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755" firstSheet="1" activeTab="2"/>
  </bookViews>
  <sheets>
    <sheet name="Sheet11" sheetId="14" r:id="rId1"/>
    <sheet name="Sheet3" sheetId="5" r:id="rId2"/>
    <sheet name="Dashboard" sheetId="8" r:id="rId3"/>
    <sheet name="Sheet10" sheetId="13" r:id="rId4"/>
    <sheet name="amazon (2)" sheetId="4" r:id="rId5"/>
    <sheet name="amazon" sheetId="1" r:id="rId6"/>
    <sheet name="Sheet2" sheetId="3" r:id="rId7"/>
    <sheet name="Sheet5" sheetId="7" r:id="rId8"/>
    <sheet name="Sheet1" sheetId="2" r:id="rId9"/>
  </sheets>
  <definedNames>
    <definedName name="_xlnm._FilterDatabase" localSheetId="5" hidden="1">amazon!$A$1:$S$1463</definedName>
    <definedName name="_xlnm._FilterDatabase" localSheetId="4" hidden="1">'amazon (2)'!$A$1:$V$1463</definedName>
    <definedName name="Slicer_Main_category">#N/A</definedName>
  </definedNames>
  <calcPr calcId="152511"/>
  <pivotCaches>
    <pivotCache cacheId="1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L1463" i="4" l="1"/>
  <c r="L1462" i="4"/>
  <c r="L1461" i="4"/>
  <c r="L1460" i="4"/>
  <c r="L1459" i="4"/>
  <c r="L1458" i="4"/>
  <c r="L1457" i="4"/>
  <c r="L1456" i="4"/>
  <c r="L1455" i="4"/>
  <c r="L1454" i="4"/>
  <c r="L1453" i="4"/>
  <c r="L1452" i="4"/>
  <c r="L1451" i="4"/>
  <c r="L1450" i="4"/>
  <c r="L1449" i="4"/>
  <c r="L1448" i="4"/>
  <c r="L1447" i="4"/>
  <c r="L1446" i="4"/>
  <c r="L1445" i="4"/>
  <c r="L1444" i="4"/>
  <c r="L1443" i="4"/>
  <c r="L1442" i="4"/>
  <c r="L1441" i="4"/>
  <c r="L1440" i="4"/>
  <c r="L1439" i="4"/>
  <c r="L1438" i="4"/>
  <c r="L1437" i="4"/>
  <c r="L1436" i="4"/>
  <c r="L1435" i="4"/>
  <c r="L1434" i="4"/>
  <c r="L1433" i="4"/>
  <c r="L1432" i="4"/>
  <c r="L1431" i="4"/>
  <c r="L1430" i="4"/>
  <c r="L1429" i="4"/>
  <c r="L1428" i="4"/>
  <c r="L1427" i="4"/>
  <c r="L1426" i="4"/>
  <c r="L1425" i="4"/>
  <c r="L1424" i="4"/>
  <c r="L1423" i="4"/>
  <c r="L1422" i="4"/>
  <c r="L1421" i="4"/>
  <c r="L1420" i="4"/>
  <c r="L1419" i="4"/>
  <c r="L1418" i="4"/>
  <c r="L1417" i="4"/>
  <c r="L1416" i="4"/>
  <c r="L1415" i="4"/>
  <c r="L1414" i="4"/>
  <c r="L1413" i="4"/>
  <c r="L1412" i="4"/>
  <c r="L1411" i="4"/>
  <c r="L1410" i="4"/>
  <c r="L1409" i="4"/>
  <c r="L1408" i="4"/>
  <c r="L1407" i="4"/>
  <c r="L1406" i="4"/>
  <c r="L1405" i="4"/>
  <c r="L1404" i="4"/>
  <c r="L1403" i="4"/>
  <c r="L1402" i="4"/>
  <c r="L1401" i="4"/>
  <c r="L1400" i="4"/>
  <c r="L1399" i="4"/>
  <c r="L1398" i="4"/>
  <c r="L1397" i="4"/>
  <c r="L1396" i="4"/>
  <c r="L1395" i="4"/>
  <c r="L1394" i="4"/>
  <c r="L1393" i="4"/>
  <c r="L1392" i="4"/>
  <c r="L1391" i="4"/>
  <c r="L1390" i="4"/>
  <c r="L1389" i="4"/>
  <c r="L1388" i="4"/>
  <c r="L1387" i="4"/>
  <c r="L1386" i="4"/>
  <c r="L1385" i="4"/>
  <c r="L1384" i="4"/>
  <c r="L1383" i="4"/>
  <c r="L1382" i="4"/>
  <c r="L1381" i="4"/>
  <c r="L1380" i="4"/>
  <c r="L1379" i="4"/>
  <c r="L1378" i="4"/>
  <c r="L1377" i="4"/>
  <c r="L1376" i="4"/>
  <c r="L1375" i="4"/>
  <c r="L1374" i="4"/>
  <c r="L1373" i="4"/>
  <c r="L1372" i="4"/>
  <c r="L1371" i="4"/>
  <c r="L1370" i="4"/>
  <c r="L1369" i="4"/>
  <c r="L1368" i="4"/>
  <c r="L1367" i="4"/>
  <c r="L1366" i="4"/>
  <c r="L1365" i="4"/>
  <c r="L1364" i="4"/>
  <c r="L1363" i="4"/>
  <c r="L1362" i="4"/>
  <c r="L1361" i="4"/>
  <c r="L1360" i="4"/>
  <c r="L1359" i="4"/>
  <c r="L1358" i="4"/>
  <c r="L1357" i="4"/>
  <c r="L1356" i="4"/>
  <c r="L1355" i="4"/>
  <c r="L1354" i="4"/>
  <c r="L1353" i="4"/>
  <c r="L1352" i="4"/>
  <c r="L1351" i="4"/>
  <c r="L1350" i="4"/>
  <c r="L1349" i="4"/>
  <c r="L1348" i="4"/>
  <c r="L1347" i="4"/>
  <c r="L1346" i="4"/>
  <c r="L1345" i="4"/>
  <c r="L1344" i="4"/>
  <c r="L1343" i="4"/>
  <c r="L1342" i="4"/>
  <c r="L1341" i="4"/>
  <c r="L1340" i="4"/>
  <c r="L1339" i="4"/>
  <c r="L1338" i="4"/>
  <c r="L1337" i="4"/>
  <c r="L1336" i="4"/>
  <c r="L1335" i="4"/>
  <c r="L1334" i="4"/>
  <c r="L1333" i="4"/>
  <c r="L1332" i="4"/>
  <c r="L1331" i="4"/>
  <c r="L1330" i="4"/>
  <c r="L1329" i="4"/>
  <c r="L1328" i="4"/>
  <c r="L1327" i="4"/>
  <c r="L1326" i="4"/>
  <c r="L1325" i="4"/>
  <c r="L1324" i="4"/>
  <c r="L1323" i="4"/>
  <c r="L1322" i="4"/>
  <c r="L1321" i="4"/>
  <c r="L1320" i="4"/>
  <c r="L1319" i="4"/>
  <c r="L1318" i="4"/>
  <c r="L1317" i="4"/>
  <c r="L1316" i="4"/>
  <c r="L1315" i="4"/>
  <c r="L1314" i="4"/>
  <c r="L1313" i="4"/>
  <c r="L1312" i="4"/>
  <c r="L1311" i="4"/>
  <c r="L1310" i="4"/>
  <c r="L1309" i="4"/>
  <c r="L1308" i="4"/>
  <c r="L1307" i="4"/>
  <c r="L1306" i="4"/>
  <c r="L1305" i="4"/>
  <c r="L1304" i="4"/>
  <c r="L1303" i="4"/>
  <c r="L1302" i="4"/>
  <c r="L1301" i="4"/>
  <c r="L1300" i="4"/>
  <c r="L1299" i="4"/>
  <c r="L1298" i="4"/>
  <c r="L1297" i="4"/>
  <c r="L1296" i="4"/>
  <c r="L1295" i="4"/>
  <c r="L1294" i="4"/>
  <c r="L1293" i="4"/>
  <c r="L1292" i="4"/>
  <c r="L1291" i="4"/>
  <c r="L1290" i="4"/>
  <c r="L1289" i="4"/>
  <c r="L1288" i="4"/>
  <c r="L1287" i="4"/>
  <c r="L1286" i="4"/>
  <c r="L1285" i="4"/>
  <c r="L1284" i="4"/>
  <c r="L1283" i="4"/>
  <c r="L1282" i="4"/>
  <c r="L1281" i="4"/>
  <c r="L1280" i="4"/>
  <c r="L1279" i="4"/>
  <c r="L1278" i="4"/>
  <c r="L1277" i="4"/>
  <c r="L1276" i="4"/>
  <c r="L1275" i="4"/>
  <c r="L1274" i="4"/>
  <c r="L1273" i="4"/>
  <c r="L1272" i="4"/>
  <c r="L1271" i="4"/>
  <c r="L1270" i="4"/>
  <c r="L1269" i="4"/>
  <c r="L1268" i="4"/>
  <c r="L1267" i="4"/>
  <c r="L1266" i="4"/>
  <c r="L1265" i="4"/>
  <c r="L1264" i="4"/>
  <c r="L1263" i="4"/>
  <c r="L1262" i="4"/>
  <c r="L1261" i="4"/>
  <c r="L1260" i="4"/>
  <c r="L1259" i="4"/>
  <c r="L1258" i="4"/>
  <c r="L1257" i="4"/>
  <c r="L1256" i="4"/>
  <c r="L1255" i="4"/>
  <c r="L1254" i="4"/>
  <c r="L1253" i="4"/>
  <c r="L1252" i="4"/>
  <c r="L1251" i="4"/>
  <c r="L1250" i="4"/>
  <c r="L1249" i="4"/>
  <c r="L1248" i="4"/>
  <c r="L1247" i="4"/>
  <c r="L1246" i="4"/>
  <c r="L1245" i="4"/>
  <c r="L1244" i="4"/>
  <c r="L1243" i="4"/>
  <c r="L1242" i="4"/>
  <c r="L1241" i="4"/>
  <c r="L1240" i="4"/>
  <c r="L1239" i="4"/>
  <c r="L1238" i="4"/>
  <c r="L1237" i="4"/>
  <c r="L1236" i="4"/>
  <c r="L1235" i="4"/>
  <c r="L1234" i="4"/>
  <c r="L1233" i="4"/>
  <c r="L1232" i="4"/>
  <c r="L1231" i="4"/>
  <c r="L1230" i="4"/>
  <c r="L1229" i="4"/>
  <c r="L1228" i="4"/>
  <c r="L1227" i="4"/>
  <c r="L1226" i="4"/>
  <c r="L1225" i="4"/>
  <c r="L1224" i="4"/>
  <c r="L1223" i="4"/>
  <c r="L1222" i="4"/>
  <c r="L1221" i="4"/>
  <c r="L1220" i="4"/>
  <c r="L1219" i="4"/>
  <c r="L1218" i="4"/>
  <c r="L1217" i="4"/>
  <c r="L1216" i="4"/>
  <c r="L1215" i="4"/>
  <c r="L1214" i="4"/>
  <c r="L1213" i="4"/>
  <c r="L1212" i="4"/>
  <c r="L1211" i="4"/>
  <c r="L1210" i="4"/>
  <c r="L1209" i="4"/>
  <c r="L1208" i="4"/>
  <c r="L1207" i="4"/>
  <c r="L1206" i="4"/>
  <c r="L1205" i="4"/>
  <c r="L1204" i="4"/>
  <c r="L1203" i="4"/>
  <c r="L1202" i="4"/>
  <c r="L1201" i="4"/>
  <c r="L1200" i="4"/>
  <c r="L1199" i="4"/>
  <c r="L1198" i="4"/>
  <c r="L1197" i="4"/>
  <c r="L1196" i="4"/>
  <c r="L1195" i="4"/>
  <c r="L1194" i="4"/>
  <c r="L1193" i="4"/>
  <c r="L1192" i="4"/>
  <c r="L1191" i="4"/>
  <c r="L1190" i="4"/>
  <c r="L1189" i="4"/>
  <c r="L1188" i="4"/>
  <c r="L1187" i="4"/>
  <c r="L1186" i="4"/>
  <c r="L1185" i="4"/>
  <c r="L1184" i="4"/>
  <c r="L1183" i="4"/>
  <c r="L1182" i="4"/>
  <c r="L1181" i="4"/>
  <c r="L1180" i="4"/>
  <c r="L1179" i="4"/>
  <c r="L1178" i="4"/>
  <c r="L1177" i="4"/>
  <c r="L1176" i="4"/>
  <c r="L1175" i="4"/>
  <c r="L1174" i="4"/>
  <c r="L1173" i="4"/>
  <c r="L1172" i="4"/>
  <c r="L1171" i="4"/>
  <c r="L1170" i="4"/>
  <c r="L1169" i="4"/>
  <c r="L1168" i="4"/>
  <c r="L1167" i="4"/>
  <c r="L1166" i="4"/>
  <c r="L1165" i="4"/>
  <c r="L1164" i="4"/>
  <c r="L1163" i="4"/>
  <c r="L1162" i="4"/>
  <c r="L1161" i="4"/>
  <c r="L1160" i="4"/>
  <c r="L1159" i="4"/>
  <c r="L1158" i="4"/>
  <c r="L1157" i="4"/>
  <c r="L1156" i="4"/>
  <c r="L1155" i="4"/>
  <c r="L1154" i="4"/>
  <c r="L1153" i="4"/>
  <c r="L1152" i="4"/>
  <c r="L1151" i="4"/>
  <c r="L1150" i="4"/>
  <c r="L1149" i="4"/>
  <c r="L1148" i="4"/>
  <c r="L1147" i="4"/>
  <c r="L1146" i="4"/>
  <c r="L1145" i="4"/>
  <c r="L1144" i="4"/>
  <c r="L1143" i="4"/>
  <c r="L1142" i="4"/>
  <c r="L1141" i="4"/>
  <c r="L1140" i="4"/>
  <c r="L1139" i="4"/>
  <c r="L1138" i="4"/>
  <c r="L1137" i="4"/>
  <c r="L1136" i="4"/>
  <c r="L1135" i="4"/>
  <c r="L1134" i="4"/>
  <c r="L1133" i="4"/>
  <c r="L1132" i="4"/>
  <c r="L1131" i="4"/>
  <c r="L1130" i="4"/>
  <c r="L1129" i="4"/>
  <c r="L1128" i="4"/>
  <c r="L1127" i="4"/>
  <c r="L1126" i="4"/>
  <c r="L1125" i="4"/>
  <c r="L1124" i="4"/>
  <c r="L1123" i="4"/>
  <c r="L1122" i="4"/>
  <c r="L1121" i="4"/>
  <c r="L1120" i="4"/>
  <c r="L1119" i="4"/>
  <c r="L1118" i="4"/>
  <c r="L1117" i="4"/>
  <c r="L1116" i="4"/>
  <c r="L1115" i="4"/>
  <c r="L1114" i="4"/>
  <c r="L1113" i="4"/>
  <c r="L1112" i="4"/>
  <c r="L1111" i="4"/>
  <c r="L1110" i="4"/>
  <c r="L1109" i="4"/>
  <c r="L1108" i="4"/>
  <c r="L1107" i="4"/>
  <c r="L1106" i="4"/>
  <c r="L1105" i="4"/>
  <c r="L1104" i="4"/>
  <c r="L1103" i="4"/>
  <c r="L1102" i="4"/>
  <c r="L1101" i="4"/>
  <c r="L1100" i="4"/>
  <c r="L1099" i="4"/>
  <c r="L1098" i="4"/>
  <c r="L1097" i="4"/>
  <c r="L1096" i="4"/>
  <c r="L1095" i="4"/>
  <c r="L1094" i="4"/>
  <c r="L1093" i="4"/>
  <c r="L1092" i="4"/>
  <c r="L1091" i="4"/>
  <c r="L1090" i="4"/>
  <c r="L1089" i="4"/>
  <c r="L1088" i="4"/>
  <c r="L1087" i="4"/>
  <c r="L1086" i="4"/>
  <c r="L1085" i="4"/>
  <c r="L1084" i="4"/>
  <c r="L1083" i="4"/>
  <c r="L1082" i="4"/>
  <c r="L1081" i="4"/>
  <c r="L1080" i="4"/>
  <c r="L1079" i="4"/>
  <c r="L1078" i="4"/>
  <c r="L1077" i="4"/>
  <c r="L1076" i="4"/>
  <c r="L1075" i="4"/>
  <c r="L1074" i="4"/>
  <c r="L1073" i="4"/>
  <c r="L1072" i="4"/>
  <c r="L1071" i="4"/>
  <c r="L1070" i="4"/>
  <c r="L1069" i="4"/>
  <c r="L1068" i="4"/>
  <c r="L1067" i="4"/>
  <c r="L1066" i="4"/>
  <c r="L1065" i="4"/>
  <c r="L1064" i="4"/>
  <c r="L1063" i="4"/>
  <c r="L1062" i="4"/>
  <c r="L1061" i="4"/>
  <c r="L1060" i="4"/>
  <c r="L1059" i="4"/>
  <c r="L1058" i="4"/>
  <c r="L1057" i="4"/>
  <c r="L1056" i="4"/>
  <c r="L1055" i="4"/>
  <c r="L1054" i="4"/>
  <c r="L1053" i="4"/>
  <c r="L1052" i="4"/>
  <c r="L1051" i="4"/>
  <c r="L1050" i="4"/>
  <c r="L1049" i="4"/>
  <c r="L1048" i="4"/>
  <c r="L1047" i="4"/>
  <c r="L1046" i="4"/>
  <c r="L1045" i="4"/>
  <c r="L1044" i="4"/>
  <c r="L1043" i="4"/>
  <c r="L1042" i="4"/>
  <c r="L1041" i="4"/>
  <c r="L1040" i="4"/>
  <c r="L1039" i="4"/>
  <c r="L1038" i="4"/>
  <c r="L1037" i="4"/>
  <c r="L1036" i="4"/>
  <c r="L1035" i="4"/>
  <c r="L1034" i="4"/>
  <c r="L1033" i="4"/>
  <c r="L1032" i="4"/>
  <c r="L1031" i="4"/>
  <c r="L1030" i="4"/>
  <c r="L1029" i="4"/>
  <c r="L1028" i="4"/>
  <c r="L1027" i="4"/>
  <c r="L1026" i="4"/>
  <c r="L1025" i="4"/>
  <c r="L1024" i="4"/>
  <c r="L1023" i="4"/>
  <c r="L1022" i="4"/>
  <c r="L1021" i="4"/>
  <c r="L1020" i="4"/>
  <c r="L1019" i="4"/>
  <c r="L1018" i="4"/>
  <c r="L1017" i="4"/>
  <c r="L1016" i="4"/>
  <c r="L1015" i="4"/>
  <c r="L1014" i="4"/>
  <c r="L1013" i="4"/>
  <c r="L1012" i="4"/>
  <c r="L1011" i="4"/>
  <c r="L1010" i="4"/>
  <c r="L1009" i="4"/>
  <c r="L1008" i="4"/>
  <c r="L1007" i="4"/>
  <c r="L1006" i="4"/>
  <c r="L1005" i="4"/>
  <c r="L1004" i="4"/>
  <c r="L1003" i="4"/>
  <c r="L1002" i="4"/>
  <c r="L1001" i="4"/>
  <c r="L1000" i="4"/>
  <c r="L999" i="4"/>
  <c r="L998" i="4"/>
  <c r="L997" i="4"/>
  <c r="L996" i="4"/>
  <c r="L995" i="4"/>
  <c r="L994" i="4"/>
  <c r="L993" i="4"/>
  <c r="L992" i="4"/>
  <c r="L991" i="4"/>
  <c r="L990" i="4"/>
  <c r="L989" i="4"/>
  <c r="L988" i="4"/>
  <c r="L987" i="4"/>
  <c r="L986" i="4"/>
  <c r="L985" i="4"/>
  <c r="L984" i="4"/>
  <c r="L983" i="4"/>
  <c r="L982" i="4"/>
  <c r="L981" i="4"/>
  <c r="L980" i="4"/>
  <c r="L979" i="4"/>
  <c r="L978" i="4"/>
  <c r="L977" i="4"/>
  <c r="L976" i="4"/>
  <c r="L975" i="4"/>
  <c r="L974" i="4"/>
  <c r="L973" i="4"/>
  <c r="L972" i="4"/>
  <c r="L971" i="4"/>
  <c r="L970" i="4"/>
  <c r="L969" i="4"/>
  <c r="L968" i="4"/>
  <c r="L967" i="4"/>
  <c r="L966" i="4"/>
  <c r="L965" i="4"/>
  <c r="L964" i="4"/>
  <c r="L963" i="4"/>
  <c r="L962" i="4"/>
  <c r="L961" i="4"/>
  <c r="L960" i="4"/>
  <c r="L959" i="4"/>
  <c r="L958" i="4"/>
  <c r="L957" i="4"/>
  <c r="L956" i="4"/>
  <c r="L955" i="4"/>
  <c r="L954" i="4"/>
  <c r="L953" i="4"/>
  <c r="L952" i="4"/>
  <c r="L951" i="4"/>
  <c r="L950" i="4"/>
  <c r="L949" i="4"/>
  <c r="L948" i="4"/>
  <c r="L947" i="4"/>
  <c r="L946" i="4"/>
  <c r="L945" i="4"/>
  <c r="L944" i="4"/>
  <c r="L943" i="4"/>
  <c r="L942" i="4"/>
  <c r="L941" i="4"/>
  <c r="L940" i="4"/>
  <c r="L939" i="4"/>
  <c r="L938" i="4"/>
  <c r="L937" i="4"/>
  <c r="L936" i="4"/>
  <c r="L935" i="4"/>
  <c r="L934" i="4"/>
  <c r="L933" i="4"/>
  <c r="L932" i="4"/>
  <c r="L931" i="4"/>
  <c r="L930" i="4"/>
  <c r="L929" i="4"/>
  <c r="L928" i="4"/>
  <c r="L927" i="4"/>
  <c r="L926" i="4"/>
  <c r="L925" i="4"/>
  <c r="L924" i="4"/>
  <c r="L923" i="4"/>
  <c r="L922" i="4"/>
  <c r="L921" i="4"/>
  <c r="L920" i="4"/>
  <c r="L919" i="4"/>
  <c r="L918" i="4"/>
  <c r="L917" i="4"/>
  <c r="L916" i="4"/>
  <c r="L915" i="4"/>
  <c r="L914" i="4"/>
  <c r="L913" i="4"/>
  <c r="L912" i="4"/>
  <c r="L911" i="4"/>
  <c r="L910" i="4"/>
  <c r="L909" i="4"/>
  <c r="L908" i="4"/>
  <c r="L907" i="4"/>
  <c r="L906" i="4"/>
  <c r="L905" i="4"/>
  <c r="L904" i="4"/>
  <c r="L903" i="4"/>
  <c r="L902" i="4"/>
  <c r="L901" i="4"/>
  <c r="L900" i="4"/>
  <c r="L899" i="4"/>
  <c r="L898" i="4"/>
  <c r="L897" i="4"/>
  <c r="L896" i="4"/>
  <c r="L895" i="4"/>
  <c r="L894" i="4"/>
  <c r="L893" i="4"/>
  <c r="L892" i="4"/>
  <c r="L891" i="4"/>
  <c r="L890" i="4"/>
  <c r="L889" i="4"/>
  <c r="L888" i="4"/>
  <c r="L887" i="4"/>
  <c r="L886" i="4"/>
  <c r="L885" i="4"/>
  <c r="L884" i="4"/>
  <c r="L883" i="4"/>
  <c r="L882" i="4"/>
  <c r="L881" i="4"/>
  <c r="L880" i="4"/>
  <c r="L879" i="4"/>
  <c r="L878" i="4"/>
  <c r="L877" i="4"/>
  <c r="L876" i="4"/>
  <c r="L875" i="4"/>
  <c r="L874" i="4"/>
  <c r="L873" i="4"/>
  <c r="L872" i="4"/>
  <c r="L871" i="4"/>
  <c r="L870" i="4"/>
  <c r="L869" i="4"/>
  <c r="L868" i="4"/>
  <c r="L867" i="4"/>
  <c r="L866" i="4"/>
  <c r="L865" i="4"/>
  <c r="L864" i="4"/>
  <c r="L863" i="4"/>
  <c r="L862" i="4"/>
  <c r="L861" i="4"/>
  <c r="L860" i="4"/>
  <c r="L859" i="4"/>
  <c r="L858" i="4"/>
  <c r="L857" i="4"/>
  <c r="L856" i="4"/>
  <c r="L855" i="4"/>
  <c r="L854" i="4"/>
  <c r="L853" i="4"/>
  <c r="L852" i="4"/>
  <c r="L851" i="4"/>
  <c r="L850" i="4"/>
  <c r="L849" i="4"/>
  <c r="L848" i="4"/>
  <c r="L847" i="4"/>
  <c r="L846" i="4"/>
  <c r="L845" i="4"/>
  <c r="L844" i="4"/>
  <c r="L843" i="4"/>
  <c r="L842" i="4"/>
  <c r="L841" i="4"/>
  <c r="L840" i="4"/>
  <c r="L839" i="4"/>
  <c r="L838" i="4"/>
  <c r="L837" i="4"/>
  <c r="L836" i="4"/>
  <c r="L835" i="4"/>
  <c r="L834" i="4"/>
  <c r="L833" i="4"/>
  <c r="L832" i="4"/>
  <c r="L831" i="4"/>
  <c r="L830" i="4"/>
  <c r="L829" i="4"/>
  <c r="L828" i="4"/>
  <c r="L827" i="4"/>
  <c r="L826" i="4"/>
  <c r="L825" i="4"/>
  <c r="L824" i="4"/>
  <c r="L823" i="4"/>
  <c r="L822" i="4"/>
  <c r="L821" i="4"/>
  <c r="L820" i="4"/>
  <c r="L819" i="4"/>
  <c r="L818" i="4"/>
  <c r="L817" i="4"/>
  <c r="L816" i="4"/>
  <c r="L815" i="4"/>
  <c r="L814" i="4"/>
  <c r="L813" i="4"/>
  <c r="L812" i="4"/>
  <c r="L811" i="4"/>
  <c r="L810" i="4"/>
  <c r="L809" i="4"/>
  <c r="L808" i="4"/>
  <c r="L807" i="4"/>
  <c r="L806" i="4"/>
  <c r="L805" i="4"/>
  <c r="L804" i="4"/>
  <c r="L803" i="4"/>
  <c r="L802" i="4"/>
  <c r="L801" i="4"/>
  <c r="L800" i="4"/>
  <c r="L799" i="4"/>
  <c r="L798" i="4"/>
  <c r="L797" i="4"/>
  <c r="L796" i="4"/>
  <c r="L795" i="4"/>
  <c r="L794" i="4"/>
  <c r="L793" i="4"/>
  <c r="L792" i="4"/>
  <c r="L791" i="4"/>
  <c r="L790" i="4"/>
  <c r="L789" i="4"/>
  <c r="L788" i="4"/>
  <c r="L787" i="4"/>
  <c r="L786" i="4"/>
  <c r="L785" i="4"/>
  <c r="L784" i="4"/>
  <c r="L783" i="4"/>
  <c r="L782" i="4"/>
  <c r="L781" i="4"/>
  <c r="L780" i="4"/>
  <c r="L779" i="4"/>
  <c r="L778" i="4"/>
  <c r="L777" i="4"/>
  <c r="L776" i="4"/>
  <c r="L775" i="4"/>
  <c r="L774" i="4"/>
  <c r="L773" i="4"/>
  <c r="L772" i="4"/>
  <c r="L771" i="4"/>
  <c r="L770" i="4"/>
  <c r="L769" i="4"/>
  <c r="L768" i="4"/>
  <c r="L767" i="4"/>
  <c r="L766" i="4"/>
  <c r="L765" i="4"/>
  <c r="L764" i="4"/>
  <c r="L763" i="4"/>
  <c r="L762" i="4"/>
  <c r="L761" i="4"/>
  <c r="L760" i="4"/>
  <c r="L759" i="4"/>
  <c r="L758" i="4"/>
  <c r="L757" i="4"/>
  <c r="L756" i="4"/>
  <c r="L755" i="4"/>
  <c r="L754" i="4"/>
  <c r="L753" i="4"/>
  <c r="L752" i="4"/>
  <c r="L751" i="4"/>
  <c r="L750" i="4"/>
  <c r="L749" i="4"/>
  <c r="L748" i="4"/>
  <c r="L747" i="4"/>
  <c r="L746" i="4"/>
  <c r="L745" i="4"/>
  <c r="L744" i="4"/>
  <c r="L743" i="4"/>
  <c r="L742" i="4"/>
  <c r="L741" i="4"/>
  <c r="L740" i="4"/>
  <c r="L739" i="4"/>
  <c r="L738" i="4"/>
  <c r="L737" i="4"/>
  <c r="L736" i="4"/>
  <c r="L735" i="4"/>
  <c r="L734" i="4"/>
  <c r="L733" i="4"/>
  <c r="L732" i="4"/>
  <c r="L731" i="4"/>
  <c r="L730" i="4"/>
  <c r="L729" i="4"/>
  <c r="L728" i="4"/>
  <c r="L727" i="4"/>
  <c r="L726" i="4"/>
  <c r="L725" i="4"/>
  <c r="L724" i="4"/>
  <c r="L723" i="4"/>
  <c r="L722" i="4"/>
  <c r="L721" i="4"/>
  <c r="L720" i="4"/>
  <c r="L719" i="4"/>
  <c r="L718" i="4"/>
  <c r="L717" i="4"/>
  <c r="L716" i="4"/>
  <c r="L715" i="4"/>
  <c r="L714" i="4"/>
  <c r="L713" i="4"/>
  <c r="L712" i="4"/>
  <c r="L711" i="4"/>
  <c r="L710" i="4"/>
  <c r="L709" i="4"/>
  <c r="L708" i="4"/>
  <c r="L707" i="4"/>
  <c r="L706" i="4"/>
  <c r="L705" i="4"/>
  <c r="L704" i="4"/>
  <c r="L703" i="4"/>
  <c r="L702" i="4"/>
  <c r="L701" i="4"/>
  <c r="L700" i="4"/>
  <c r="L699" i="4"/>
  <c r="L698" i="4"/>
  <c r="L697" i="4"/>
  <c r="L696" i="4"/>
  <c r="L695" i="4"/>
  <c r="L694" i="4"/>
  <c r="L693" i="4"/>
  <c r="L692" i="4"/>
  <c r="L691" i="4"/>
  <c r="L690" i="4"/>
  <c r="L689" i="4"/>
  <c r="L688" i="4"/>
  <c r="L687" i="4"/>
  <c r="L686" i="4"/>
  <c r="L685" i="4"/>
  <c r="L684" i="4"/>
  <c r="L683" i="4"/>
  <c r="L682" i="4"/>
  <c r="L681" i="4"/>
  <c r="L680" i="4"/>
  <c r="L679" i="4"/>
  <c r="L678" i="4"/>
  <c r="L677" i="4"/>
  <c r="L676" i="4"/>
  <c r="L675" i="4"/>
  <c r="L674" i="4"/>
  <c r="L673" i="4"/>
  <c r="L672" i="4"/>
  <c r="L671" i="4"/>
  <c r="L670" i="4"/>
  <c r="L669" i="4"/>
  <c r="L668" i="4"/>
  <c r="L667" i="4"/>
  <c r="L666" i="4"/>
  <c r="L665" i="4"/>
  <c r="L664" i="4"/>
  <c r="L663" i="4"/>
  <c r="L662" i="4"/>
  <c r="L661" i="4"/>
  <c r="L660" i="4"/>
  <c r="L659" i="4"/>
  <c r="L658" i="4"/>
  <c r="L657" i="4"/>
  <c r="L656" i="4"/>
  <c r="L655" i="4"/>
  <c r="L654" i="4"/>
  <c r="L653" i="4"/>
  <c r="L652" i="4"/>
  <c r="L651" i="4"/>
  <c r="L650" i="4"/>
  <c r="L649" i="4"/>
  <c r="L648" i="4"/>
  <c r="L647" i="4"/>
  <c r="L646" i="4"/>
  <c r="L645" i="4"/>
  <c r="L644" i="4"/>
  <c r="L643" i="4"/>
  <c r="L642" i="4"/>
  <c r="L641" i="4"/>
  <c r="L640" i="4"/>
  <c r="L639" i="4"/>
  <c r="L638" i="4"/>
  <c r="L637" i="4"/>
  <c r="L636" i="4"/>
  <c r="L635" i="4"/>
  <c r="L634" i="4"/>
  <c r="L633" i="4"/>
  <c r="L632" i="4"/>
  <c r="L631" i="4"/>
  <c r="L630" i="4"/>
  <c r="L629" i="4"/>
  <c r="L628" i="4"/>
  <c r="L627" i="4"/>
  <c r="L626" i="4"/>
  <c r="L625" i="4"/>
  <c r="L624" i="4"/>
  <c r="L623" i="4"/>
  <c r="L622" i="4"/>
  <c r="L621" i="4"/>
  <c r="L620" i="4"/>
  <c r="L619" i="4"/>
  <c r="L618" i="4"/>
  <c r="L617" i="4"/>
  <c r="L616" i="4"/>
  <c r="L615" i="4"/>
  <c r="L614" i="4"/>
  <c r="L613" i="4"/>
  <c r="L612" i="4"/>
  <c r="L611" i="4"/>
  <c r="L610" i="4"/>
  <c r="L609" i="4"/>
  <c r="L608" i="4"/>
  <c r="L607" i="4"/>
  <c r="L606" i="4"/>
  <c r="L605" i="4"/>
  <c r="L604" i="4"/>
  <c r="L603" i="4"/>
  <c r="L602" i="4"/>
  <c r="L601" i="4"/>
  <c r="L600" i="4"/>
  <c r="L599" i="4"/>
  <c r="L598" i="4"/>
  <c r="L597" i="4"/>
  <c r="L596" i="4"/>
  <c r="L595" i="4"/>
  <c r="L594" i="4"/>
  <c r="L593" i="4"/>
  <c r="L592" i="4"/>
  <c r="L591" i="4"/>
  <c r="L590" i="4"/>
  <c r="L589" i="4"/>
  <c r="L588" i="4"/>
  <c r="L587" i="4"/>
  <c r="L586" i="4"/>
  <c r="L585" i="4"/>
  <c r="L584" i="4"/>
  <c r="L583" i="4"/>
  <c r="L582" i="4"/>
  <c r="L581" i="4"/>
  <c r="L580" i="4"/>
  <c r="L579" i="4"/>
  <c r="L578" i="4"/>
  <c r="L577" i="4"/>
  <c r="L576" i="4"/>
  <c r="L575" i="4"/>
  <c r="L574" i="4"/>
  <c r="L573" i="4"/>
  <c r="L572" i="4"/>
  <c r="L571" i="4"/>
  <c r="L570" i="4"/>
  <c r="L569" i="4"/>
  <c r="L568" i="4"/>
  <c r="L567" i="4"/>
  <c r="L566" i="4"/>
  <c r="L565" i="4"/>
  <c r="L564" i="4"/>
  <c r="L563" i="4"/>
  <c r="L562" i="4"/>
  <c r="L561" i="4"/>
  <c r="L560" i="4"/>
  <c r="L559" i="4"/>
  <c r="L558" i="4"/>
  <c r="L557" i="4"/>
  <c r="L556" i="4"/>
  <c r="L555" i="4"/>
  <c r="L554" i="4"/>
  <c r="L553" i="4"/>
  <c r="L552" i="4"/>
  <c r="L551" i="4"/>
  <c r="L550" i="4"/>
  <c r="L549" i="4"/>
  <c r="L548" i="4"/>
  <c r="L547" i="4"/>
  <c r="L546" i="4"/>
  <c r="L545" i="4"/>
  <c r="L544" i="4"/>
  <c r="L543" i="4"/>
  <c r="L542" i="4"/>
  <c r="L541" i="4"/>
  <c r="L540" i="4"/>
  <c r="L539" i="4"/>
  <c r="L538" i="4"/>
  <c r="L537" i="4"/>
  <c r="L536" i="4"/>
  <c r="L535" i="4"/>
  <c r="L534" i="4"/>
  <c r="L533" i="4"/>
  <c r="L532" i="4"/>
  <c r="L531" i="4"/>
  <c r="L530" i="4"/>
  <c r="L529" i="4"/>
  <c r="L528" i="4"/>
  <c r="L527" i="4"/>
  <c r="L526" i="4"/>
  <c r="L525" i="4"/>
  <c r="L524" i="4"/>
  <c r="L523" i="4"/>
  <c r="L522" i="4"/>
  <c r="L521" i="4"/>
  <c r="L520" i="4"/>
  <c r="L519" i="4"/>
  <c r="L518" i="4"/>
  <c r="L517" i="4"/>
  <c r="L516" i="4"/>
  <c r="L515" i="4"/>
  <c r="L514" i="4"/>
  <c r="L513" i="4"/>
  <c r="L512" i="4"/>
  <c r="L511" i="4"/>
  <c r="L510" i="4"/>
  <c r="L509" i="4"/>
  <c r="L508" i="4"/>
  <c r="L507" i="4"/>
  <c r="L506" i="4"/>
  <c r="L505" i="4"/>
  <c r="L504" i="4"/>
  <c r="L503" i="4"/>
  <c r="L502" i="4"/>
  <c r="L501" i="4"/>
  <c r="L500" i="4"/>
  <c r="L499" i="4"/>
  <c r="L498" i="4"/>
  <c r="L497" i="4"/>
  <c r="L496" i="4"/>
  <c r="L495" i="4"/>
  <c r="L494" i="4"/>
  <c r="L493" i="4"/>
  <c r="L492" i="4"/>
  <c r="L491" i="4"/>
  <c r="L490" i="4"/>
  <c r="L489" i="4"/>
  <c r="L488" i="4"/>
  <c r="L487" i="4"/>
  <c r="L486" i="4"/>
  <c r="L485" i="4"/>
  <c r="L484" i="4"/>
  <c r="L483" i="4"/>
  <c r="L482" i="4"/>
  <c r="L481" i="4"/>
  <c r="L480" i="4"/>
  <c r="L479" i="4"/>
  <c r="L478" i="4"/>
  <c r="L477" i="4"/>
  <c r="L476" i="4"/>
  <c r="L475" i="4"/>
  <c r="L474" i="4"/>
  <c r="L473" i="4"/>
  <c r="L472" i="4"/>
  <c r="L471" i="4"/>
  <c r="L470" i="4"/>
  <c r="L469" i="4"/>
  <c r="L468" i="4"/>
  <c r="L467" i="4"/>
  <c r="L466" i="4"/>
  <c r="L465" i="4"/>
  <c r="L464" i="4"/>
  <c r="L463" i="4"/>
  <c r="L462" i="4"/>
  <c r="L461" i="4"/>
  <c r="L460" i="4"/>
  <c r="L459" i="4"/>
  <c r="L458" i="4"/>
  <c r="L457" i="4"/>
  <c r="L456" i="4"/>
  <c r="L455" i="4"/>
  <c r="L454" i="4"/>
  <c r="L453" i="4"/>
  <c r="L452" i="4"/>
  <c r="L451" i="4"/>
  <c r="L450" i="4"/>
  <c r="L449" i="4"/>
  <c r="L448" i="4"/>
  <c r="L447" i="4"/>
  <c r="L446" i="4"/>
  <c r="L445" i="4"/>
  <c r="L444" i="4"/>
  <c r="L443" i="4"/>
  <c r="L442" i="4"/>
  <c r="L441" i="4"/>
  <c r="L440" i="4"/>
  <c r="L439" i="4"/>
  <c r="L438" i="4"/>
  <c r="L437" i="4"/>
  <c r="L436" i="4"/>
  <c r="L435" i="4"/>
  <c r="L434" i="4"/>
  <c r="L433" i="4"/>
  <c r="L432" i="4"/>
  <c r="L431" i="4"/>
  <c r="L430" i="4"/>
  <c r="L429" i="4"/>
  <c r="L428" i="4"/>
  <c r="L427" i="4"/>
  <c r="L426" i="4"/>
  <c r="L425" i="4"/>
  <c r="L424" i="4"/>
  <c r="L423" i="4"/>
  <c r="L422" i="4"/>
  <c r="L421" i="4"/>
  <c r="L420" i="4"/>
  <c r="L419" i="4"/>
  <c r="L418" i="4"/>
  <c r="L417" i="4"/>
  <c r="L416" i="4"/>
  <c r="L415" i="4"/>
  <c r="L414" i="4"/>
  <c r="L413" i="4"/>
  <c r="L412" i="4"/>
  <c r="L411" i="4"/>
  <c r="L410" i="4"/>
  <c r="L409" i="4"/>
  <c r="L408" i="4"/>
  <c r="L407" i="4"/>
  <c r="L406" i="4"/>
  <c r="L405" i="4"/>
  <c r="L404" i="4"/>
  <c r="L403" i="4"/>
  <c r="L402" i="4"/>
  <c r="L401" i="4"/>
  <c r="L400" i="4"/>
  <c r="L399" i="4"/>
  <c r="L398" i="4"/>
  <c r="L397" i="4"/>
  <c r="L396" i="4"/>
  <c r="L395" i="4"/>
  <c r="L394" i="4"/>
  <c r="L393" i="4"/>
  <c r="L392" i="4"/>
  <c r="L391" i="4"/>
  <c r="L390" i="4"/>
  <c r="L389" i="4"/>
  <c r="L388" i="4"/>
  <c r="L387" i="4"/>
  <c r="L386" i="4"/>
  <c r="L385" i="4"/>
  <c r="L384" i="4"/>
  <c r="L383" i="4"/>
  <c r="L382" i="4"/>
  <c r="L381" i="4"/>
  <c r="L380" i="4"/>
  <c r="L379" i="4"/>
  <c r="L378" i="4"/>
  <c r="L377" i="4"/>
  <c r="L376" i="4"/>
  <c r="L375" i="4"/>
  <c r="L374" i="4"/>
  <c r="L373" i="4"/>
  <c r="L372" i="4"/>
  <c r="L371" i="4"/>
  <c r="L370" i="4"/>
  <c r="L369" i="4"/>
  <c r="L368" i="4"/>
  <c r="L367" i="4"/>
  <c r="L366" i="4"/>
  <c r="L365" i="4"/>
  <c r="L364" i="4"/>
  <c r="L363" i="4"/>
  <c r="L362" i="4"/>
  <c r="L361" i="4"/>
  <c r="L360" i="4"/>
  <c r="L359" i="4"/>
  <c r="L358" i="4"/>
  <c r="L357" i="4"/>
  <c r="L356" i="4"/>
  <c r="L355" i="4"/>
  <c r="L354" i="4"/>
  <c r="L353" i="4"/>
  <c r="L352" i="4"/>
  <c r="L351" i="4"/>
  <c r="L350" i="4"/>
  <c r="L349" i="4"/>
  <c r="L348" i="4"/>
  <c r="L347" i="4"/>
  <c r="L346" i="4"/>
  <c r="L345" i="4"/>
  <c r="L344" i="4"/>
  <c r="L343" i="4"/>
  <c r="L342" i="4"/>
  <c r="L341" i="4"/>
  <c r="L340" i="4"/>
  <c r="L339" i="4"/>
  <c r="L338" i="4"/>
  <c r="L337" i="4"/>
  <c r="L336" i="4"/>
  <c r="L335" i="4"/>
  <c r="L334" i="4"/>
  <c r="L333" i="4"/>
  <c r="L332" i="4"/>
  <c r="L331" i="4"/>
  <c r="L330" i="4"/>
  <c r="L329" i="4"/>
  <c r="L328" i="4"/>
  <c r="L327" i="4"/>
  <c r="L326" i="4"/>
  <c r="L325" i="4"/>
  <c r="L324" i="4"/>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M1414" i="4"/>
  <c r="M1415" i="4"/>
  <c r="M1416" i="4"/>
  <c r="M1417" i="4"/>
  <c r="M1418" i="4"/>
  <c r="M1419" i="4"/>
  <c r="M1420" i="4"/>
  <c r="M1421" i="4"/>
  <c r="M1422" i="4"/>
  <c r="M1423" i="4"/>
  <c r="M1424" i="4"/>
  <c r="M1425" i="4"/>
  <c r="M1426" i="4"/>
  <c r="M1427" i="4"/>
  <c r="M1428" i="4"/>
  <c r="M1429" i="4"/>
  <c r="M1430" i="4"/>
  <c r="M1431" i="4"/>
  <c r="M1432" i="4"/>
  <c r="M1433" i="4"/>
  <c r="M1434" i="4"/>
  <c r="M1435" i="4"/>
  <c r="M1436" i="4"/>
  <c r="M1437" i="4"/>
  <c r="M1438" i="4"/>
  <c r="M1439" i="4"/>
  <c r="M1440" i="4"/>
  <c r="M1441" i="4"/>
  <c r="M1442" i="4"/>
  <c r="M1443" i="4"/>
  <c r="M1444" i="4"/>
  <c r="M1445" i="4"/>
  <c r="M1446" i="4"/>
  <c r="M1447" i="4"/>
  <c r="M1448" i="4"/>
  <c r="M1449" i="4"/>
  <c r="M1450" i="4"/>
  <c r="M1451" i="4"/>
  <c r="M1452" i="4"/>
  <c r="M1453" i="4"/>
  <c r="M1454" i="4"/>
  <c r="M1455" i="4"/>
  <c r="M1456" i="4"/>
  <c r="M1457" i="4"/>
  <c r="M1458" i="4"/>
  <c r="M1459" i="4"/>
  <c r="M1460" i="4"/>
  <c r="M1461" i="4"/>
  <c r="M1462" i="4"/>
  <c r="M1463" i="4"/>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K1414" i="4"/>
  <c r="K1415" i="4"/>
  <c r="K1416" i="4"/>
  <c r="K1417" i="4"/>
  <c r="K1418" i="4"/>
  <c r="K1419" i="4"/>
  <c r="K1420" i="4"/>
  <c r="K1421" i="4"/>
  <c r="K1422" i="4"/>
  <c r="K1423" i="4"/>
  <c r="K1424" i="4"/>
  <c r="K1425" i="4"/>
  <c r="K1426" i="4"/>
  <c r="K1427" i="4"/>
  <c r="K1428" i="4"/>
  <c r="K1429" i="4"/>
  <c r="K1430" i="4"/>
  <c r="K1431" i="4"/>
  <c r="K1432" i="4"/>
  <c r="K1433" i="4"/>
  <c r="K1434" i="4"/>
  <c r="K1435" i="4"/>
  <c r="K1436" i="4"/>
  <c r="K1437" i="4"/>
  <c r="K1438" i="4"/>
  <c r="K1439" i="4"/>
  <c r="K1440" i="4"/>
  <c r="K1441" i="4"/>
  <c r="K1442" i="4"/>
  <c r="K1443" i="4"/>
  <c r="K1444" i="4"/>
  <c r="K1445" i="4"/>
  <c r="K1446" i="4"/>
  <c r="K1447" i="4"/>
  <c r="K1448" i="4"/>
  <c r="K1449" i="4"/>
  <c r="K1450" i="4"/>
  <c r="K1451" i="4"/>
  <c r="K1452" i="4"/>
  <c r="K1453" i="4"/>
  <c r="K1454" i="4"/>
  <c r="K1455" i="4"/>
  <c r="K1456" i="4"/>
  <c r="K1457" i="4"/>
  <c r="K1458" i="4"/>
  <c r="K1459" i="4"/>
  <c r="K1460" i="4"/>
  <c r="K1461" i="4"/>
  <c r="K1462" i="4"/>
  <c r="K1463" i="4"/>
  <c r="K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1003" i="4"/>
  <c r="P1004" i="4"/>
  <c r="P1005" i="4"/>
  <c r="P1006" i="4"/>
  <c r="P1007" i="4"/>
  <c r="P1008" i="4"/>
  <c r="P1009" i="4"/>
  <c r="P1010" i="4"/>
  <c r="P1011" i="4"/>
  <c r="P1012" i="4"/>
  <c r="P1013" i="4"/>
  <c r="P1014" i="4"/>
  <c r="P1015" i="4"/>
  <c r="P1016" i="4"/>
  <c r="P1017" i="4"/>
  <c r="P1018" i="4"/>
  <c r="P1019" i="4"/>
  <c r="P1020" i="4"/>
  <c r="P1021" i="4"/>
  <c r="P1022" i="4"/>
  <c r="P1023" i="4"/>
  <c r="P1024" i="4"/>
  <c r="P1025" i="4"/>
  <c r="P1026" i="4"/>
  <c r="P1027" i="4"/>
  <c r="P1028" i="4"/>
  <c r="P1029" i="4"/>
  <c r="P1030" i="4"/>
  <c r="P1031" i="4"/>
  <c r="P1032" i="4"/>
  <c r="P1033" i="4"/>
  <c r="P1034" i="4"/>
  <c r="P1035" i="4"/>
  <c r="P1036" i="4"/>
  <c r="P1037" i="4"/>
  <c r="P1038" i="4"/>
  <c r="P1039" i="4"/>
  <c r="P1040" i="4"/>
  <c r="P1041" i="4"/>
  <c r="P1042" i="4"/>
  <c r="P1043" i="4"/>
  <c r="P1044" i="4"/>
  <c r="P1045" i="4"/>
  <c r="P1046" i="4"/>
  <c r="P1047" i="4"/>
  <c r="P1048" i="4"/>
  <c r="P1049" i="4"/>
  <c r="P1050" i="4"/>
  <c r="P1051" i="4"/>
  <c r="P1052" i="4"/>
  <c r="P1053" i="4"/>
  <c r="P1054" i="4"/>
  <c r="P1055" i="4"/>
  <c r="P1056" i="4"/>
  <c r="P1057" i="4"/>
  <c r="P1058" i="4"/>
  <c r="P1059" i="4"/>
  <c r="P1060" i="4"/>
  <c r="P1061" i="4"/>
  <c r="P1062" i="4"/>
  <c r="P1063" i="4"/>
  <c r="P1064" i="4"/>
  <c r="P1065" i="4"/>
  <c r="P1066" i="4"/>
  <c r="P1067" i="4"/>
  <c r="P1068" i="4"/>
  <c r="P1069" i="4"/>
  <c r="P1070" i="4"/>
  <c r="P1071" i="4"/>
  <c r="P1072" i="4"/>
  <c r="P1073" i="4"/>
  <c r="P1074" i="4"/>
  <c r="P1075" i="4"/>
  <c r="P1076" i="4"/>
  <c r="P1077" i="4"/>
  <c r="P1078" i="4"/>
  <c r="P1079" i="4"/>
  <c r="P1080" i="4"/>
  <c r="P1081" i="4"/>
  <c r="P1082" i="4"/>
  <c r="P1083" i="4"/>
  <c r="P1084" i="4"/>
  <c r="P1085" i="4"/>
  <c r="P1086" i="4"/>
  <c r="P1087" i="4"/>
  <c r="P1088" i="4"/>
  <c r="P1089" i="4"/>
  <c r="P1090" i="4"/>
  <c r="P1091" i="4"/>
  <c r="P1092" i="4"/>
  <c r="P1093" i="4"/>
  <c r="P1094" i="4"/>
  <c r="P1095" i="4"/>
  <c r="P1096" i="4"/>
  <c r="P1097" i="4"/>
  <c r="P1098" i="4"/>
  <c r="P1099" i="4"/>
  <c r="P1100" i="4"/>
  <c r="P1101" i="4"/>
  <c r="P1102" i="4"/>
  <c r="P1103" i="4"/>
  <c r="P1104" i="4"/>
  <c r="P1105" i="4"/>
  <c r="P1106" i="4"/>
  <c r="P1107" i="4"/>
  <c r="P1108" i="4"/>
  <c r="P1109" i="4"/>
  <c r="P1110" i="4"/>
  <c r="P1111" i="4"/>
  <c r="P1112" i="4"/>
  <c r="P1113" i="4"/>
  <c r="P1114" i="4"/>
  <c r="P1115" i="4"/>
  <c r="P1116" i="4"/>
  <c r="P1117" i="4"/>
  <c r="P1118" i="4"/>
  <c r="P1119" i="4"/>
  <c r="P1120" i="4"/>
  <c r="P1121" i="4"/>
  <c r="P1122" i="4"/>
  <c r="P1123" i="4"/>
  <c r="P1124" i="4"/>
  <c r="P1125" i="4"/>
  <c r="P1126" i="4"/>
  <c r="P1127" i="4"/>
  <c r="P1128" i="4"/>
  <c r="P1129" i="4"/>
  <c r="P1130" i="4"/>
  <c r="P1131" i="4"/>
  <c r="P1132" i="4"/>
  <c r="P1133" i="4"/>
  <c r="P1134" i="4"/>
  <c r="P1135" i="4"/>
  <c r="P1136" i="4"/>
  <c r="P1137" i="4"/>
  <c r="P1138" i="4"/>
  <c r="P1139" i="4"/>
  <c r="P1140" i="4"/>
  <c r="P1141" i="4"/>
  <c r="P1142" i="4"/>
  <c r="P1143" i="4"/>
  <c r="P1144" i="4"/>
  <c r="P1145" i="4"/>
  <c r="P1146" i="4"/>
  <c r="P1147" i="4"/>
  <c r="P1148" i="4"/>
  <c r="P1149" i="4"/>
  <c r="P1150" i="4"/>
  <c r="P1151" i="4"/>
  <c r="P1152" i="4"/>
  <c r="P1153" i="4"/>
  <c r="P1154" i="4"/>
  <c r="P1155" i="4"/>
  <c r="P1156" i="4"/>
  <c r="P1157" i="4"/>
  <c r="P1158" i="4"/>
  <c r="P1159" i="4"/>
  <c r="P1160" i="4"/>
  <c r="P1161" i="4"/>
  <c r="P1162" i="4"/>
  <c r="P1163" i="4"/>
  <c r="P1164" i="4"/>
  <c r="P1165" i="4"/>
  <c r="P1166" i="4"/>
  <c r="P1167" i="4"/>
  <c r="P1168" i="4"/>
  <c r="P1169" i="4"/>
  <c r="P1170" i="4"/>
  <c r="P1171" i="4"/>
  <c r="P1172" i="4"/>
  <c r="P1173" i="4"/>
  <c r="P1174" i="4"/>
  <c r="P1175" i="4"/>
  <c r="P1176" i="4"/>
  <c r="P1177" i="4"/>
  <c r="P1178" i="4"/>
  <c r="P1179" i="4"/>
  <c r="P1180" i="4"/>
  <c r="P1181" i="4"/>
  <c r="P1182" i="4"/>
  <c r="P1183" i="4"/>
  <c r="P1184" i="4"/>
  <c r="P1185" i="4"/>
  <c r="P1186" i="4"/>
  <c r="P1187" i="4"/>
  <c r="P1188" i="4"/>
  <c r="P1189" i="4"/>
  <c r="P1190" i="4"/>
  <c r="P1191" i="4"/>
  <c r="P1192" i="4"/>
  <c r="P1193" i="4"/>
  <c r="P1194" i="4"/>
  <c r="P1195" i="4"/>
  <c r="P1196" i="4"/>
  <c r="P1197" i="4"/>
  <c r="P1198" i="4"/>
  <c r="P1199" i="4"/>
  <c r="P1200" i="4"/>
  <c r="P1201" i="4"/>
  <c r="P1202" i="4"/>
  <c r="P1203" i="4"/>
  <c r="P1204" i="4"/>
  <c r="P1205" i="4"/>
  <c r="P1206" i="4"/>
  <c r="P1207" i="4"/>
  <c r="P1208" i="4"/>
  <c r="P1209" i="4"/>
  <c r="P1210" i="4"/>
  <c r="P1211" i="4"/>
  <c r="P1212" i="4"/>
  <c r="P1213" i="4"/>
  <c r="P1214" i="4"/>
  <c r="P1215" i="4"/>
  <c r="P1216" i="4"/>
  <c r="P1217" i="4"/>
  <c r="P1218" i="4"/>
  <c r="P1219" i="4"/>
  <c r="P1220" i="4"/>
  <c r="P1221" i="4"/>
  <c r="P1222" i="4"/>
  <c r="P1223" i="4"/>
  <c r="P1224" i="4"/>
  <c r="P1225" i="4"/>
  <c r="P1226" i="4"/>
  <c r="P1227" i="4"/>
  <c r="P1228" i="4"/>
  <c r="P1229" i="4"/>
  <c r="P1230" i="4"/>
  <c r="P1231" i="4"/>
  <c r="P1232" i="4"/>
  <c r="P1233" i="4"/>
  <c r="P1234" i="4"/>
  <c r="P1235" i="4"/>
  <c r="P1236" i="4"/>
  <c r="P1237" i="4"/>
  <c r="P1238" i="4"/>
  <c r="P1239" i="4"/>
  <c r="P1240" i="4"/>
  <c r="P1241" i="4"/>
  <c r="P1242" i="4"/>
  <c r="P1243" i="4"/>
  <c r="P1244" i="4"/>
  <c r="P1245" i="4"/>
  <c r="P1246" i="4"/>
  <c r="P1247" i="4"/>
  <c r="P1248" i="4"/>
  <c r="P1249" i="4"/>
  <c r="P1250" i="4"/>
  <c r="P1251" i="4"/>
  <c r="P1252" i="4"/>
  <c r="P1253" i="4"/>
  <c r="P1254" i="4"/>
  <c r="P1255" i="4"/>
  <c r="P1256" i="4"/>
  <c r="P1257" i="4"/>
  <c r="P1258" i="4"/>
  <c r="P1259" i="4"/>
  <c r="P1260" i="4"/>
  <c r="P1261" i="4"/>
  <c r="P1262" i="4"/>
  <c r="P1263" i="4"/>
  <c r="P1264" i="4"/>
  <c r="P1265" i="4"/>
  <c r="P1266" i="4"/>
  <c r="P1267" i="4"/>
  <c r="P1268" i="4"/>
  <c r="P1269" i="4"/>
  <c r="P1270" i="4"/>
  <c r="P1271" i="4"/>
  <c r="P1272" i="4"/>
  <c r="P1273" i="4"/>
  <c r="P1274" i="4"/>
  <c r="P1275" i="4"/>
  <c r="P1276" i="4"/>
  <c r="P1277" i="4"/>
  <c r="P1278" i="4"/>
  <c r="P1279" i="4"/>
  <c r="P1280" i="4"/>
  <c r="P1281" i="4"/>
  <c r="P1282" i="4"/>
  <c r="P1283" i="4"/>
  <c r="P1284" i="4"/>
  <c r="P1285" i="4"/>
  <c r="P1286" i="4"/>
  <c r="P1287" i="4"/>
  <c r="P1288" i="4"/>
  <c r="P1289" i="4"/>
  <c r="P1290" i="4"/>
  <c r="P1291" i="4"/>
  <c r="P1292" i="4"/>
  <c r="P1293" i="4"/>
  <c r="P1294" i="4"/>
  <c r="P1295" i="4"/>
  <c r="P1296" i="4"/>
  <c r="P1297" i="4"/>
  <c r="P1298" i="4"/>
  <c r="P1299" i="4"/>
  <c r="P1300" i="4"/>
  <c r="P1301" i="4"/>
  <c r="P1302" i="4"/>
  <c r="P1303" i="4"/>
  <c r="P1304" i="4"/>
  <c r="P1305" i="4"/>
  <c r="P1306" i="4"/>
  <c r="P1307" i="4"/>
  <c r="P1308" i="4"/>
  <c r="P1309" i="4"/>
  <c r="P1310" i="4"/>
  <c r="P1311" i="4"/>
  <c r="P1312" i="4"/>
  <c r="P1313" i="4"/>
  <c r="P1314" i="4"/>
  <c r="P1315" i="4"/>
  <c r="P1316" i="4"/>
  <c r="P1317" i="4"/>
  <c r="P1318" i="4"/>
  <c r="P1319" i="4"/>
  <c r="P1320" i="4"/>
  <c r="P1321" i="4"/>
  <c r="P1322" i="4"/>
  <c r="P1323" i="4"/>
  <c r="P1324" i="4"/>
  <c r="P1325" i="4"/>
  <c r="P1326" i="4"/>
  <c r="P1327" i="4"/>
  <c r="P1328" i="4"/>
  <c r="P1329" i="4"/>
  <c r="P1330" i="4"/>
  <c r="P1331" i="4"/>
  <c r="P1332" i="4"/>
  <c r="P1333" i="4"/>
  <c r="P1334" i="4"/>
  <c r="P1335" i="4"/>
  <c r="P1336" i="4"/>
  <c r="P1337" i="4"/>
  <c r="P1338" i="4"/>
  <c r="P1339" i="4"/>
  <c r="P1340" i="4"/>
  <c r="P1341" i="4"/>
  <c r="P1342" i="4"/>
  <c r="P1343" i="4"/>
  <c r="P1344" i="4"/>
  <c r="P1345" i="4"/>
  <c r="P1346" i="4"/>
  <c r="P1347" i="4"/>
  <c r="P1348" i="4"/>
  <c r="P1349" i="4"/>
  <c r="P1350" i="4"/>
  <c r="P1351" i="4"/>
  <c r="P1352" i="4"/>
  <c r="P1353" i="4"/>
  <c r="P1354" i="4"/>
  <c r="P1355" i="4"/>
  <c r="P1356" i="4"/>
  <c r="P1357" i="4"/>
  <c r="P1358" i="4"/>
  <c r="P1359" i="4"/>
  <c r="P1360" i="4"/>
  <c r="P1361" i="4"/>
  <c r="P1362" i="4"/>
  <c r="P1363" i="4"/>
  <c r="P1364" i="4"/>
  <c r="P1365" i="4"/>
  <c r="P1366" i="4"/>
  <c r="P1367" i="4"/>
  <c r="P1368" i="4"/>
  <c r="P1369" i="4"/>
  <c r="P1370" i="4"/>
  <c r="P1371" i="4"/>
  <c r="P1372" i="4"/>
  <c r="P1373" i="4"/>
  <c r="P1374" i="4"/>
  <c r="P1375" i="4"/>
  <c r="P1376" i="4"/>
  <c r="P1377" i="4"/>
  <c r="P1378" i="4"/>
  <c r="P1379" i="4"/>
  <c r="P1380" i="4"/>
  <c r="P1381" i="4"/>
  <c r="P1382" i="4"/>
  <c r="P1383" i="4"/>
  <c r="P1384" i="4"/>
  <c r="P1385" i="4"/>
  <c r="P1386" i="4"/>
  <c r="P1387" i="4"/>
  <c r="P1388" i="4"/>
  <c r="P1389" i="4"/>
  <c r="P1390" i="4"/>
  <c r="P1391" i="4"/>
  <c r="P1392" i="4"/>
  <c r="P1393" i="4"/>
  <c r="P1394" i="4"/>
  <c r="P1395" i="4"/>
  <c r="P1396" i="4"/>
  <c r="P1397" i="4"/>
  <c r="P1398" i="4"/>
  <c r="P1399" i="4"/>
  <c r="P1400" i="4"/>
  <c r="P1401" i="4"/>
  <c r="P1402" i="4"/>
  <c r="P1403" i="4"/>
  <c r="P1404" i="4"/>
  <c r="P1405" i="4"/>
  <c r="P1406" i="4"/>
  <c r="P1407" i="4"/>
  <c r="P1408" i="4"/>
  <c r="P1409" i="4"/>
  <c r="P1410" i="4"/>
  <c r="P1411" i="4"/>
  <c r="P1412" i="4"/>
  <c r="P1413" i="4"/>
  <c r="P1414" i="4"/>
  <c r="P1415" i="4"/>
  <c r="P1416" i="4"/>
  <c r="P1417" i="4"/>
  <c r="P1418" i="4"/>
  <c r="P1419" i="4"/>
  <c r="P1420" i="4"/>
  <c r="P1421" i="4"/>
  <c r="P1422" i="4"/>
  <c r="P1423" i="4"/>
  <c r="P1424" i="4"/>
  <c r="P1425" i="4"/>
  <c r="P1426" i="4"/>
  <c r="P1427" i="4"/>
  <c r="P1428" i="4"/>
  <c r="P1429" i="4"/>
  <c r="P1430" i="4"/>
  <c r="P1431" i="4"/>
  <c r="P1432" i="4"/>
  <c r="P1433" i="4"/>
  <c r="P1434" i="4"/>
  <c r="P1435" i="4"/>
  <c r="P1436" i="4"/>
  <c r="P1437" i="4"/>
  <c r="P1438" i="4"/>
  <c r="P1439" i="4"/>
  <c r="P1440" i="4"/>
  <c r="P1441" i="4"/>
  <c r="P1442" i="4"/>
  <c r="P1443" i="4"/>
  <c r="P1444" i="4"/>
  <c r="P1445" i="4"/>
  <c r="P1446" i="4"/>
  <c r="P1447" i="4"/>
  <c r="P1448" i="4"/>
  <c r="P1449" i="4"/>
  <c r="P1450" i="4"/>
  <c r="P1451" i="4"/>
  <c r="P1452" i="4"/>
  <c r="P1453" i="4"/>
  <c r="P1454" i="4"/>
  <c r="P1455" i="4"/>
  <c r="P1456" i="4"/>
  <c r="P1457" i="4"/>
  <c r="P1458" i="4"/>
  <c r="P1459" i="4"/>
  <c r="P1460" i="4"/>
  <c r="P1461" i="4"/>
  <c r="P1462" i="4"/>
  <c r="P1463" i="4"/>
  <c r="P2" i="4"/>
</calcChain>
</file>

<file path=xl/sharedStrings.xml><?xml version="1.0" encoding="utf-8"?>
<sst xmlns="http://schemas.openxmlformats.org/spreadsheetml/2006/main" count="50423" uniqueCount="13180">
  <si>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</si>
  <si>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</si>
  <si>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</si>
  <si>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</si>
  <si>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</si>
  <si>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</si>
  <si>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</si>
  <si>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</si>
  <si>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</si>
  <si>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</si>
  <si>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</si>
  <si>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</si>
  <si>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</si>
  <si>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</si>
  <si>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</si>
  <si>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</si>
  <si>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</si>
  <si>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</si>
  <si>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</si>
  <si>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</si>
  <si>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</si>
  <si>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</si>
  <si>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</si>
  <si>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</si>
  <si>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</si>
  <si>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</si>
  <si>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</si>
  <si>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</si>
  <si>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</si>
  <si>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</si>
  <si>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</si>
  <si>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</si>
  <si>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</si>
  <si>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</si>
  <si>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</si>
  <si>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</si>
  <si>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</si>
  <si>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</si>
  <si>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</si>
  <si>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</si>
  <si>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</si>
  <si>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</si>
  <si>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</si>
  <si>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</si>
  <si>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</si>
  <si>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</si>
  <si>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</si>
  <si>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</si>
  <si>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</si>
  <si>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</si>
  <si>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</si>
  <si>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</si>
  <si>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</si>
  <si>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</si>
  <si>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</si>
  <si>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</si>
  <si>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</si>
  <si>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</si>
  <si>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</si>
  <si>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</si>
  <si>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</si>
  <si>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</si>
  <si>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</si>
  <si>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</si>
  <si>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</si>
  <si>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</si>
  <si>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</si>
  <si>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</si>
  <si>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</si>
  <si>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</si>
  <si>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</si>
  <si>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</si>
  <si>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</si>
  <si>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</si>
  <si>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</si>
  <si>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</si>
  <si>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</si>
  <si>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</si>
  <si>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</si>
  <si>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</si>
  <si>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</si>
  <si>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</si>
  <si>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</si>
  <si>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</si>
  <si>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</si>
  <si>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</si>
  <si>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</si>
  <si>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</si>
  <si>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</si>
  <si>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</si>
  <si>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</si>
  <si>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</si>
  <si>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</si>
  <si>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</si>
  <si>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</si>
  <si>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</si>
  <si>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</si>
  <si>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</si>
  <si>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</si>
  <si>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</si>
  <si>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</si>
  <si>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</si>
  <si>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</si>
  <si>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</si>
  <si>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</si>
  <si>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</si>
  <si>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</si>
  <si>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</si>
  <si>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</si>
  <si>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</si>
  <si>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</si>
  <si>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</si>
  <si>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</si>
  <si>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</si>
  <si>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</si>
  <si>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</si>
  <si>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</si>
  <si>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</si>
  <si>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</si>
  <si>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</si>
  <si>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</si>
  <si>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</si>
  <si>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</si>
  <si>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</si>
  <si>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</si>
  <si>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</si>
  <si>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</si>
  <si>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</si>
  <si>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</si>
  <si>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</si>
  <si>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</si>
  <si>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</si>
  <si>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</si>
  <si>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</si>
  <si>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</si>
  <si>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</si>
  <si>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</si>
  <si>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</si>
  <si>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</si>
  <si>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</si>
  <si>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</si>
  <si>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</si>
  <si>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</si>
  <si>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</si>
  <si>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</si>
  <si>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</si>
  <si>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</si>
  <si>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</si>
  <si>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</si>
  <si>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</si>
  <si>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</si>
  <si>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</si>
  <si>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</si>
  <si>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</si>
  <si>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</si>
  <si>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</si>
  <si>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</si>
  <si>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</si>
  <si>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</si>
  <si>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</si>
  <si>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</si>
  <si>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</si>
  <si>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</si>
  <si>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</si>
  <si>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</si>
  <si>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</si>
  <si>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</si>
  <si>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</si>
  <si>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</si>
  <si>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</si>
  <si>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</si>
  <si>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</si>
  <si>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</si>
  <si>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</si>
  <si>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</si>
  <si>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</si>
  <si>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</si>
  <si>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</si>
  <si>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</si>
  <si>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</si>
  <si>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</si>
  <si>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</si>
  <si>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</si>
  <si>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</si>
  <si>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</si>
  <si>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</si>
  <si>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</si>
  <si>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</si>
  <si>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</si>
  <si>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</si>
  <si>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</si>
  <si>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</si>
  <si>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</si>
  <si>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</si>
  <si>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</si>
  <si>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</si>
  <si>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</si>
  <si>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</si>
  <si>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</si>
  <si>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</si>
  <si>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</si>
  <si>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</si>
  <si>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</si>
  <si>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</si>
  <si>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</si>
  <si>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</si>
  <si>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</si>
  <si>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</si>
  <si>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</si>
  <si>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</si>
  <si>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</si>
  <si>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</si>
  <si>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</si>
  <si>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</si>
  <si>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</si>
  <si>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</si>
  <si>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</si>
  <si>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</si>
  <si>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</si>
  <si>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</si>
  <si>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</si>
  <si>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</si>
  <si>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</si>
  <si>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</si>
  <si>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</si>
  <si>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</si>
  <si>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</si>
  <si>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</si>
  <si>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</si>
  <si>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</si>
  <si>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</si>
  <si>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</si>
  <si>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</si>
  <si>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</si>
  <si>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</si>
  <si>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</si>
  <si>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</si>
  <si>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</si>
  <si>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</si>
  <si>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</si>
  <si>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</si>
  <si>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</si>
  <si>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</si>
  <si>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</si>
  <si>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</si>
  <si>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</si>
  <si>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</si>
  <si>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</si>
  <si>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</si>
  <si>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</si>
  <si>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</si>
  <si>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</si>
  <si>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</si>
  <si>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</si>
  <si>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</si>
  <si>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</si>
  <si>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</si>
  <si>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</si>
  <si>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</si>
  <si>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</si>
  <si>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</si>
  <si>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</si>
  <si>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</si>
  <si>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</si>
  <si>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</si>
  <si>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</si>
  <si>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</si>
  <si>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</si>
  <si>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</si>
  <si>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</si>
  <si>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</si>
  <si>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</si>
  <si>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</si>
  <si>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</si>
  <si>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</si>
  <si>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</si>
  <si>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</si>
  <si>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</si>
  <si>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</si>
  <si>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</si>
  <si>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</si>
  <si>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</si>
  <si>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</si>
  <si>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</si>
  <si>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</si>
  <si>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</si>
  <si>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</si>
  <si>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</si>
  <si>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</si>
  <si>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</si>
  <si>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</si>
  <si>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</si>
  <si>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</si>
  <si>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</si>
  <si>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</si>
  <si>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</si>
  <si>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</si>
  <si>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</si>
  <si>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</si>
  <si>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</si>
  <si>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</si>
  <si>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</si>
  <si>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</si>
  <si>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</si>
  <si>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</si>
  <si>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</si>
  <si>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</si>
  <si>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</si>
  <si>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</si>
  <si>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</si>
  <si>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</si>
  <si>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</si>
  <si>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</si>
  <si>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</si>
  <si>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</si>
  <si>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</si>
  <si>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</si>
  <si>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</si>
  <si>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</si>
  <si>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</si>
  <si>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</si>
  <si>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</si>
  <si>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</si>
  <si>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</si>
  <si>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</si>
  <si>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</si>
  <si>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</si>
  <si>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</si>
  <si>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</si>
  <si>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</si>
  <si>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</si>
  <si>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</si>
  <si>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</si>
  <si>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</si>
  <si>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</si>
  <si>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</si>
  <si>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</si>
  <si>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</si>
  <si>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</si>
  <si>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</si>
  <si>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</si>
  <si>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</si>
  <si>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</si>
  <si>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</si>
  <si>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</si>
  <si>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</si>
  <si>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</si>
  <si>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</si>
  <si>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</si>
  <si>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</si>
  <si>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</si>
  <si>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</si>
  <si>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</si>
  <si>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</si>
  <si>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</si>
  <si>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</si>
  <si>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</si>
  <si>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</si>
  <si>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</si>
  <si>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</si>
  <si>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</si>
  <si>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</si>
  <si>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</si>
  <si>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</si>
  <si>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</si>
  <si>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</si>
  <si>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</si>
  <si>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</si>
  <si>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</si>
  <si>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</si>
  <si>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</si>
  <si>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</si>
  <si>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</si>
  <si>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</si>
  <si>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</si>
  <si>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</si>
  <si>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</si>
  <si>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</si>
  <si>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</si>
  <si>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</si>
  <si>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</si>
  <si>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</si>
  <si>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</si>
  <si>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</si>
  <si>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</si>
  <si>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</si>
  <si>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</si>
  <si>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</si>
  <si>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</si>
  <si>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</si>
  <si>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</si>
  <si>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</si>
  <si>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</si>
  <si>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</si>
  <si>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</si>
  <si>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</si>
  <si>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</si>
  <si>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</si>
  <si>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</si>
  <si>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</si>
  <si>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</si>
  <si>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</si>
  <si>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</si>
  <si>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</si>
  <si>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</si>
  <si>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</si>
  <si>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</si>
  <si>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</si>
  <si>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</si>
  <si>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</si>
  <si>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</si>
  <si>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</si>
  <si>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</si>
  <si>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</si>
  <si>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</si>
  <si>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</si>
  <si>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</si>
  <si>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</si>
  <si>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</si>
  <si>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</si>
  <si>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</si>
  <si>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</si>
  <si>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</si>
  <si>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</si>
  <si>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</si>
  <si>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</si>
  <si>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</si>
  <si>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</si>
  <si>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</si>
  <si>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</si>
  <si>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</si>
  <si>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</si>
  <si>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</si>
  <si>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</si>
  <si>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</si>
  <si>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</si>
  <si>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</si>
  <si>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</si>
  <si>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</si>
  <si>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</si>
  <si>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</si>
  <si>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</si>
  <si>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</si>
  <si>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</si>
  <si>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</si>
  <si>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</si>
  <si>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</si>
  <si>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</si>
  <si>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</si>
  <si>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</si>
  <si>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</si>
  <si>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</si>
  <si>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</si>
  <si>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</si>
  <si>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</si>
  <si>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</si>
  <si>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</si>
  <si>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</si>
  <si>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</si>
  <si>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</si>
  <si>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</si>
  <si>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</si>
  <si>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</si>
  <si>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</si>
  <si>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</si>
  <si>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</si>
  <si>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</si>
  <si>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</si>
  <si>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</si>
  <si>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</si>
  <si>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</si>
  <si>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</si>
  <si>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</si>
  <si>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</si>
  <si>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</si>
  <si>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</si>
  <si>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</si>
  <si>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</si>
  <si>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</si>
  <si>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</si>
  <si>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</si>
  <si>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</si>
  <si>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</si>
  <si>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</si>
  <si>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</si>
  <si>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</si>
  <si>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</si>
  <si>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</si>
  <si>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</si>
  <si>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</si>
  <si>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</si>
  <si>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</si>
  <si>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</si>
  <si>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</si>
  <si>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</si>
  <si>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</si>
  <si>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</si>
  <si>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</si>
  <si>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</si>
  <si>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</si>
  <si>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</si>
  <si>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</si>
  <si>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</si>
  <si>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</si>
  <si>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</si>
  <si>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</si>
  <si>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</si>
  <si>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</si>
  <si>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</si>
  <si>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</si>
  <si>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</si>
  <si>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</si>
  <si>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</si>
  <si>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</si>
  <si>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</si>
  <si>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</si>
  <si>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</si>
  <si>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</si>
  <si>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</si>
  <si>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</si>
  <si>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</si>
  <si>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</si>
  <si>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</si>
  <si>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</si>
  <si>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</si>
  <si>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</si>
  <si>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</si>
  <si>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</si>
  <si>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</si>
  <si>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</si>
  <si>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</si>
  <si>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</si>
  <si>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</si>
  <si>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</si>
  <si>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</si>
  <si>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</si>
  <si>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</si>
  <si>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</si>
  <si>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</si>
  <si>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</si>
  <si>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</si>
  <si>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</si>
  <si>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</si>
  <si>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</si>
  <si>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</si>
  <si>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</si>
  <si>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</si>
  <si>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</si>
  <si>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</si>
  <si>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</si>
  <si>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</si>
  <si>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</si>
  <si>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</si>
  <si>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</si>
  <si>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</si>
  <si>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</si>
  <si>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</si>
  <si>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</si>
  <si>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</si>
  <si>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</si>
  <si>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</si>
  <si>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</si>
  <si>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</si>
  <si>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</si>
  <si>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</si>
  <si>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</si>
  <si>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</si>
  <si>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</si>
  <si>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</si>
  <si>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</si>
  <si>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</si>
  <si>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</si>
  <si>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</si>
  <si>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</si>
  <si>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</si>
  <si>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</si>
  <si>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</si>
  <si>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</si>
  <si>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</si>
  <si>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</si>
  <si>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</si>
  <si>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</si>
  <si>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</si>
  <si>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</si>
  <si>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</si>
  <si>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</si>
  <si>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</si>
  <si>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</si>
  <si>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</si>
  <si>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</si>
  <si>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</si>
  <si>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</si>
  <si>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</si>
  <si>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</si>
  <si>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</si>
  <si>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</si>
  <si>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</si>
  <si>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</si>
  <si>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</si>
  <si>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</si>
  <si>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</si>
  <si>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</si>
  <si>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</si>
  <si>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</si>
  <si>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</si>
  <si>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</si>
  <si>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</si>
  <si>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</si>
  <si>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</si>
  <si>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</si>
  <si>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</si>
  <si>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</si>
  <si>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</si>
  <si>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</si>
  <si>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</si>
  <si>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</si>
  <si>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</si>
  <si>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</si>
  <si>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</si>
  <si>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</si>
  <si>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</si>
  <si>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</si>
  <si>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</si>
  <si>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</si>
  <si>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</si>
  <si>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</si>
  <si>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</si>
  <si>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</si>
  <si>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</si>
  <si>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</si>
  <si>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</si>
  <si>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</si>
  <si>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</si>
  <si>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</si>
  <si>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</si>
  <si>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</si>
  <si>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</si>
  <si>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</si>
  <si>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</si>
  <si>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</si>
  <si>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</si>
  <si>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</si>
  <si>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</si>
  <si>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</si>
  <si>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</si>
  <si>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</si>
  <si>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</si>
  <si>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</si>
  <si>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</si>
  <si>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</si>
  <si>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</si>
  <si>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</si>
  <si>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</si>
  <si>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</si>
  <si>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</si>
  <si>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</si>
  <si>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</si>
  <si>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</si>
  <si>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</si>
  <si>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</si>
  <si>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</si>
  <si>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</si>
  <si>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</si>
  <si>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</si>
  <si>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</si>
  <si>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</si>
  <si>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</si>
  <si>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</si>
  <si>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</si>
  <si>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</si>
  <si>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</si>
  <si>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</si>
  <si>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</si>
  <si>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</si>
  <si>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</si>
  <si>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</si>
  <si>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</si>
  <si>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</si>
  <si>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</si>
  <si>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</si>
  <si>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</si>
  <si>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</si>
  <si>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</si>
  <si>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</si>
  <si>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</si>
  <si>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</si>
  <si>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</si>
  <si>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</si>
  <si>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</si>
  <si>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</si>
  <si>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</si>
  <si>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</si>
  <si>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</si>
  <si>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</si>
  <si>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</si>
  <si>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</si>
  <si>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</si>
  <si>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</si>
  <si>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</si>
  <si>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</si>
  <si>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</si>
  <si>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</si>
  <si>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</si>
  <si>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</si>
  <si>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</si>
  <si>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</si>
  <si>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</si>
  <si>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</si>
  <si>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</si>
  <si>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</si>
  <si>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</si>
  <si>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</si>
  <si>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</si>
  <si>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</si>
  <si>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</si>
  <si>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</si>
  <si>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</si>
  <si>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</si>
  <si>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</si>
  <si>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</si>
  <si>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</si>
  <si>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</si>
  <si>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</si>
  <si>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</si>
  <si>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</si>
  <si>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</si>
  <si>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</si>
  <si>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</si>
  <si>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</si>
  <si>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</si>
  <si>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</si>
  <si>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</si>
  <si>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</si>
  <si>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</si>
  <si>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</si>
  <si>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</si>
  <si>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</si>
  <si>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</si>
  <si>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</si>
  <si>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</si>
  <si>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</si>
  <si>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</si>
  <si>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</si>
  <si>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</si>
  <si>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</si>
  <si>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</si>
  <si>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</si>
  <si>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</si>
  <si>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</si>
  <si>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</si>
  <si>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</si>
  <si>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</si>
  <si>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</si>
  <si>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</si>
  <si>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</si>
  <si>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</si>
  <si>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</si>
  <si>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</si>
  <si>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</si>
  <si>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</si>
  <si>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</si>
  <si>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</si>
  <si>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</si>
  <si>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</si>
  <si>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</si>
  <si>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</si>
  <si>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</si>
  <si>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</si>
  <si>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</si>
  <si>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</si>
  <si>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</si>
  <si>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</si>
  <si>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</si>
  <si>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</si>
  <si>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</si>
  <si>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</si>
  <si>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</si>
  <si>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</si>
  <si>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</si>
  <si>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</si>
  <si>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</si>
  <si>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</si>
  <si>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</si>
  <si>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</si>
  <si>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</si>
  <si>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</si>
  <si>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</si>
  <si>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</si>
  <si>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</si>
  <si>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</si>
  <si>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</si>
  <si>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</si>
  <si>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</si>
  <si>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</si>
  <si>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</si>
  <si>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</si>
  <si>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</si>
  <si>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</si>
  <si>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</si>
  <si>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</si>
  <si>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</si>
  <si>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</si>
  <si>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</si>
  <si>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</si>
  <si>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</si>
  <si>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</si>
  <si>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</si>
  <si>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</si>
  <si>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</si>
  <si>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</si>
  <si>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</si>
  <si>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</si>
  <si>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</si>
  <si>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</si>
  <si>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</si>
  <si>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</si>
  <si>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</si>
  <si>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</si>
  <si>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</si>
  <si>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</si>
  <si>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</si>
  <si>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</si>
  <si>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</si>
  <si>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</si>
  <si>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</si>
  <si>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</si>
  <si>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</si>
  <si>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</si>
  <si>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</si>
  <si>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</si>
  <si>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</si>
  <si>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</si>
  <si>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</si>
  <si>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</si>
  <si>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</si>
  <si>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</si>
  <si>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</si>
  <si>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</si>
  <si>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</si>
  <si>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</si>
  <si>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</si>
  <si>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</si>
  <si>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</si>
  <si>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</si>
  <si>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</si>
  <si>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</si>
  <si>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</si>
  <si>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</si>
  <si>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</si>
  <si>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</si>
  <si>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</si>
  <si>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</si>
  <si>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</si>
  <si>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</si>
  <si>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</si>
  <si>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</si>
  <si>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</si>
  <si>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</si>
  <si>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</si>
  <si>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</si>
  <si>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</si>
  <si>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</si>
  <si>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</si>
  <si>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</si>
  <si>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</si>
  <si>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</si>
  <si>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</si>
  <si>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</si>
  <si>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</si>
  <si>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</si>
  <si>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</si>
  <si>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</si>
  <si>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</si>
  <si>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</si>
  <si>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</si>
  <si>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</si>
  <si>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</si>
  <si>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</si>
  <si>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</si>
  <si>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</si>
  <si>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</si>
  <si>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</si>
  <si>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</si>
  <si>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</si>
  <si>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</si>
  <si>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</si>
  <si>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</si>
  <si>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</si>
  <si>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</si>
  <si>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</si>
  <si>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</si>
  <si>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</si>
  <si>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</si>
  <si>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</si>
  <si>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</si>
  <si>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</si>
  <si>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</si>
  <si>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</si>
  <si>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</si>
  <si>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</si>
  <si>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</si>
  <si>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</si>
  <si>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</si>
  <si>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</si>
  <si>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</si>
  <si>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</si>
  <si>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</si>
  <si>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</si>
  <si>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</si>
  <si>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</si>
  <si>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</si>
  <si>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</si>
  <si>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</si>
  <si>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</si>
  <si>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</si>
  <si>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</si>
  <si>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</si>
  <si>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</si>
  <si>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</si>
  <si>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</si>
  <si>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</si>
  <si>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</si>
  <si>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</si>
  <si>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</si>
  <si>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</si>
  <si>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</si>
  <si>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</si>
  <si>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</si>
  <si>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</si>
  <si>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</si>
  <si>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</si>
  <si>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</si>
  <si>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</si>
  <si>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</si>
  <si>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</si>
  <si>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</si>
  <si>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</si>
  <si>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</si>
  <si>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</si>
  <si>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</si>
  <si>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</si>
  <si>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</si>
  <si>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</si>
  <si>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</si>
  <si>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</si>
  <si>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</si>
  <si>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</si>
  <si>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</si>
  <si>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</si>
  <si>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</si>
  <si>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</si>
  <si>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</si>
  <si>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</si>
  <si>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</si>
  <si>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</si>
  <si>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</si>
  <si>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</si>
  <si>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</si>
  <si>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</si>
  <si>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</si>
  <si>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</si>
  <si>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</si>
  <si>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</si>
  <si>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</si>
  <si>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</si>
  <si>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</si>
  <si>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</si>
  <si>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</si>
  <si>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</si>
  <si>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</si>
  <si>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</si>
  <si>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</si>
  <si>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</si>
  <si>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</si>
  <si>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</si>
  <si>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</si>
  <si>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</si>
  <si>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</si>
  <si>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</si>
  <si>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</si>
  <si>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</si>
  <si>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</si>
  <si>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</si>
  <si>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</si>
  <si>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</si>
  <si>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</si>
  <si>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</si>
  <si>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</si>
  <si>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</si>
  <si>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</si>
  <si>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</si>
  <si>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</si>
  <si>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</si>
  <si>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</si>
  <si>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</si>
  <si>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</si>
  <si>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</si>
  <si>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</si>
  <si>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</si>
  <si>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</si>
  <si>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</si>
  <si>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</si>
  <si>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</si>
  <si>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</si>
  <si>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</si>
  <si>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</si>
  <si>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</si>
  <si>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</si>
  <si>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</si>
  <si>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</si>
  <si>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</si>
  <si>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</si>
  <si>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</si>
  <si>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</si>
  <si>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</si>
  <si>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</si>
  <si>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</si>
  <si>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</si>
  <si>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</si>
  <si>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</si>
  <si>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</si>
  <si>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</si>
  <si>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</si>
  <si>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</si>
  <si>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</si>
  <si>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</si>
  <si>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</si>
  <si>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</si>
  <si>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</si>
  <si>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</si>
  <si>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</si>
  <si>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</si>
  <si>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</si>
  <si>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</si>
  <si>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</si>
  <si>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</si>
  <si>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</si>
  <si>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</si>
  <si>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</si>
  <si>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</si>
  <si>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</si>
  <si>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</si>
  <si>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</si>
  <si>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</si>
  <si>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</si>
  <si>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</si>
  <si>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</si>
  <si>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</si>
  <si>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</si>
  <si>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</si>
  <si>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</si>
  <si>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</si>
  <si>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</si>
  <si>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</si>
  <si>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</si>
  <si>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</si>
  <si>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</si>
  <si>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</si>
  <si>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</si>
  <si>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</si>
  <si>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</si>
  <si>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</si>
  <si>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</si>
  <si>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</si>
  <si>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</si>
  <si>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</si>
  <si>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</si>
  <si>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</si>
  <si>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</si>
  <si>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</si>
  <si>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</si>
  <si>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</si>
  <si>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</si>
  <si>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</si>
  <si>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</si>
  <si>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</si>
  <si>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</si>
  <si>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</si>
  <si>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</si>
  <si>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</si>
  <si>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</si>
  <si>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</si>
  <si>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</si>
  <si>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</si>
  <si>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</si>
  <si>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</si>
  <si>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</si>
  <si>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</si>
  <si>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</si>
  <si>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</si>
  <si>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</si>
  <si>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</si>
  <si>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</si>
  <si>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</si>
  <si>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</si>
  <si>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</si>
  <si>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</si>
  <si>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</si>
  <si>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</si>
  <si>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</si>
  <si>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</si>
  <si>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</si>
  <si>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</si>
  <si>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</si>
  <si>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</si>
  <si>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</si>
  <si>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</si>
  <si>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</si>
  <si>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</si>
  <si>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</si>
  <si>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</si>
  <si>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</si>
  <si>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</si>
  <si>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</si>
  <si>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</si>
  <si>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</si>
  <si>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</si>
  <si>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</si>
  <si>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</si>
  <si>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</si>
  <si>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</si>
  <si>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</si>
  <si>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</si>
  <si>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</si>
  <si>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</si>
  <si>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</si>
  <si>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</si>
  <si>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</si>
  <si>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</si>
  <si>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</si>
  <si>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</si>
  <si>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</si>
  <si>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</si>
  <si>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</si>
  <si>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</si>
  <si>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</si>
  <si>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</si>
  <si>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</si>
  <si>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</si>
  <si>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</si>
  <si>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</si>
  <si>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</si>
  <si>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</si>
  <si>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</si>
  <si>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</si>
  <si>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</si>
  <si>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</si>
  <si>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</si>
  <si>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</si>
  <si>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</si>
  <si>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</si>
  <si>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</si>
  <si>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</si>
  <si>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</si>
  <si>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</si>
  <si>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</si>
  <si>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</si>
  <si>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</si>
  <si>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</si>
  <si>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</si>
  <si>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</si>
  <si>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</si>
  <si>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</si>
  <si>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</si>
  <si>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</si>
  <si>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</si>
  <si>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</si>
  <si>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</si>
  <si>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</si>
  <si>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</si>
  <si>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</si>
  <si>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</si>
  <si>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</si>
  <si>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</si>
  <si>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</si>
  <si>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</si>
  <si>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</si>
  <si>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</si>
  <si>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</si>
  <si>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</si>
  <si>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</si>
  <si>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</si>
  <si>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</si>
  <si>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</si>
  <si>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</si>
  <si>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</si>
  <si>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</si>
  <si>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</si>
  <si>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</si>
  <si>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</si>
  <si>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</si>
  <si>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</si>
  <si>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</si>
  <si>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</si>
  <si>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</si>
  <si>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</si>
  <si>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</si>
  <si>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</si>
  <si>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</si>
  <si>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</si>
  <si>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</si>
  <si>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</si>
  <si>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</si>
  <si>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</si>
  <si>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</si>
  <si>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</si>
  <si>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</si>
  <si>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</si>
  <si>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</si>
  <si>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</si>
  <si>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</si>
  <si>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</si>
  <si>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</si>
  <si>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</si>
  <si>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</si>
  <si>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</si>
  <si>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</si>
  <si>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</si>
  <si>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</si>
  <si>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</si>
  <si>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</si>
  <si>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</si>
  <si>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</si>
  <si>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</si>
  <si>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</si>
  <si>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</si>
  <si>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</si>
  <si>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</si>
  <si>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</si>
  <si>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</si>
  <si>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</si>
  <si>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</si>
  <si>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</si>
  <si>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</si>
  <si>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</si>
  <si>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</si>
  <si>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</si>
  <si>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</si>
  <si>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</si>
  <si>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</si>
  <si>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</si>
  <si>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</si>
  <si>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</si>
  <si>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</si>
  <si>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</si>
  <si>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</si>
  <si>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</si>
  <si>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</si>
  <si>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</si>
  <si>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</si>
  <si>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</si>
  <si>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</si>
  <si>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</si>
  <si>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</si>
  <si>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</si>
  <si>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</si>
  <si>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</si>
  <si>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</si>
  <si>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</si>
  <si>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</si>
  <si>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</si>
  <si>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</si>
  <si>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</si>
  <si>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</si>
  <si>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</si>
  <si>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</si>
  <si>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</si>
  <si>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</si>
  <si>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</si>
  <si>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</si>
  <si>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</si>
  <si>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</si>
  <si>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</si>
  <si>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</si>
  <si>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</si>
  <si>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</si>
  <si>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</si>
  <si>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</si>
  <si>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</si>
  <si>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</si>
  <si>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</si>
  <si>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</si>
  <si>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</si>
  <si>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</si>
  <si>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</si>
  <si>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</si>
  <si>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</si>
  <si>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</si>
  <si>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</si>
  <si>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</si>
  <si>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</si>
  <si>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</si>
  <si>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</si>
  <si>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</si>
  <si>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</si>
  <si>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</si>
  <si>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</si>
  <si>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</si>
  <si>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</si>
  <si>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</si>
  <si>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</si>
  <si>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</si>
  <si>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</si>
  <si>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</si>
  <si>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</si>
  <si>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</si>
  <si>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</si>
  <si>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</si>
  <si>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</si>
  <si>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</si>
  <si>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</si>
  <si>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</si>
  <si>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</si>
  <si>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</si>
  <si>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</si>
  <si>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</si>
  <si>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</si>
  <si>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</si>
  <si>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</si>
  <si>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</si>
  <si>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</si>
  <si>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</si>
  <si>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</si>
  <si>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</si>
  <si>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</si>
  <si>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</si>
  <si>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</si>
  <si>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</si>
  <si>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</si>
  <si>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</si>
  <si>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</si>
  <si>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</si>
  <si>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</si>
  <si>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</si>
  <si>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</si>
  <si>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</si>
  <si>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</si>
  <si>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</si>
  <si>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</si>
  <si>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</si>
  <si>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</si>
  <si>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</si>
  <si>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</si>
  <si>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</si>
  <si>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</si>
  <si>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</si>
  <si>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</si>
  <si>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</si>
  <si>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</si>
  <si>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</si>
  <si>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</si>
  <si>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</si>
  <si>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</si>
  <si>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</si>
  <si>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</si>
  <si>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</si>
  <si>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</si>
  <si>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</si>
  <si>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</si>
  <si>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</si>
  <si>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</si>
  <si>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</si>
  <si>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</si>
  <si>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</si>
  <si>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</si>
  <si>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</si>
  <si>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</si>
  <si>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</si>
  <si>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</si>
  <si>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</si>
  <si>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</si>
  <si>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</si>
  <si>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</si>
  <si>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</si>
  <si>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</si>
  <si>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</si>
  <si>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</si>
  <si>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</si>
  <si>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</si>
  <si>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</si>
  <si>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</si>
  <si>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</si>
  <si>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</si>
  <si>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</si>
  <si>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</si>
  <si>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</si>
  <si>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</si>
  <si>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</si>
  <si>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</si>
  <si>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</si>
  <si>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</si>
  <si>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</si>
  <si>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</si>
  <si>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</si>
  <si>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</si>
  <si>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</si>
  <si>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</si>
  <si>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</si>
  <si>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</si>
  <si>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</si>
  <si>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</si>
  <si>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</si>
  <si>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</si>
  <si>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</si>
  <si>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</si>
  <si>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</si>
  <si>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</si>
  <si>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</si>
  <si>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</si>
  <si>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</si>
  <si>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</si>
  <si>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</si>
  <si>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</si>
  <si>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</si>
  <si>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</si>
  <si>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</si>
  <si>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</si>
  <si>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</si>
  <si>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</si>
  <si>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</si>
  <si>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</si>
  <si>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</si>
  <si>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</si>
  <si>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</si>
  <si>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</si>
  <si>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</si>
  <si>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</si>
  <si>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</si>
  <si>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</si>
  <si>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</si>
  <si>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</si>
  <si>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</si>
  <si>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</si>
  <si>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</si>
  <si>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</si>
  <si>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</si>
  <si>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</si>
  <si>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</si>
  <si>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</si>
  <si>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</si>
  <si>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</si>
  <si>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</si>
  <si>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</si>
  <si>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</si>
  <si>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</si>
  <si>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</si>
  <si>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</si>
  <si>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</si>
  <si>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</si>
  <si>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</si>
  <si>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</si>
  <si>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</si>
  <si>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</si>
  <si>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</si>
  <si>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</si>
  <si>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</si>
  <si>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</si>
  <si>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</si>
  <si>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</si>
  <si>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</si>
  <si>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</si>
  <si>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</si>
  <si>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</si>
  <si>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</si>
  <si>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</si>
  <si>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</si>
  <si>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</si>
  <si>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</si>
  <si>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</si>
  <si>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</si>
  <si>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</si>
  <si>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</si>
  <si>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</si>
  <si>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</si>
  <si>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</si>
  <si>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</si>
  <si>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</si>
  <si>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</si>
  <si>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</si>
  <si>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</si>
  <si>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</si>
  <si>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</si>
  <si>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</si>
  <si>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</si>
  <si>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</si>
  <si>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</si>
  <si>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</si>
  <si>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</si>
  <si>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</si>
  <si>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</si>
  <si>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</si>
  <si>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</si>
  <si>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</si>
  <si>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</si>
  <si>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</si>
  <si>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</si>
  <si>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</si>
  <si>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</si>
  <si>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</si>
  <si>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</si>
  <si>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</si>
  <si>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</si>
  <si>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</si>
  <si>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</si>
  <si>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</si>
  <si>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</si>
  <si>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</si>
  <si>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</si>
  <si>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</si>
  <si>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</si>
  <si>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</si>
  <si>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</si>
  <si>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</si>
  <si>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</si>
  <si>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</si>
  <si>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</si>
  <si>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</si>
  <si>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</si>
  <si>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</si>
  <si>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</si>
  <si>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</si>
  <si>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</si>
  <si>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</si>
  <si>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</si>
  <si>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</si>
  <si>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</si>
  <si>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</si>
  <si>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</si>
  <si>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</si>
  <si>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</si>
  <si>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</si>
  <si>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</si>
  <si>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</si>
  <si>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</si>
  <si>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</si>
  <si>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</si>
  <si>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</si>
  <si>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</si>
  <si>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</si>
  <si>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</si>
  <si>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</si>
  <si>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</si>
  <si>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</si>
  <si>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</si>
  <si>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</si>
  <si>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</si>
  <si>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</si>
  <si>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</si>
  <si>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</si>
  <si>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</si>
  <si>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</si>
  <si>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</si>
  <si>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</si>
  <si>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</si>
  <si>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</si>
  <si>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</si>
  <si>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</si>
  <si>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</si>
  <si>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</si>
  <si>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</si>
  <si>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</si>
  <si>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</si>
  <si>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</si>
  <si>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</si>
  <si>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</si>
  <si>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</si>
  <si>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</si>
  <si>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</si>
  <si>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</si>
  <si>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</si>
  <si>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</si>
  <si>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</si>
  <si>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</si>
  <si>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</si>
  <si>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</si>
  <si>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</si>
  <si>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</si>
  <si>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</si>
  <si>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</si>
  <si>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</si>
  <si>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</si>
  <si>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</si>
  <si>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</si>
  <si>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</si>
  <si>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</si>
  <si>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</si>
  <si>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</si>
  <si>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</si>
  <si>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</si>
  <si>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</si>
  <si>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</si>
  <si>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</si>
  <si>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</si>
  <si>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</si>
  <si>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</si>
  <si>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</si>
  <si>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</si>
  <si>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</si>
  <si>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</si>
  <si>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</si>
  <si>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</si>
  <si>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</si>
  <si>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</si>
  <si>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</si>
  <si>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</si>
  <si>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</si>
  <si>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</si>
  <si>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</si>
  <si>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</si>
  <si>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</si>
  <si>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</si>
  <si>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</si>
  <si>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</si>
  <si>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</si>
  <si>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</si>
  <si>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</si>
  <si>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</si>
  <si>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</si>
  <si>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</si>
  <si>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</si>
  <si>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</si>
  <si>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</si>
  <si>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</si>
  <si>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</si>
  <si>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</si>
  <si>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</si>
  <si>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</si>
  <si>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</si>
  <si>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</si>
  <si>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</si>
  <si>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</si>
  <si>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</si>
  <si>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</si>
  <si>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</si>
  <si>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</si>
  <si>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</si>
  <si>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</si>
  <si>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</si>
  <si>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</si>
  <si>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</si>
  <si>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</si>
  <si>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</si>
  <si>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</si>
  <si>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</si>
  <si>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</si>
  <si>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</si>
  <si>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</si>
  <si>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</si>
  <si>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</si>
  <si>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</si>
  <si>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</si>
  <si>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</si>
  <si>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</si>
  <si>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</si>
  <si>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</si>
  <si>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</si>
  <si>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</si>
  <si>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</si>
  <si>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</si>
  <si>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</si>
  <si>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</si>
  <si>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</si>
  <si>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</si>
  <si>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</si>
  <si>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</si>
  <si>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</si>
  <si>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</si>
  <si>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</si>
  <si>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</si>
  <si>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</si>
  <si>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</si>
  <si>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</si>
  <si>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</si>
  <si>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</si>
  <si>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</si>
  <si>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</si>
  <si>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</si>
  <si>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</si>
  <si>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</si>
  <si>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</si>
  <si>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</si>
  <si>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</si>
  <si>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</si>
  <si>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</si>
  <si>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</si>
  <si>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</si>
  <si>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</si>
  <si>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</si>
  <si>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</si>
  <si>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</si>
  <si>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</si>
  <si>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</si>
  <si>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</si>
  <si>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</si>
  <si>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</si>
  <si>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</si>
  <si>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</si>
  <si>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</si>
  <si>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</si>
  <si>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</si>
  <si>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</si>
  <si>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</si>
  <si>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</si>
  <si>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</si>
  <si>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</si>
  <si>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</si>
  <si>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</si>
  <si>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</si>
  <si>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</si>
  <si>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</si>
  <si>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</si>
  <si>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</si>
  <si>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</si>
  <si>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</si>
  <si>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</si>
  <si>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</si>
  <si>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</si>
  <si>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</si>
  <si>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</si>
  <si>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</si>
  <si>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</si>
  <si>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</si>
  <si>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</si>
  <si>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</si>
  <si>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</si>
  <si>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</si>
  <si>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</si>
  <si>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</si>
  <si>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</si>
  <si>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</si>
  <si>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</si>
  <si>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</si>
  <si>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</si>
  <si>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</si>
  <si>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</si>
  <si>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</si>
  <si>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</si>
  <si>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</si>
  <si>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</si>
  <si>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</si>
  <si>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</si>
  <si>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</si>
  <si>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</si>
  <si>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</si>
  <si>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</si>
  <si>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</si>
  <si>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</si>
  <si>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</si>
  <si>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</si>
  <si>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</si>
  <si>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</si>
  <si>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</si>
  <si>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</si>
  <si>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</si>
  <si>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</si>
  <si>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</si>
  <si>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</si>
  <si>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</si>
  <si>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</si>
  <si>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</si>
  <si>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</si>
  <si>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</si>
  <si>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</si>
  <si>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</si>
  <si>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</si>
  <si>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</si>
  <si>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</si>
  <si>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</si>
  <si>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</si>
  <si>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</si>
  <si>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</si>
  <si>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</si>
  <si>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</si>
  <si>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</si>
  <si>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</si>
  <si>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</si>
  <si>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</si>
  <si>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</si>
  <si>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</si>
  <si>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</si>
  <si>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</si>
  <si>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</si>
  <si>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</si>
  <si>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</si>
  <si>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</si>
  <si>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</si>
  <si>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</si>
  <si>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</si>
  <si>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</si>
  <si>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</si>
  <si>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</si>
  <si>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</si>
  <si>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</si>
  <si>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</si>
  <si>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</si>
  <si>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</si>
  <si>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</si>
  <si>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</si>
  <si>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</si>
  <si>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</si>
  <si>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</si>
  <si>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</si>
  <si>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</si>
  <si>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</si>
  <si>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</si>
  <si>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</si>
  <si>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</si>
  <si>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</si>
  <si>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</si>
  <si>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</si>
  <si>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</si>
  <si>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</si>
  <si>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</si>
  <si>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</si>
  <si>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</si>
  <si>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</si>
  <si>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</si>
  <si>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</si>
  <si>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</si>
  <si>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</si>
  <si>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</si>
  <si>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</si>
  <si>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</si>
  <si>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</si>
  <si>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</si>
  <si>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</si>
  <si>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</si>
  <si>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</si>
  <si>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</si>
  <si>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</si>
  <si>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</si>
  <si>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</si>
  <si>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</si>
  <si>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</si>
  <si>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</si>
  <si>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</si>
  <si>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</si>
  <si>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</si>
  <si>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</si>
  <si>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</si>
  <si>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</si>
  <si>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</si>
  <si>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</si>
  <si>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</si>
  <si>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</si>
  <si>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</si>
  <si>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</si>
  <si>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</si>
  <si>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</si>
  <si>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</si>
  <si>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</si>
  <si>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</si>
  <si>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</si>
  <si>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</si>
  <si>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</si>
  <si>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</si>
  <si>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</si>
  <si>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</si>
  <si>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</si>
  <si>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</si>
  <si>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</si>
  <si>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</si>
  <si>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</si>
  <si>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</si>
  <si>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</si>
  <si>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</si>
  <si>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</si>
  <si>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</si>
  <si>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</si>
  <si>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</si>
  <si>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</si>
  <si>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</si>
  <si>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</si>
  <si>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</si>
  <si>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</si>
  <si>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</si>
  <si>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</si>
  <si>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</si>
  <si>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</si>
  <si>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</si>
  <si>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</si>
  <si>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</si>
  <si>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</si>
  <si>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</si>
  <si>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</si>
  <si>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</si>
  <si>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</si>
  <si>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</si>
  <si>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</si>
  <si>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</si>
  <si>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</si>
  <si>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</si>
  <si>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</si>
  <si>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</si>
  <si>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</si>
  <si>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</si>
  <si>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</si>
  <si>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</si>
  <si>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</si>
  <si>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</si>
  <si>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</si>
  <si>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</si>
  <si>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</si>
  <si>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</si>
  <si>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</si>
  <si>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</si>
  <si>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</si>
  <si>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</si>
  <si>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</si>
  <si>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</si>
  <si>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</si>
  <si>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</si>
  <si>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</si>
  <si>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</si>
  <si>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</si>
  <si>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</si>
  <si>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</si>
  <si>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</si>
  <si>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</si>
  <si>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</si>
  <si>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</si>
  <si>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</si>
  <si>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</si>
  <si>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</si>
  <si>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</si>
  <si>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</si>
  <si>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</si>
  <si>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</si>
  <si>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</si>
  <si>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</si>
  <si>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</si>
  <si>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</si>
  <si>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</si>
  <si>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</si>
  <si>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</si>
  <si>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</si>
  <si>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</si>
  <si>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</si>
  <si>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</si>
  <si>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</si>
  <si>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</si>
  <si>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</si>
  <si>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</si>
  <si>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</si>
  <si>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</si>
  <si>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</si>
  <si>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</si>
  <si>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</si>
  <si>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</si>
  <si>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</si>
  <si>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</si>
  <si>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</si>
  <si>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</si>
  <si>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</si>
  <si>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</si>
  <si>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</si>
  <si>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</si>
  <si>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</si>
  <si>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</si>
  <si>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</si>
  <si>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</si>
  <si>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</si>
  <si>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</si>
  <si>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</si>
  <si>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</si>
  <si>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</si>
  <si>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</si>
  <si>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</si>
  <si>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</si>
  <si>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</si>
  <si>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</si>
  <si>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</si>
  <si>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</si>
  <si>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</si>
  <si>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</si>
  <si>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</si>
  <si>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</si>
  <si>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</si>
  <si>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</si>
  <si>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</si>
  <si>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</si>
  <si>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</si>
  <si>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</si>
  <si>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</si>
  <si>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</si>
  <si>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</si>
  <si>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</si>
  <si>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</si>
  <si>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</si>
  <si>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</si>
  <si>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</si>
  <si>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</si>
  <si>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</si>
  <si>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</si>
  <si>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</si>
  <si>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</si>
  <si>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</si>
  <si>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</si>
  <si>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</si>
  <si>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</si>
  <si>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</si>
  <si>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</si>
  <si>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</si>
  <si>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</si>
  <si>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</si>
  <si>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</si>
  <si>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</si>
  <si>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</si>
  <si>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</si>
  <si>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</si>
  <si>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</si>
  <si>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</si>
  <si>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</si>
  <si>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</si>
  <si>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</si>
  <si>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</si>
  <si>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</si>
  <si>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</si>
  <si>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</si>
  <si>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</si>
  <si>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</si>
  <si>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</si>
  <si>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</si>
  <si>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</si>
  <si>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</si>
  <si>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</si>
  <si>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</si>
  <si>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</si>
  <si>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</si>
  <si>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</si>
  <si>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</si>
  <si>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</si>
  <si>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</si>
  <si>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</si>
  <si>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</si>
  <si>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</si>
  <si>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</si>
  <si>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</si>
  <si>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</si>
  <si>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</si>
  <si>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</si>
  <si>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</si>
  <si>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</si>
  <si>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</si>
  <si>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</si>
  <si>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</si>
  <si>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</si>
  <si>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</si>
  <si>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</si>
  <si>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</si>
  <si>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</si>
  <si>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</si>
  <si>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</si>
  <si>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</si>
  <si>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</si>
  <si>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</si>
  <si>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</si>
  <si>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</si>
  <si>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</si>
  <si>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</si>
  <si>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</si>
  <si>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</si>
  <si>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</si>
  <si>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</si>
  <si>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</si>
  <si>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</si>
  <si>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</si>
  <si>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</si>
  <si>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</si>
  <si>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</si>
  <si>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</si>
  <si>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</si>
  <si>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</si>
  <si>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</si>
  <si>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</si>
  <si>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</si>
  <si>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</si>
  <si>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</si>
  <si>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</si>
  <si>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</si>
  <si>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</si>
  <si>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</si>
  <si>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</si>
  <si>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</si>
  <si>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</si>
  <si>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</si>
  <si>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</si>
  <si>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</si>
  <si>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</si>
  <si>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</si>
  <si>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</si>
  <si>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</si>
  <si>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</si>
  <si>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</si>
  <si>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</si>
  <si>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</si>
  <si>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</si>
  <si>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</si>
  <si>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</si>
  <si>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</si>
  <si>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</si>
  <si>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</si>
  <si>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</si>
  <si>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</si>
  <si>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</si>
  <si>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</si>
  <si>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</si>
  <si>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</si>
  <si>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</si>
  <si>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</si>
  <si>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</si>
  <si>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</si>
  <si>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</si>
  <si>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</si>
  <si>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</si>
  <si>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</si>
  <si>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</si>
  <si>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</si>
  <si>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</si>
  <si>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</si>
  <si>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</si>
  <si>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</si>
  <si>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</si>
  <si>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</si>
  <si>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</si>
  <si>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</si>
  <si>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</si>
  <si>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</si>
  <si>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</si>
  <si>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</si>
  <si>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</si>
  <si>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</si>
  <si>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</si>
  <si>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</si>
  <si>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</si>
  <si>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</si>
  <si>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</si>
  <si>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</si>
  <si>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</si>
  <si>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</si>
  <si>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</si>
  <si>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</si>
  <si>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</si>
  <si>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</si>
  <si>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</si>
  <si>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</si>
  <si>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</si>
  <si>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</si>
  <si>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</si>
  <si>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</si>
  <si>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</si>
  <si>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</si>
  <si>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</si>
  <si>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</si>
  <si>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</si>
  <si>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</si>
  <si>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</si>
  <si>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</si>
  <si>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</si>
  <si>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</si>
  <si>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</si>
  <si>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</si>
  <si>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</si>
  <si>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</si>
  <si>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</si>
  <si>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</si>
  <si>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</si>
  <si>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</si>
  <si>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</si>
  <si>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</si>
  <si>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</si>
  <si>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</si>
  <si>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</si>
  <si>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</si>
  <si>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</si>
  <si>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</si>
  <si>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</si>
  <si>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</si>
  <si>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</si>
  <si>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</si>
  <si>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</si>
  <si>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</si>
  <si>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</si>
  <si>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</si>
  <si>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</si>
  <si>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</si>
  <si>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</si>
  <si>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</si>
  <si>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</si>
  <si>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</si>
  <si>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</si>
  <si>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</si>
  <si>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</si>
  <si>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</si>
  <si>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</si>
  <si>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</si>
  <si>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</si>
  <si>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</si>
  <si>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</si>
  <si>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</si>
  <si>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</si>
  <si>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</si>
  <si>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</si>
  <si>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</si>
  <si>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</si>
  <si>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</si>
  <si>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</si>
  <si>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</si>
  <si>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</si>
  <si>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</si>
  <si>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</si>
  <si>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</si>
  <si>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</si>
  <si>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</si>
  <si>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</si>
  <si>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</si>
  <si>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</si>
  <si>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</si>
  <si>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</si>
  <si>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</si>
  <si>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</si>
  <si>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</si>
  <si>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</si>
  <si>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</si>
  <si>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</si>
  <si>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</si>
  <si>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</si>
  <si>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</si>
  <si>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</si>
  <si>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</si>
  <si>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</si>
  <si>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</si>
  <si>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</si>
  <si>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</si>
  <si>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</si>
  <si>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</si>
  <si>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</si>
  <si>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</si>
  <si>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</si>
  <si>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</si>
  <si>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</si>
  <si>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</si>
  <si>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</si>
  <si>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</si>
  <si>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</si>
  <si>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</si>
  <si>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</si>
  <si>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</si>
  <si>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</si>
  <si>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</si>
  <si>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</si>
  <si>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</si>
  <si>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</si>
  <si>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</si>
  <si>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</si>
  <si>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</si>
  <si>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</si>
  <si>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</si>
  <si>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</si>
  <si>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</si>
  <si>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</si>
  <si>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</si>
  <si>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</si>
  <si>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</si>
  <si>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</si>
  <si>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</si>
  <si>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</si>
  <si>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</si>
  <si>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</si>
  <si>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</si>
  <si>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</si>
  <si>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</si>
  <si>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</si>
  <si>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</si>
  <si>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</si>
  <si>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</si>
  <si>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</si>
  <si>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</si>
  <si>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</si>
  <si>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</si>
  <si>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</si>
  <si>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</si>
  <si>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</si>
  <si>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</si>
  <si>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</si>
  <si>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</si>
  <si>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</si>
  <si>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</si>
  <si>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</si>
  <si>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</si>
  <si>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</si>
  <si>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</si>
  <si>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</si>
  <si>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</si>
  <si>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</si>
  <si>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</si>
  <si>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</si>
  <si>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</si>
  <si>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</si>
  <si>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</si>
  <si>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</si>
  <si>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</si>
  <si>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</si>
  <si>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</si>
  <si>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</si>
  <si>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</si>
  <si>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</si>
  <si>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</si>
  <si>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</si>
  <si>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</si>
  <si>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</si>
  <si>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</si>
  <si>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</si>
  <si>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</si>
  <si>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</si>
  <si>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</si>
  <si>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</si>
  <si>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</si>
  <si>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</si>
  <si>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</si>
  <si>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</si>
  <si>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</si>
  <si>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</si>
  <si>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</si>
  <si>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</si>
  <si>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</si>
  <si>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</si>
  <si>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</si>
  <si>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</si>
  <si>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</si>
  <si>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</si>
  <si>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</si>
  <si>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</si>
  <si>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</si>
  <si>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</si>
  <si>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</si>
  <si>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</si>
  <si>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</si>
  <si>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</si>
  <si>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</si>
  <si>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</si>
  <si>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</si>
  <si>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</si>
  <si>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</si>
  <si>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</si>
  <si>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</si>
  <si>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</si>
  <si>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</si>
  <si>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</si>
  <si>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</si>
  <si>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</si>
  <si>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</si>
  <si>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</si>
  <si>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</si>
  <si>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</si>
  <si>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</si>
  <si>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</si>
  <si>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</si>
  <si>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</si>
  <si>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</si>
  <si>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</si>
  <si>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</si>
  <si>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</si>
  <si>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</si>
  <si>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</si>
  <si>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</si>
  <si>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</si>
  <si>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</si>
  <si>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</si>
  <si>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</si>
  <si>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</si>
  <si>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</si>
  <si>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</si>
  <si>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</si>
  <si>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</si>
  <si>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</si>
  <si>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</si>
  <si>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</si>
  <si>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</si>
  <si>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</si>
  <si>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</si>
  <si>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</si>
  <si>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</si>
  <si>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</si>
  <si>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</si>
  <si>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</si>
  <si>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</si>
  <si>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</si>
  <si>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</si>
  <si>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</si>
  <si>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</si>
  <si>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</si>
  <si>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</si>
  <si>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</si>
  <si>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</si>
  <si>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</si>
  <si>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</si>
  <si>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</si>
  <si>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</si>
  <si>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</si>
  <si>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</si>
  <si>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</si>
  <si>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</si>
  <si>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</si>
  <si>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</si>
  <si>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</si>
  <si>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</si>
  <si>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</si>
  <si>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</si>
  <si>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</si>
  <si>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</si>
  <si>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</si>
  <si>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</si>
  <si>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</si>
  <si>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</si>
  <si>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</si>
  <si>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</si>
  <si>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</si>
  <si>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</si>
  <si>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</si>
  <si>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</si>
  <si>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</si>
  <si>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</si>
  <si>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</si>
  <si>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</si>
  <si>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</si>
  <si>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</si>
  <si>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</si>
  <si>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</si>
  <si>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</si>
  <si>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</si>
  <si>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</si>
  <si>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</si>
  <si>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</si>
  <si>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</si>
  <si>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</si>
  <si>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</si>
  <si>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</si>
  <si>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</si>
  <si>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</si>
  <si>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</si>
  <si>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</si>
  <si>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</si>
  <si>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</si>
  <si>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</si>
  <si>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</si>
  <si>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</si>
  <si>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</si>
  <si>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</si>
  <si>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</si>
  <si>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</si>
  <si>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</si>
  <si>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</si>
  <si>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</si>
  <si>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</si>
  <si>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</si>
  <si>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</si>
  <si>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</si>
  <si>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</si>
  <si>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</si>
  <si>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</si>
  <si>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</si>
  <si>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</si>
  <si>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</si>
  <si>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</si>
  <si>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</si>
  <si>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</si>
  <si>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</si>
  <si>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</si>
  <si>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</si>
  <si>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</si>
  <si>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</si>
  <si>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</si>
  <si>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</si>
  <si>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</si>
  <si>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</si>
  <si>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</si>
  <si>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</si>
  <si>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</si>
  <si>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</si>
  <si>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</si>
  <si>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</si>
  <si>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</si>
  <si>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</si>
  <si>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</si>
  <si>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</si>
  <si>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</si>
  <si>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</si>
  <si>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</si>
  <si>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</si>
  <si>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</si>
  <si>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</si>
  <si>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</si>
  <si>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</si>
  <si>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</si>
  <si>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</si>
  <si>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</si>
  <si>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</si>
  <si>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</si>
  <si>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</si>
  <si>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</si>
  <si>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</si>
  <si>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</si>
  <si>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</si>
  <si>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</si>
  <si>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</si>
  <si>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</si>
  <si>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</si>
  <si>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</si>
  <si>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</si>
  <si>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</si>
  <si>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</si>
  <si>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</si>
  <si>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</si>
  <si>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</si>
  <si>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</si>
  <si>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</si>
  <si>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</si>
  <si>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</si>
  <si>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</si>
  <si>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</si>
  <si>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</si>
  <si>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</si>
  <si>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</si>
  <si>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</si>
  <si>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</si>
  <si>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</si>
  <si>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</si>
  <si>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</si>
  <si>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</si>
  <si>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</si>
  <si>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</si>
  <si>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</si>
  <si>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</si>
  <si>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</si>
  <si>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</si>
  <si>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</si>
  <si>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</si>
  <si>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</si>
  <si>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</si>
  <si>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</si>
  <si>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</si>
  <si>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</si>
  <si>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</si>
  <si>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</si>
  <si>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</si>
  <si>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</si>
  <si>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</si>
  <si>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</si>
  <si>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</si>
  <si>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</si>
  <si>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</si>
  <si>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</si>
  <si>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</si>
  <si>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</si>
  <si>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</si>
  <si>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</si>
  <si>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</si>
  <si>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</si>
  <si>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</si>
  <si>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</si>
  <si>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</si>
  <si>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</si>
  <si>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</si>
  <si>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</si>
  <si>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</si>
  <si>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</si>
  <si>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</si>
  <si>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</si>
  <si>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</si>
  <si>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</si>
  <si>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</si>
  <si>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</si>
  <si>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</si>
  <si>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</si>
  <si>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</si>
  <si>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</si>
  <si>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</si>
  <si>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</si>
  <si>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</si>
  <si>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</si>
  <si>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</si>
  <si>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</si>
  <si>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</si>
  <si>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</si>
  <si>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</si>
  <si>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</si>
  <si>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</si>
  <si>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</si>
  <si>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</si>
  <si>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</si>
  <si>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</si>
  <si>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</si>
  <si>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</si>
  <si>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</si>
  <si>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</si>
  <si>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</si>
  <si>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</si>
  <si>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</si>
  <si>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</si>
  <si>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</si>
  <si>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</si>
  <si>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</si>
  <si>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</si>
  <si>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</si>
  <si>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</si>
  <si>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</si>
  <si>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</si>
  <si>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</si>
  <si>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</si>
  <si>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</si>
  <si>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</si>
  <si>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</si>
  <si>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</si>
  <si>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</si>
  <si>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</si>
  <si>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</si>
  <si>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</si>
  <si>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</si>
  <si>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</si>
  <si>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</si>
  <si>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</si>
  <si>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</si>
  <si>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</si>
  <si>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</si>
  <si>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</si>
  <si>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</si>
  <si>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</si>
  <si>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</si>
  <si>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</si>
  <si>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</si>
  <si>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</si>
  <si>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</si>
  <si>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</si>
  <si>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</si>
  <si>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</si>
  <si>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</si>
  <si>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</si>
  <si>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</si>
  <si>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</si>
  <si>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</si>
  <si>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</si>
  <si>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</si>
  <si>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</si>
  <si>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</si>
  <si>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</si>
  <si>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</si>
  <si>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</si>
  <si>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</si>
  <si>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</si>
  <si>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</si>
  <si>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</si>
  <si>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</si>
  <si>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</si>
  <si>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</si>
  <si>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</si>
  <si>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</si>
  <si>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</si>
  <si>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</si>
  <si>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</si>
  <si>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</si>
  <si>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</si>
  <si>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</si>
  <si>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</si>
  <si>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</si>
  <si>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</si>
  <si>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</si>
  <si>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</si>
  <si>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</si>
  <si>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</si>
  <si>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</si>
  <si>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</si>
  <si>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</si>
  <si>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</si>
  <si>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</si>
  <si>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</si>
  <si>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</si>
  <si>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</si>
  <si>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</si>
  <si>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</si>
  <si>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</si>
  <si>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</si>
  <si>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</si>
  <si>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</si>
  <si>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</si>
  <si>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</si>
  <si>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</si>
  <si>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</si>
  <si>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</si>
  <si>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</si>
  <si>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</si>
  <si>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</si>
  <si>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</si>
  <si>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</si>
  <si>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</si>
  <si>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</si>
  <si>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</si>
  <si>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</si>
  <si>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</si>
  <si>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</si>
  <si>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</si>
  <si>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</si>
  <si>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</si>
  <si>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</si>
  <si>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</si>
  <si>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</si>
  <si>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</si>
  <si>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</si>
  <si>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</si>
  <si>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</si>
  <si>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</si>
  <si>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</si>
  <si>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</si>
  <si>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</si>
  <si>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</si>
  <si>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</si>
  <si>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</si>
  <si>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</si>
  <si>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</si>
  <si>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</si>
  <si>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</si>
  <si>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</si>
  <si>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</si>
  <si>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</si>
  <si>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</si>
  <si>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</si>
  <si>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</si>
  <si>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</si>
  <si>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</si>
  <si>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</si>
  <si>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</si>
  <si>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</si>
  <si>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</si>
  <si>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</si>
  <si>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</si>
  <si>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</si>
  <si>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</si>
  <si>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</si>
  <si>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</si>
  <si>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</si>
  <si>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</si>
  <si>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</si>
  <si>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</si>
  <si>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</si>
  <si>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</si>
  <si>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</si>
  <si>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</si>
  <si>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</si>
  <si>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</si>
  <si>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</si>
  <si>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</si>
  <si>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</si>
  <si>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</si>
  <si>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</si>
  <si>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</si>
  <si>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</si>
  <si>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</si>
  <si>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</si>
  <si>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</si>
  <si>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</si>
  <si>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</si>
  <si>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</si>
  <si>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</si>
  <si>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</si>
  <si>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</si>
  <si>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</si>
  <si>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</si>
  <si>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</si>
  <si>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</si>
  <si>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</si>
  <si>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</si>
  <si>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</si>
  <si>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</si>
  <si>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</si>
  <si>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</si>
  <si>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</si>
  <si>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</si>
  <si>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</si>
  <si>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</si>
  <si>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</si>
  <si>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</si>
  <si>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</si>
  <si>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</si>
  <si>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</si>
  <si>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</si>
  <si>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</si>
  <si>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</si>
  <si>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</si>
  <si>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</si>
  <si>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</si>
  <si>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</si>
  <si>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</si>
  <si>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</si>
  <si>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</si>
  <si>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</si>
  <si>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</si>
  <si>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</si>
  <si>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</si>
  <si>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</si>
  <si>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</si>
  <si>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</si>
  <si>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</si>
  <si>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</si>
  <si>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</si>
  <si>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</si>
  <si>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</si>
  <si>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</si>
  <si>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</si>
  <si>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</si>
  <si>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</si>
  <si>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</si>
  <si>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</si>
  <si>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</si>
  <si>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</si>
  <si>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</si>
  <si>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</si>
  <si>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</si>
  <si>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</si>
  <si>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</si>
  <si>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</si>
  <si>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</si>
  <si>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</si>
  <si>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</si>
  <si>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</si>
  <si>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</si>
  <si>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</si>
  <si>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</si>
  <si>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</si>
  <si>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</si>
  <si>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</si>
  <si>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</si>
  <si>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</si>
  <si>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</si>
  <si>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</si>
  <si>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</si>
  <si>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</si>
  <si>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</si>
  <si>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</si>
  <si>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</si>
  <si>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</si>
  <si>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</si>
  <si>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</si>
  <si>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</si>
  <si>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</si>
  <si>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</si>
  <si>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</si>
  <si>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</si>
  <si>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</si>
  <si>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</si>
  <si>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</si>
  <si>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</si>
  <si>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</si>
  <si>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</si>
  <si>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</si>
  <si>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</si>
  <si>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</si>
  <si>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</si>
  <si>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</si>
  <si>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</si>
  <si>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</si>
  <si>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</si>
  <si>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</si>
  <si>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</si>
  <si>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</si>
  <si>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</si>
  <si>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</si>
  <si>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</si>
  <si>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</si>
  <si>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</si>
  <si>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</si>
  <si>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</si>
  <si>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</si>
  <si>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</si>
  <si>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</si>
  <si>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</si>
  <si>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</si>
  <si>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</si>
  <si>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</si>
  <si>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</si>
  <si>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</si>
  <si>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</si>
  <si>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</si>
  <si>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</si>
  <si>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</si>
  <si>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</si>
  <si>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</si>
  <si>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</si>
  <si>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</si>
  <si>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</si>
  <si>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</si>
  <si>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</si>
  <si>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</si>
  <si>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</si>
  <si>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</si>
  <si>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</si>
  <si>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</si>
  <si>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</si>
  <si>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</si>
  <si>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</si>
  <si>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</si>
  <si>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</si>
  <si>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</si>
  <si>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</si>
  <si>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</si>
  <si>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</si>
  <si>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</si>
  <si>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</si>
  <si>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</si>
  <si>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</si>
  <si>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</si>
  <si>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</si>
  <si>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</si>
  <si>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</si>
  <si>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</si>
  <si>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</si>
  <si>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</si>
  <si>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</si>
  <si>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</si>
  <si>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</si>
  <si>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</si>
  <si>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</si>
  <si>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</si>
  <si>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</si>
  <si>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</si>
  <si>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</si>
  <si>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</si>
  <si>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</si>
  <si>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</si>
  <si>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</si>
  <si>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</si>
  <si>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</si>
  <si>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</si>
  <si>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</si>
  <si>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</si>
  <si>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</si>
  <si>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</si>
  <si>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</si>
  <si>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</si>
  <si>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</si>
  <si>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</si>
  <si>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</si>
  <si>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</si>
  <si>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</si>
  <si>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</si>
  <si>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</si>
  <si>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</si>
  <si>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</si>
  <si>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</si>
  <si>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</si>
  <si>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</si>
  <si>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</si>
  <si>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</si>
  <si>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</si>
  <si>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</si>
  <si>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</si>
  <si>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</si>
  <si>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</si>
  <si>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</si>
  <si>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</si>
  <si>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</si>
  <si>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</si>
  <si>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</si>
  <si>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</si>
  <si>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</si>
  <si>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</si>
  <si>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</si>
  <si>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</si>
  <si>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</si>
  <si>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</si>
  <si>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</si>
  <si>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</si>
  <si>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</si>
  <si>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</si>
  <si>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</si>
  <si>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</si>
  <si>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</si>
  <si>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</si>
  <si>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</si>
  <si>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</si>
  <si>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</si>
  <si>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</si>
  <si>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</si>
  <si>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</si>
  <si>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</si>
  <si>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</si>
  <si>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</si>
  <si>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</si>
  <si>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</si>
  <si>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</si>
  <si>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</si>
  <si>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</si>
  <si>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</si>
  <si>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</si>
  <si>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</si>
  <si>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</si>
  <si>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</si>
  <si>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</si>
  <si>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</si>
  <si>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</si>
  <si>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</si>
  <si>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</si>
  <si>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</si>
  <si>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</si>
  <si>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</si>
  <si>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</si>
  <si>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</si>
  <si>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</si>
  <si>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</si>
  <si>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</si>
  <si>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</si>
  <si>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</si>
  <si>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</si>
  <si>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</si>
  <si>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</si>
  <si>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</si>
  <si>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</si>
  <si>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</si>
  <si>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</si>
  <si>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</si>
  <si>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</si>
  <si>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</si>
  <si>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</si>
  <si>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</si>
  <si>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</si>
  <si>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</si>
  <si>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</si>
  <si>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</si>
  <si>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</si>
  <si>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</si>
  <si>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</si>
  <si>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</si>
  <si>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</si>
  <si>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</si>
  <si>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</si>
  <si>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</si>
  <si>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</si>
  <si>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</si>
  <si>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</si>
  <si>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</si>
  <si>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</si>
  <si>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</si>
  <si>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</si>
  <si>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</si>
  <si>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</si>
  <si>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</si>
  <si>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</si>
  <si>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</si>
  <si>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</si>
  <si>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</si>
  <si>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</si>
  <si>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</si>
  <si>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</si>
  <si>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</si>
  <si>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</si>
  <si>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</si>
  <si>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</si>
  <si>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</si>
  <si>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</si>
  <si>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</si>
  <si>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</si>
  <si>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</si>
  <si>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</si>
  <si>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</si>
  <si>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</si>
  <si>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</si>
  <si>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</si>
  <si>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</si>
  <si>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</si>
  <si>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</si>
  <si>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</si>
  <si>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</si>
  <si>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</si>
  <si>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</si>
  <si>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</si>
  <si>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</si>
  <si>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</si>
  <si>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</si>
  <si>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</si>
  <si>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</si>
  <si>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</si>
  <si>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</si>
  <si>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</si>
  <si>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</si>
  <si>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</si>
  <si>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</si>
  <si>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</si>
  <si>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</si>
  <si>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</si>
  <si>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</si>
  <si>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</si>
  <si>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</si>
  <si>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</si>
  <si>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</si>
  <si>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</si>
  <si>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</si>
  <si>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</si>
  <si>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</si>
  <si>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</si>
  <si>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</si>
  <si>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</si>
  <si>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</si>
  <si>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</si>
  <si>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</si>
  <si>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</si>
  <si>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</si>
  <si>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</si>
  <si>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</si>
  <si>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</si>
  <si>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</si>
  <si>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</si>
  <si>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</si>
  <si>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</si>
  <si>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</si>
  <si>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</si>
  <si>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</si>
  <si>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</si>
  <si>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</si>
  <si>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</si>
  <si>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</si>
  <si>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</si>
  <si>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</si>
  <si>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</si>
  <si>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</si>
  <si>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</si>
  <si>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</si>
  <si>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</si>
  <si>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</si>
  <si>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</si>
  <si>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</si>
  <si>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</si>
  <si>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</si>
  <si>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</si>
  <si>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</si>
  <si>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</si>
  <si>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</si>
  <si>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</si>
  <si>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</si>
  <si>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</si>
  <si>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</si>
  <si>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</si>
  <si>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</si>
  <si>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</si>
  <si>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</si>
  <si>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</si>
  <si>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</si>
  <si>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</si>
  <si>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</si>
  <si>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</si>
  <si>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</si>
  <si>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</si>
  <si>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</si>
  <si>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</si>
  <si>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</si>
  <si>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</si>
  <si>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</si>
  <si>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</si>
  <si>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</si>
  <si>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</si>
  <si>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</si>
  <si>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</si>
  <si>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</si>
  <si>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</si>
  <si>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</si>
  <si>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</si>
  <si>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</si>
  <si>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</si>
  <si>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</si>
  <si>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</si>
  <si>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</si>
  <si>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</si>
  <si>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</si>
  <si>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</si>
  <si>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</si>
  <si>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</si>
  <si>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</si>
  <si>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</si>
  <si>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</si>
  <si>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</si>
  <si>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</si>
  <si>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</si>
  <si>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</si>
  <si>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</si>
  <si>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</si>
  <si>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</si>
  <si>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</si>
  <si>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</si>
  <si>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</si>
  <si>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</si>
  <si>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</si>
  <si>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</si>
  <si>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</si>
  <si>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</si>
  <si>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</si>
  <si>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</si>
  <si>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</si>
  <si>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</si>
  <si>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</si>
  <si>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</si>
  <si>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</si>
  <si>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</si>
  <si>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</si>
  <si>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</si>
  <si>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</si>
  <si>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</si>
  <si>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</si>
  <si>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</si>
  <si>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</si>
  <si>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</si>
  <si>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</si>
  <si>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</si>
  <si>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</si>
  <si>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</si>
  <si>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</si>
  <si>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</si>
  <si>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</si>
  <si>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</si>
  <si>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</si>
  <si>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</si>
  <si>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</si>
  <si>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</si>
  <si>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</si>
  <si>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</si>
  <si>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</si>
  <si>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</si>
  <si>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</si>
  <si>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</si>
  <si>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</si>
  <si>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</si>
  <si>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</si>
  <si>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</si>
  <si>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</si>
  <si>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</si>
  <si>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</si>
  <si>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</si>
  <si>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</si>
  <si>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</si>
  <si>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</si>
  <si>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</si>
  <si>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</si>
  <si>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</si>
  <si>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</si>
  <si>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</si>
  <si>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</si>
  <si>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</si>
  <si>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</si>
  <si>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</si>
  <si>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</si>
  <si>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</si>
  <si>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</si>
  <si>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</si>
  <si>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</si>
  <si>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</si>
  <si>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</si>
  <si>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</si>
  <si>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</si>
  <si>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</si>
  <si>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</si>
  <si>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</si>
  <si>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</si>
  <si>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</si>
  <si>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</si>
  <si>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</si>
  <si>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</si>
  <si>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</si>
  <si>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</si>
  <si>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</si>
  <si>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</si>
  <si>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</si>
  <si>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</si>
  <si>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</si>
  <si>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</si>
  <si>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</si>
  <si>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</si>
  <si>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</si>
  <si>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</si>
  <si>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</si>
  <si>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</si>
  <si>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</si>
  <si>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</si>
  <si>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</si>
  <si>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</si>
  <si>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</si>
  <si>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</si>
  <si>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</si>
  <si>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</si>
  <si>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</si>
  <si>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</si>
  <si>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</si>
  <si>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</si>
  <si>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</si>
  <si>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</si>
  <si>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</si>
  <si>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</si>
  <si>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</si>
  <si>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</si>
  <si>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</si>
  <si>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</si>
  <si>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</si>
  <si>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</si>
  <si>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</si>
  <si>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</si>
  <si>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</si>
  <si>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</si>
  <si>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</si>
  <si>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</si>
  <si>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</si>
  <si>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</si>
  <si>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</si>
  <si>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</si>
  <si>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</si>
  <si>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</si>
  <si>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</si>
  <si>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</si>
  <si>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</si>
  <si>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</si>
  <si>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</si>
  <si>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</si>
  <si>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</si>
  <si>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</si>
  <si>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</si>
  <si>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</si>
  <si>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</si>
  <si>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</si>
  <si>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</si>
  <si>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</si>
  <si>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</si>
  <si>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</si>
  <si>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</si>
  <si>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</si>
  <si>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</si>
  <si>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</si>
  <si>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</si>
  <si>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</si>
  <si>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</si>
  <si>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</si>
  <si>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</si>
  <si>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</si>
  <si>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</si>
  <si>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</si>
  <si>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</si>
  <si>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</si>
  <si>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</si>
  <si>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</si>
  <si>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</si>
  <si>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</si>
  <si>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</si>
  <si>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</si>
  <si>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</si>
  <si>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</si>
  <si>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</si>
  <si>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</si>
  <si>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</si>
  <si>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</si>
  <si>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</si>
  <si>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</si>
  <si>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</si>
  <si>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</si>
  <si>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</si>
  <si>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</si>
  <si>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</si>
  <si>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</si>
  <si>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</si>
  <si>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</si>
  <si>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</si>
  <si>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</si>
  <si>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</si>
  <si>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</si>
  <si>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</si>
  <si>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</si>
  <si>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</si>
  <si>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</si>
  <si>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</si>
  <si>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</si>
  <si>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</si>
  <si>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</si>
  <si>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</si>
  <si>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</si>
  <si>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</si>
  <si>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</si>
  <si>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</si>
  <si>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</si>
  <si>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</si>
  <si>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</si>
  <si>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</si>
  <si>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</si>
  <si>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</si>
  <si>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</si>
  <si>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</si>
  <si>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</si>
  <si>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</si>
  <si>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</si>
  <si>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</si>
  <si>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</si>
  <si>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</si>
  <si>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</si>
  <si>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</si>
  <si>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</si>
  <si>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</si>
  <si>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</si>
  <si>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</si>
  <si>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</si>
  <si>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</si>
  <si>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</si>
  <si>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</si>
  <si>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</si>
  <si>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</si>
  <si>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</si>
  <si>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</si>
  <si>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</si>
  <si>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</si>
  <si>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</si>
  <si>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</si>
  <si>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</si>
  <si>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</si>
  <si>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</si>
  <si>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</si>
  <si>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</si>
  <si>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</si>
  <si>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</si>
  <si>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</si>
  <si>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</si>
  <si>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</si>
  <si>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</si>
  <si>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</si>
  <si>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</si>
  <si>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</si>
  <si>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</si>
  <si>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</si>
  <si>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</si>
  <si>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</si>
  <si>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</si>
  <si>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</si>
  <si>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</si>
  <si>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</si>
  <si>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</si>
  <si>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</si>
  <si>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</si>
  <si>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</si>
  <si>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</si>
  <si>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</si>
  <si>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</si>
  <si>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</si>
  <si>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</si>
  <si>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</si>
  <si>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</si>
  <si>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</si>
  <si>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</si>
  <si>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</si>
  <si>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</si>
  <si>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</si>
  <si>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</si>
  <si>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</si>
  <si>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</si>
  <si>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</si>
  <si>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</si>
  <si>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</si>
  <si>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</si>
  <si>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</si>
  <si>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</si>
  <si>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</si>
  <si>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</si>
  <si>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</si>
  <si>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</si>
  <si>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</si>
  <si>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</si>
  <si>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</si>
  <si>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</si>
  <si>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</si>
  <si>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</si>
  <si>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</si>
  <si>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</si>
  <si>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</si>
  <si>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</si>
  <si>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</si>
  <si>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</si>
  <si>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</si>
  <si>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</si>
  <si>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</si>
  <si>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</si>
  <si>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</si>
  <si>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</si>
  <si>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</si>
  <si>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</si>
  <si>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</si>
  <si>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</si>
  <si>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</si>
  <si>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</si>
  <si>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</si>
  <si>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</si>
  <si>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</si>
  <si>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</si>
  <si>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</si>
  <si>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</si>
  <si>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</si>
  <si>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</si>
  <si>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</si>
  <si>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</si>
  <si>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</si>
  <si>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</si>
  <si>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</si>
  <si>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</si>
  <si>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</si>
  <si>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</si>
  <si>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</si>
  <si>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</si>
  <si>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</si>
  <si>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</si>
  <si>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</si>
  <si>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</si>
  <si>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</si>
  <si>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</si>
  <si>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</si>
  <si>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</si>
  <si>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</si>
  <si>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</si>
  <si>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</si>
  <si>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</si>
  <si>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</si>
  <si>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</si>
  <si>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</si>
  <si>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</si>
  <si>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</si>
  <si>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</si>
  <si>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</si>
  <si>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</si>
  <si>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</si>
  <si>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</si>
  <si>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</si>
  <si>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</si>
  <si>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</si>
  <si>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</si>
  <si>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</si>
  <si>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</si>
  <si>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</si>
  <si>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</si>
  <si>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</si>
  <si>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</si>
  <si>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</si>
  <si>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</si>
  <si>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</si>
  <si>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</si>
  <si>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</si>
  <si>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</si>
  <si>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</si>
  <si>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</si>
  <si>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</si>
  <si>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</si>
  <si>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</si>
  <si>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</si>
  <si>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</si>
  <si>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</si>
  <si>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</si>
  <si>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</si>
  <si>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</si>
  <si>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</si>
  <si>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</si>
  <si>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</si>
  <si>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</si>
  <si>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</si>
  <si>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</si>
  <si>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</si>
  <si>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</si>
  <si>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</si>
  <si>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</si>
  <si>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</si>
  <si>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</si>
  <si>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</si>
  <si>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</si>
  <si>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</si>
  <si>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</si>
  <si>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</si>
  <si>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</si>
  <si>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</si>
  <si>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</si>
  <si>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</si>
  <si>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</si>
  <si>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</si>
  <si>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</si>
  <si>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</si>
  <si>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</si>
  <si>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</si>
  <si>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</si>
  <si>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</si>
  <si>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</si>
  <si>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</si>
  <si>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</si>
  <si>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</si>
  <si>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</si>
  <si>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</si>
  <si>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</si>
  <si>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</si>
  <si>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</si>
  <si>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</si>
  <si>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</si>
  <si>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</si>
  <si>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</si>
  <si>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</si>
  <si>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</si>
  <si>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</si>
  <si>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</si>
  <si>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</si>
  <si>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</si>
  <si>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</si>
  <si>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</si>
  <si>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</si>
  <si>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</si>
  <si>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</si>
  <si>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</si>
  <si>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</si>
  <si>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</si>
  <si>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</si>
  <si>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</si>
  <si>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</si>
  <si>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</si>
  <si>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</si>
  <si>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</si>
  <si>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</si>
  <si>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</si>
  <si>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</si>
  <si>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</si>
  <si>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</si>
  <si>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</si>
  <si>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</si>
  <si>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</si>
  <si>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</si>
  <si>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</si>
  <si>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</si>
  <si>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</si>
  <si>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</si>
  <si>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</si>
  <si>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</si>
  <si>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</si>
  <si>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</si>
  <si>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</si>
  <si>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</si>
  <si>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</si>
  <si>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</si>
  <si>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</si>
  <si>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</si>
  <si>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</si>
  <si>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</si>
  <si>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</si>
  <si>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</si>
  <si>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</si>
  <si>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</si>
  <si>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</si>
  <si>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</si>
  <si>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</si>
  <si>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</si>
  <si>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</si>
  <si>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</si>
  <si>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</si>
  <si>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</si>
  <si>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</si>
  <si>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</si>
  <si>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</si>
  <si>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</si>
  <si>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</si>
  <si>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</si>
  <si>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</si>
  <si>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</si>
  <si>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</si>
  <si>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</si>
  <si>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</si>
  <si>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</si>
  <si>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</si>
  <si>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</si>
  <si>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</si>
  <si>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</si>
  <si>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</si>
  <si>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</si>
  <si>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</si>
  <si>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</si>
  <si>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</si>
  <si>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</si>
  <si>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</si>
  <si>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</si>
  <si>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</si>
  <si>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</si>
  <si>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</si>
  <si>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</si>
  <si>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</si>
  <si>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</si>
  <si>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</si>
  <si>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</si>
  <si>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</si>
  <si>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</si>
  <si>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</si>
  <si>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</si>
  <si>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</si>
  <si>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</si>
  <si>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</si>
  <si>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</si>
  <si>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</si>
  <si>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</si>
  <si>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</si>
  <si>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</si>
  <si>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</si>
  <si>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</si>
  <si>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</si>
  <si>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</si>
  <si>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</si>
  <si>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</si>
  <si>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</si>
  <si>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</si>
  <si>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</si>
  <si>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</si>
  <si>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</si>
  <si>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</si>
  <si>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</si>
  <si>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</si>
  <si>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</si>
  <si>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</si>
  <si>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</si>
  <si>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</si>
  <si>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</si>
  <si>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</si>
  <si>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</si>
  <si>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</si>
  <si>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</si>
  <si>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</si>
  <si>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</si>
  <si>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</si>
  <si>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</si>
  <si>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</si>
  <si>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</si>
  <si>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</si>
  <si>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</si>
  <si>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</si>
  <si>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</si>
  <si>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</si>
  <si>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</si>
  <si>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</si>
  <si>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</si>
  <si>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</si>
  <si>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</si>
  <si>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</si>
  <si>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</si>
  <si>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</si>
  <si>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</si>
  <si>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</si>
  <si>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</si>
  <si>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</si>
  <si>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</si>
  <si>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</si>
  <si>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</si>
  <si>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</si>
  <si>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</si>
  <si>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</si>
  <si>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</si>
  <si>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</si>
  <si>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</si>
  <si>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</si>
  <si>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</si>
  <si>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</si>
  <si>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</si>
  <si>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</si>
  <si>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</si>
  <si>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</si>
  <si>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</si>
  <si>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</si>
  <si>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</si>
  <si>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</si>
  <si>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</si>
  <si>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</si>
  <si>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</si>
  <si>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</si>
  <si>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</si>
  <si>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</si>
  <si>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</si>
  <si>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</si>
  <si>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</si>
  <si>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</si>
  <si>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</si>
  <si>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</si>
  <si>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</si>
  <si>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</si>
  <si>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</si>
  <si>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</si>
  <si>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</si>
  <si>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</si>
  <si>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</si>
  <si>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</si>
  <si>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</si>
  <si>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</si>
  <si>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</si>
  <si>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</si>
  <si>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</si>
  <si>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</si>
  <si>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</si>
  <si>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</si>
  <si>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</si>
  <si>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</si>
  <si>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</si>
  <si>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</si>
  <si>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</si>
  <si>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</si>
  <si>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</si>
  <si>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</si>
  <si>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</si>
  <si>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</si>
  <si>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</si>
  <si>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</si>
  <si>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</si>
  <si>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</si>
  <si>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</si>
  <si>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</si>
  <si>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</si>
  <si>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</si>
  <si>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</si>
  <si>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</si>
  <si>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</si>
  <si>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</si>
  <si>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</si>
  <si>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</si>
  <si>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</si>
  <si>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</si>
  <si>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</si>
  <si>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</si>
  <si>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</si>
  <si>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</si>
  <si>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</si>
  <si>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</si>
  <si>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</si>
  <si>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</si>
  <si>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</si>
  <si>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</si>
  <si>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</si>
  <si>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</si>
  <si>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</si>
  <si>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</si>
  <si>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</si>
  <si>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</si>
  <si>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</si>
  <si>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</si>
  <si>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</si>
  <si>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</si>
  <si>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</si>
  <si>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</si>
  <si>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</si>
  <si>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</si>
  <si>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</si>
  <si>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</si>
  <si>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</si>
  <si>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</si>
  <si>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</si>
  <si>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</si>
  <si>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</si>
  <si>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</si>
  <si>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</si>
  <si>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</si>
  <si>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</si>
  <si>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</si>
  <si>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</si>
  <si>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</si>
  <si>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</si>
  <si>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</si>
  <si>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</si>
  <si>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</si>
  <si>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</si>
  <si>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</si>
  <si>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</si>
  <si>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</si>
  <si>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</si>
  <si>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</si>
  <si>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</si>
  <si>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</si>
  <si>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</si>
  <si>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</si>
  <si>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</si>
  <si>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</si>
  <si>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</si>
  <si>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</si>
  <si>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</si>
  <si>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</si>
  <si>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</si>
  <si>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</si>
  <si>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</si>
  <si>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</si>
  <si>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</si>
  <si>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</si>
  <si>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</si>
  <si>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</si>
  <si>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</si>
  <si>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</si>
  <si>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</si>
  <si>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</si>
  <si>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</si>
  <si>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</si>
  <si>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</si>
  <si>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</si>
  <si>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</si>
  <si>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</si>
  <si>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</si>
  <si>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</si>
  <si>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</si>
  <si>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</si>
  <si>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</si>
  <si>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</si>
  <si>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</si>
  <si>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</si>
  <si>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</si>
  <si>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</si>
  <si>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</si>
  <si>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</si>
  <si>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</si>
  <si>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</si>
  <si>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</si>
  <si>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</si>
  <si>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</si>
  <si>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</si>
  <si>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</si>
  <si>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</si>
  <si>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</si>
  <si>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</si>
  <si>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</si>
  <si>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</si>
  <si>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</si>
  <si>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</si>
  <si>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</si>
  <si>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</si>
  <si>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</si>
  <si>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</si>
  <si>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</si>
  <si>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</si>
  <si>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</si>
  <si>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</si>
  <si>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</si>
  <si>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</si>
  <si>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</si>
  <si>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</si>
  <si>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</si>
  <si>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</si>
  <si>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</si>
  <si>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</si>
  <si>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</si>
  <si>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</si>
  <si>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</si>
  <si>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</si>
  <si>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</si>
  <si>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</si>
  <si>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</si>
  <si>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</si>
  <si>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</si>
  <si>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</si>
  <si>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</si>
  <si>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</si>
  <si>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</si>
  <si>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</si>
  <si>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</si>
  <si>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</si>
  <si>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</si>
  <si>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</si>
  <si>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</si>
  <si>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</si>
  <si>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</si>
  <si>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</si>
  <si>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</si>
  <si>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</si>
  <si>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</si>
  <si>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</si>
  <si>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</si>
  <si>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</si>
  <si>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</si>
  <si>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</si>
  <si>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</si>
  <si>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</si>
  <si>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</si>
  <si>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</si>
  <si>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</si>
  <si>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</si>
  <si>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</si>
  <si>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</si>
  <si>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</si>
  <si>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</si>
  <si>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</si>
  <si>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</si>
  <si>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</si>
  <si>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</si>
  <si>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</si>
  <si>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</si>
  <si>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</si>
  <si>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</si>
  <si>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</si>
  <si>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</si>
  <si>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</si>
  <si>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</si>
  <si>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</si>
  <si>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</si>
  <si>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</si>
  <si>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</si>
  <si>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</si>
  <si>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</si>
  <si>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</si>
  <si>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</si>
  <si>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</si>
  <si>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</si>
  <si>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</si>
  <si>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</si>
  <si>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</si>
  <si>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</si>
  <si>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</si>
  <si>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</si>
  <si>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</si>
  <si>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</si>
  <si>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</si>
  <si>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</si>
  <si>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</si>
  <si>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</si>
  <si>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</si>
  <si>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</si>
  <si>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</si>
  <si>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</si>
  <si>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</si>
  <si>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</si>
  <si>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</si>
  <si>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</si>
  <si>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</si>
  <si>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</si>
  <si>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</si>
  <si>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</si>
  <si>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</si>
  <si>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</si>
  <si>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</si>
  <si>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</si>
  <si>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</si>
  <si>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</si>
  <si>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</si>
  <si>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</si>
  <si>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</si>
  <si>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</si>
  <si>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</si>
  <si>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</si>
  <si>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</si>
  <si>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</si>
  <si>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</si>
  <si>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</si>
  <si>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</si>
  <si>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</si>
  <si>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</si>
  <si>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</si>
  <si>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</si>
  <si>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</si>
  <si>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</si>
  <si>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</si>
  <si>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</si>
  <si>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</si>
  <si>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</si>
  <si>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</si>
  <si>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</si>
  <si>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</si>
  <si>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</si>
  <si>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</si>
  <si>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</si>
  <si>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</si>
  <si>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</si>
  <si>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</si>
  <si>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</si>
  <si>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</si>
  <si>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</si>
  <si>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</si>
  <si>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</si>
  <si>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</si>
  <si>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</si>
  <si>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</si>
  <si>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</si>
  <si>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</si>
  <si>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</si>
  <si>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</si>
  <si>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</si>
  <si>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</si>
  <si>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</si>
  <si>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</si>
  <si>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</si>
  <si>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</si>
  <si>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</si>
  <si>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</si>
  <si>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</si>
  <si>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</si>
  <si>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</si>
  <si>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</si>
  <si>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</si>
  <si>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</si>
  <si>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</si>
  <si>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</si>
  <si>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</si>
  <si>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</si>
  <si>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</si>
  <si>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</si>
  <si>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</si>
  <si>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</si>
  <si>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</si>
  <si>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</si>
  <si>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</si>
  <si>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</si>
  <si>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</si>
  <si>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</si>
  <si>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</si>
  <si>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</si>
  <si>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</si>
  <si>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</si>
  <si>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</si>
  <si>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</si>
  <si>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</si>
  <si>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</si>
  <si>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</si>
  <si>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</si>
  <si>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</si>
  <si>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</si>
  <si>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</si>
  <si>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</si>
  <si>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</si>
  <si>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</si>
  <si>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</si>
  <si>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</si>
  <si>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</si>
  <si>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</si>
  <si>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</si>
  <si>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</si>
  <si>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</si>
  <si>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</si>
  <si>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</si>
  <si>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</si>
  <si>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</si>
  <si>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</si>
  <si>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</si>
  <si>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</si>
  <si>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</si>
  <si>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</si>
  <si>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</si>
  <si>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</si>
  <si>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</si>
  <si>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</si>
  <si>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</si>
  <si>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</si>
  <si>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</si>
  <si>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</si>
  <si>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</si>
  <si>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</si>
  <si>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</si>
  <si>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</si>
  <si>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</si>
  <si>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</si>
  <si>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</si>
  <si>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</si>
  <si>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</si>
  <si>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</si>
  <si>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</si>
  <si>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</si>
  <si>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</si>
  <si>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</si>
  <si>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</si>
  <si>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</si>
  <si>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</si>
  <si>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</si>
  <si>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</si>
  <si>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</si>
  <si>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</si>
  <si>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</si>
  <si>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</si>
  <si>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</si>
  <si>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</si>
  <si>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</si>
  <si>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</si>
  <si>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</si>
  <si>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</si>
  <si>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</si>
  <si>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</si>
  <si>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</si>
  <si>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</si>
  <si>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</si>
  <si>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</si>
  <si>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</si>
  <si>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</si>
  <si>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</si>
  <si>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</si>
  <si>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</si>
  <si>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</si>
  <si>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</si>
  <si>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</si>
  <si>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</si>
  <si>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</si>
  <si>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</si>
  <si>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</si>
  <si>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</si>
  <si>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</si>
  <si>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</si>
  <si>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</si>
  <si>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</si>
  <si>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</si>
  <si>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</si>
  <si>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</si>
  <si>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</si>
  <si>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</si>
  <si>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</si>
  <si>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</si>
  <si>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</si>
  <si>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</si>
  <si>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</si>
  <si>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</si>
  <si>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</si>
  <si>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</si>
  <si>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</si>
  <si>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</si>
  <si>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</si>
  <si>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</si>
  <si>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</si>
  <si>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</si>
  <si>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</si>
  <si>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</si>
  <si>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</si>
  <si>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</si>
  <si>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</si>
  <si>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</si>
  <si>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</si>
  <si>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</si>
  <si>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</si>
  <si>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</si>
  <si>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</si>
  <si>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</si>
  <si>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</si>
  <si>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</si>
  <si>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</si>
  <si>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</si>
  <si>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</si>
  <si>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</si>
  <si>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</si>
  <si>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</si>
  <si>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</si>
  <si>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</si>
  <si>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</si>
  <si>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</si>
  <si>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</si>
  <si>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</si>
  <si>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</si>
  <si>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</si>
  <si>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</si>
  <si>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</si>
  <si>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</si>
  <si>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</si>
  <si>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</si>
  <si>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</si>
  <si>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</si>
  <si>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</si>
  <si>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</si>
  <si>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</si>
  <si>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</si>
  <si>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</si>
  <si>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</si>
  <si>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</si>
  <si>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</si>
  <si>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</si>
  <si>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</si>
  <si>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</si>
  <si>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</si>
  <si>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</si>
  <si>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</si>
  <si>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</si>
  <si>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</si>
  <si>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</si>
  <si>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</si>
  <si>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</si>
  <si>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</si>
  <si>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</si>
  <si>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</si>
  <si>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</si>
  <si>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</si>
  <si>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</si>
  <si>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</si>
  <si>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</si>
  <si>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</si>
  <si>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</si>
  <si>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</si>
  <si>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</si>
  <si>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</si>
  <si>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</si>
  <si>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</si>
  <si>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</si>
  <si>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</si>
  <si>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</si>
  <si>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</si>
  <si>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</si>
  <si>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</si>
  <si>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</si>
  <si>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</si>
  <si>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</si>
  <si>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</si>
  <si>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</si>
  <si>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</si>
  <si>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</si>
  <si>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</si>
  <si>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</si>
  <si>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</si>
  <si>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</si>
  <si>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</si>
  <si>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</si>
  <si>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</si>
  <si>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</si>
  <si>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</si>
  <si>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</si>
  <si>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</si>
  <si>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</si>
  <si>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</si>
  <si>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</si>
  <si>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</si>
  <si>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</si>
  <si>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</si>
  <si>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</si>
  <si>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</si>
  <si>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</si>
  <si>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</si>
  <si>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</si>
  <si>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</si>
  <si>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</si>
  <si>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</si>
  <si>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</si>
  <si>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</si>
  <si>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</si>
  <si>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</si>
  <si>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</si>
  <si>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</si>
  <si>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</si>
  <si>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</si>
  <si>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</si>
  <si>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</si>
  <si>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</si>
  <si>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</si>
  <si>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</si>
  <si>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</si>
  <si>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</si>
  <si>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</si>
  <si>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</si>
  <si>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</si>
  <si>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</si>
  <si>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</si>
  <si>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</si>
  <si>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</si>
  <si>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</si>
  <si>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</si>
  <si>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</si>
  <si>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</si>
  <si>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</si>
  <si>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</si>
  <si>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</si>
  <si>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</si>
  <si>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</si>
  <si>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</si>
  <si>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</si>
  <si>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</si>
  <si>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</si>
  <si>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</si>
  <si>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</si>
  <si>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</si>
  <si>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</si>
  <si>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</si>
  <si>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</si>
  <si>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</si>
  <si>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</si>
  <si>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</si>
  <si>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</si>
  <si>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</si>
  <si>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</si>
  <si>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</si>
  <si>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</si>
  <si>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</si>
  <si>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</si>
  <si>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</si>
  <si>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</si>
  <si>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</si>
  <si>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</si>
  <si>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</si>
  <si>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</si>
  <si>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</si>
  <si>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</si>
  <si>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</si>
  <si>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</si>
  <si>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</si>
  <si>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</si>
  <si>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</si>
  <si>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</si>
  <si>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</si>
  <si>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</si>
  <si>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</si>
  <si>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</si>
  <si>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</si>
  <si>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</si>
  <si>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</si>
  <si>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</si>
  <si>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</si>
  <si>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</si>
  <si>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</si>
  <si>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</si>
  <si>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</si>
  <si>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</si>
  <si>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</si>
  <si>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</si>
  <si>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</si>
  <si>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</si>
  <si>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</si>
  <si>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</si>
  <si>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</si>
  <si>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</si>
  <si>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</si>
  <si>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</si>
  <si>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</si>
  <si>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</si>
  <si>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</si>
  <si>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</si>
  <si>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</si>
  <si>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</si>
  <si>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</si>
  <si>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</si>
  <si>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</si>
  <si>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</si>
  <si>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</si>
  <si>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</si>
  <si>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</si>
  <si>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</si>
  <si>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</si>
  <si>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</si>
  <si>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</si>
  <si>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</si>
  <si>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</si>
  <si>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</si>
  <si>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</si>
  <si>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</si>
  <si>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</si>
  <si>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</si>
  <si>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</si>
  <si>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</si>
  <si>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</si>
  <si>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</si>
  <si>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</si>
  <si>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</si>
  <si>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</si>
  <si>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</si>
  <si>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</si>
  <si>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</si>
  <si>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</si>
  <si>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</si>
  <si>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</si>
  <si>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</si>
  <si>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</si>
  <si>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</si>
  <si>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</si>
  <si>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</si>
  <si>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</si>
  <si>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</si>
  <si>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</si>
  <si>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</si>
  <si>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</si>
  <si>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</si>
  <si>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</si>
  <si>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</si>
  <si>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</si>
  <si>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</si>
  <si>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</si>
  <si>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</si>
  <si>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</si>
  <si>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</si>
  <si>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</si>
  <si>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</si>
  <si>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</si>
  <si>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</si>
  <si>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</si>
  <si>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</si>
  <si>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</si>
  <si>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</si>
  <si>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</si>
  <si>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</si>
  <si>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</si>
  <si>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</si>
  <si>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</si>
  <si>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</si>
  <si>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</si>
  <si>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</si>
  <si>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</si>
  <si>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</si>
  <si>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</si>
  <si>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</si>
  <si>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</si>
  <si>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</si>
  <si>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</si>
  <si>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</si>
  <si>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</si>
  <si>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</si>
  <si>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</si>
  <si>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</si>
  <si>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</si>
  <si>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</si>
  <si>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</si>
  <si>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</si>
  <si>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</si>
  <si>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</si>
  <si>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</si>
  <si>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</si>
  <si>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</si>
  <si>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</si>
  <si>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</si>
  <si>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</si>
  <si>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</si>
  <si>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</si>
  <si>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</si>
  <si>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</si>
  <si>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</si>
  <si>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</si>
  <si>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</si>
  <si>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</si>
  <si>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</si>
  <si>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</si>
  <si>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</si>
  <si>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</si>
  <si>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</si>
  <si>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</si>
  <si>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</si>
  <si>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</si>
  <si>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</si>
  <si>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</si>
  <si>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</si>
  <si>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</si>
  <si>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</si>
  <si>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</si>
  <si>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</si>
  <si>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</si>
  <si>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</si>
  <si>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</si>
  <si>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</si>
  <si>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</si>
  <si>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</si>
  <si>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</si>
  <si>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</si>
  <si>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</si>
  <si>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</si>
  <si>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</si>
  <si>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</si>
  <si>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</si>
  <si>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</si>
  <si>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</si>
  <si>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</si>
  <si>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</si>
  <si>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</si>
  <si>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</si>
  <si>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</si>
  <si>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</si>
  <si>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</si>
  <si>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</si>
  <si>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</si>
  <si>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</si>
  <si>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</si>
  <si>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</si>
  <si>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</si>
  <si>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</si>
  <si>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</si>
  <si>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</si>
  <si>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</si>
  <si>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</si>
  <si>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</si>
  <si>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</si>
  <si>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</si>
  <si>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</si>
  <si>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</si>
  <si>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</si>
  <si>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</si>
  <si>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</si>
  <si>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</si>
  <si>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</si>
  <si>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</si>
  <si>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</si>
  <si>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</si>
  <si>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</si>
  <si>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</si>
  <si>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</si>
  <si>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</si>
  <si>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</si>
  <si>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</si>
  <si>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</si>
  <si>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</si>
  <si>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</si>
  <si>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</si>
  <si>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</si>
  <si>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</si>
  <si>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</si>
  <si>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</si>
  <si>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</si>
  <si>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</si>
  <si>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</si>
  <si>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</si>
  <si>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</si>
  <si>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</si>
  <si>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</si>
  <si>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</si>
  <si>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</si>
  <si>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</si>
  <si>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</si>
  <si>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</si>
  <si>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</si>
  <si>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</si>
  <si>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</si>
  <si>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</si>
  <si>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</si>
  <si>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</si>
  <si>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</si>
  <si>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</si>
  <si>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</si>
  <si>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</si>
  <si>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</si>
  <si>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</si>
  <si>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</si>
  <si>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</si>
  <si>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</si>
  <si>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</si>
  <si>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</si>
  <si>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</si>
  <si>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</si>
  <si>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</si>
  <si>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</si>
  <si>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</si>
  <si>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</si>
  <si>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</si>
  <si>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</si>
  <si>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</si>
  <si>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</si>
  <si>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</si>
  <si>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</si>
  <si>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</si>
  <si>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</si>
  <si>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</si>
  <si>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</si>
  <si>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</si>
  <si>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</si>
  <si>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</si>
  <si>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</si>
  <si>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</si>
  <si>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</si>
  <si>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</si>
  <si>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</si>
  <si>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</si>
  <si>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</si>
  <si>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</si>
  <si>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</si>
  <si>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</si>
  <si>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</si>
  <si>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</si>
  <si>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</si>
  <si>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</si>
  <si>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</si>
  <si>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</si>
  <si>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</si>
  <si>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</si>
  <si>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</si>
  <si>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</si>
  <si>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</si>
  <si>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</si>
  <si>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</si>
  <si>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</si>
  <si>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</si>
  <si>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</si>
  <si>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</si>
  <si>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</si>
  <si>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</si>
  <si>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</si>
  <si>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</si>
  <si>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</si>
  <si>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</si>
  <si>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</si>
  <si>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</si>
  <si>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</si>
  <si>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</si>
  <si>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</si>
  <si>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</si>
  <si>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</si>
  <si>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</si>
  <si>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</si>
  <si>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</si>
  <si>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</si>
  <si>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</si>
  <si>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</si>
  <si>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</si>
  <si>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</si>
  <si>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</si>
  <si>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</si>
  <si>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</si>
  <si>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</si>
  <si>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</si>
  <si>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</si>
  <si>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</si>
  <si>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</si>
  <si>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</si>
  <si>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</si>
  <si>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</si>
  <si>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</si>
  <si>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</si>
  <si>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</si>
  <si>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</si>
  <si>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</si>
  <si>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</si>
  <si>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</si>
  <si>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</si>
  <si>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</si>
  <si>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</si>
  <si>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</si>
  <si>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</si>
  <si>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</si>
  <si>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</si>
  <si>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</si>
  <si>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</si>
  <si>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</si>
  <si>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</si>
  <si>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</si>
  <si>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</si>
  <si>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</si>
  <si>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</si>
  <si>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</si>
  <si>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</si>
  <si>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</si>
  <si>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</si>
  <si>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</si>
  <si>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</si>
  <si>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</si>
  <si>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</si>
  <si>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</si>
  <si>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</si>
  <si>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</si>
  <si>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</si>
  <si>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</si>
  <si>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</si>
  <si>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</si>
  <si>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</si>
  <si>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</si>
  <si>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</si>
  <si>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</si>
  <si>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</si>
  <si>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</si>
  <si>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</si>
  <si>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</si>
  <si>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</si>
  <si>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</si>
  <si>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</si>
  <si>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</si>
  <si>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</si>
  <si>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</si>
  <si>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</si>
  <si>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</si>
  <si>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</si>
  <si>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</si>
  <si>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</si>
  <si>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</si>
  <si>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</si>
  <si>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</si>
  <si>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</si>
  <si>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</si>
  <si>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</si>
  <si>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</si>
  <si>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</si>
  <si>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</si>
  <si>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</si>
  <si>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</si>
  <si>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</si>
  <si>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</si>
  <si>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</si>
  <si>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</si>
  <si>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</si>
  <si>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</si>
  <si>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</si>
  <si>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</si>
  <si>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</si>
  <si>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</si>
  <si>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</si>
  <si>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</si>
  <si>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</si>
  <si>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</si>
  <si>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</si>
  <si>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</si>
  <si>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</si>
  <si>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</si>
  <si>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</si>
  <si>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</si>
  <si>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</si>
  <si>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</si>
  <si>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</si>
  <si>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</si>
  <si>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</si>
  <si>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</si>
  <si>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</si>
  <si>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</si>
  <si>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</si>
  <si>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</si>
  <si>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</si>
  <si>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</si>
  <si>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</si>
  <si>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</si>
  <si>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</si>
  <si>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</si>
  <si>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</si>
  <si>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</si>
  <si>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</si>
  <si>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</si>
  <si>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</si>
  <si>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</si>
  <si>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</si>
  <si>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</si>
  <si>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</si>
  <si>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</si>
  <si>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</si>
  <si>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</si>
  <si>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</si>
  <si>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</si>
  <si>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</si>
  <si>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</si>
  <si>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</si>
  <si>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</si>
  <si>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</si>
  <si>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</si>
  <si>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</si>
  <si>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</si>
  <si>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</si>
  <si>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</si>
  <si>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</si>
  <si>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</si>
  <si>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</si>
  <si>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</si>
  <si>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</si>
  <si>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</si>
  <si>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</si>
  <si>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</si>
  <si>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</si>
  <si>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</si>
  <si>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</si>
  <si>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</si>
  <si>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</si>
  <si>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</si>
  <si>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</si>
  <si>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</si>
  <si>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</si>
  <si>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</si>
  <si>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</si>
  <si>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</si>
  <si>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</si>
  <si>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</si>
  <si>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</si>
  <si>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</si>
  <si>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</si>
  <si>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</si>
  <si>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</si>
  <si>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</si>
  <si>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</si>
  <si>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</si>
  <si>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</si>
  <si>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</si>
  <si>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</si>
  <si>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</si>
  <si>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</si>
  <si>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</si>
  <si>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</si>
  <si>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</si>
  <si>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</si>
  <si>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</si>
  <si>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</si>
  <si>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</si>
  <si>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</si>
  <si>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</si>
  <si>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</si>
  <si>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</si>
  <si>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</si>
  <si>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</si>
  <si>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</si>
  <si>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</si>
  <si>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</si>
  <si>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</si>
  <si>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</si>
  <si>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</si>
  <si>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</si>
  <si>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</si>
  <si>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</si>
  <si>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</si>
  <si>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</si>
  <si>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</si>
  <si>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</si>
  <si>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</si>
  <si>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</si>
  <si>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</si>
  <si>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</si>
  <si>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</si>
  <si>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</si>
  <si>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</si>
  <si>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</si>
  <si>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</si>
  <si>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</si>
  <si>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</si>
  <si>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</si>
  <si>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</si>
  <si>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</si>
  <si>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</si>
  <si>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</si>
  <si>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</si>
  <si>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</si>
  <si>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</si>
  <si>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</si>
  <si>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</si>
  <si>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</si>
  <si>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</si>
  <si>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</si>
  <si>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</si>
  <si>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</si>
  <si>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</si>
  <si>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</si>
  <si>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</si>
  <si>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</si>
  <si>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</si>
  <si>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</si>
  <si>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</si>
  <si>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</si>
  <si>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</si>
  <si>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</si>
  <si>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</si>
  <si>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</si>
  <si>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</si>
  <si>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</si>
  <si>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</si>
  <si>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</si>
  <si>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</si>
  <si>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</si>
  <si>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</si>
  <si>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</si>
  <si>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</si>
  <si>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</si>
  <si>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</si>
  <si>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</si>
  <si>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</si>
  <si>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</si>
  <si>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</si>
  <si>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</si>
  <si>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</si>
  <si>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</si>
  <si>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</si>
  <si>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</si>
  <si>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</si>
  <si>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</si>
  <si>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</si>
  <si>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</si>
  <si>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</si>
  <si>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</si>
  <si>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</si>
  <si>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</si>
  <si>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</si>
  <si>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</si>
  <si>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</si>
  <si>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</si>
  <si>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</si>
  <si>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</si>
  <si>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</si>
  <si>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</si>
  <si>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</si>
  <si>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</si>
  <si>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</si>
  <si>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</si>
  <si>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</si>
  <si>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</si>
  <si>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</si>
  <si>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</si>
  <si>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</si>
  <si>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</si>
  <si>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</si>
  <si>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</si>
  <si>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</si>
  <si>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</si>
  <si>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</si>
  <si>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</si>
  <si>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</si>
  <si>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</si>
  <si>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</si>
  <si>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</si>
  <si>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</si>
  <si>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</si>
  <si>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</si>
  <si>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</si>
  <si>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</si>
  <si>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</si>
  <si>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</si>
  <si>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</si>
  <si>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</si>
  <si>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</si>
  <si>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</si>
  <si>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</si>
  <si>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</si>
  <si>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</si>
  <si>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</si>
  <si>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</si>
  <si>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</si>
  <si>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</si>
  <si>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</si>
  <si>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</si>
  <si>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</si>
  <si>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</si>
  <si>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</si>
  <si>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</si>
  <si>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</si>
  <si>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</si>
  <si>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</si>
  <si>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</si>
  <si>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</si>
  <si>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</si>
  <si>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</si>
  <si>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</si>
  <si>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</si>
  <si>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</si>
  <si>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</si>
  <si>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</si>
  <si>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</si>
  <si>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</si>
  <si>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</si>
  <si>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</si>
  <si>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</si>
  <si>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</si>
  <si>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</si>
  <si>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</si>
  <si>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</si>
  <si>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</si>
  <si>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</si>
  <si>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</si>
  <si>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</si>
  <si>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</si>
  <si>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</si>
  <si>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</si>
  <si>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</si>
  <si>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</si>
  <si>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</si>
  <si>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</si>
  <si>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</si>
  <si>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</si>
  <si>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</si>
  <si>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</si>
  <si>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</si>
  <si>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</si>
  <si>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</si>
  <si>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</si>
  <si>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</si>
  <si>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</si>
  <si>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</si>
  <si>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</si>
  <si>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</si>
  <si>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</si>
  <si>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</si>
  <si>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</si>
  <si>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</si>
  <si>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</si>
  <si>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</si>
  <si>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</si>
  <si>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</si>
  <si>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</si>
  <si>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</si>
  <si>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</si>
  <si>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</si>
  <si>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</si>
  <si>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</si>
  <si>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</si>
  <si>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</si>
  <si>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</si>
  <si>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</si>
  <si>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</si>
  <si>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</si>
  <si>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</si>
  <si>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</si>
  <si>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</si>
  <si>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</si>
  <si>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</si>
  <si>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</si>
  <si>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</si>
  <si>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</si>
  <si>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</si>
  <si>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</si>
  <si>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</si>
  <si>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</si>
  <si>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</si>
  <si>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</si>
  <si>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</si>
  <si>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</si>
  <si>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</si>
  <si>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</si>
  <si>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</si>
  <si>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</si>
  <si>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</si>
  <si>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</si>
  <si>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</si>
  <si>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</si>
  <si>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</si>
  <si>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</si>
  <si>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</si>
  <si>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</si>
  <si>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</si>
  <si>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</si>
  <si>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</si>
  <si>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</si>
  <si>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</si>
  <si>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</si>
  <si>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</si>
  <si>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</si>
  <si>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</si>
  <si>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</si>
  <si>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</si>
  <si>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</si>
  <si>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</si>
  <si>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</si>
  <si>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</si>
  <si>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</si>
  <si>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</si>
  <si>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</si>
  <si>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</si>
  <si>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</si>
  <si>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</si>
  <si>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</si>
  <si>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</si>
  <si>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</si>
  <si>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</si>
  <si>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</si>
  <si>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</si>
  <si>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</si>
  <si>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</si>
  <si>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</si>
  <si>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</si>
  <si>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</si>
  <si>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</si>
  <si>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</si>
  <si>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</si>
  <si>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</si>
  <si>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</si>
  <si>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</si>
  <si>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</si>
  <si>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</si>
  <si>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</si>
  <si>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</si>
  <si>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</si>
  <si>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</si>
  <si>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</si>
  <si>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</si>
  <si>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</si>
  <si>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</si>
  <si>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</si>
  <si>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</si>
  <si>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</si>
  <si>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</si>
  <si>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</si>
  <si>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</si>
  <si>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</si>
  <si>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</si>
  <si>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</si>
  <si>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</si>
  <si>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</si>
  <si>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</si>
  <si>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</si>
  <si>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</si>
  <si>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</si>
  <si>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</si>
  <si>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</si>
  <si>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</si>
  <si>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</si>
  <si>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</si>
  <si>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</si>
  <si>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</si>
  <si>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</si>
  <si>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</si>
  <si>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</si>
  <si>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</si>
  <si>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</si>
  <si>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</si>
  <si>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</si>
  <si>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</si>
  <si>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</si>
  <si>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</si>
  <si>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</si>
  <si>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</si>
  <si>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</si>
  <si>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</si>
  <si>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</si>
  <si>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</si>
  <si>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</si>
  <si>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</si>
  <si>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</si>
  <si>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</si>
  <si>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</si>
  <si>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</si>
  <si>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</si>
  <si>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</si>
  <si>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</si>
  <si>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</si>
  <si>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</si>
  <si>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</si>
  <si>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</si>
  <si>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</si>
  <si>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</si>
  <si>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</si>
  <si>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</si>
  <si>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</si>
  <si>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</si>
  <si>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</si>
  <si>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</si>
  <si>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</si>
  <si>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</si>
  <si>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</si>
  <si>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</si>
  <si>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</si>
  <si>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</si>
  <si>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</si>
  <si>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</si>
  <si>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</si>
  <si>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</si>
  <si>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</si>
  <si>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</si>
  <si>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</si>
  <si>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</si>
  <si>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</si>
  <si>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</si>
  <si>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</si>
  <si>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</si>
  <si>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</si>
  <si>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</si>
  <si>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</si>
  <si>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</si>
  <si>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</si>
  <si>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</si>
  <si>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</si>
  <si>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</si>
  <si>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</si>
  <si>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</si>
  <si>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</si>
  <si>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</si>
  <si>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</si>
  <si>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</si>
  <si>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</si>
  <si>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</si>
  <si>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</si>
  <si>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</si>
  <si>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</si>
  <si>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</si>
  <si>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</si>
  <si>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</si>
  <si>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</si>
  <si>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</si>
  <si>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</si>
  <si>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</si>
  <si>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</si>
  <si>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</si>
  <si>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</si>
  <si>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</si>
  <si>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</si>
  <si>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</si>
  <si>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</si>
  <si>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</si>
  <si>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</si>
  <si>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</si>
  <si>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</si>
  <si>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</si>
  <si>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</si>
  <si>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</si>
  <si>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</si>
  <si>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</si>
  <si>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</si>
  <si>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</si>
  <si>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</si>
  <si>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</si>
  <si>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</si>
  <si>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</si>
  <si>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</si>
  <si>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</si>
  <si>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</si>
  <si>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</si>
  <si>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</si>
  <si>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</si>
  <si>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</si>
  <si>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</si>
  <si>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</si>
  <si>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</si>
  <si>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</si>
  <si>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</si>
  <si>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</si>
  <si>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</si>
  <si>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</si>
  <si>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</si>
  <si>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</si>
  <si>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</si>
  <si>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</si>
  <si>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</si>
  <si>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</si>
  <si>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</si>
  <si>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</si>
  <si>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</si>
  <si>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</si>
  <si>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</si>
  <si>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</si>
  <si>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</si>
  <si>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</si>
  <si>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</si>
  <si>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</si>
  <si>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</si>
  <si>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</si>
  <si>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</si>
  <si>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</si>
  <si>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</si>
  <si>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</si>
  <si>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</si>
  <si>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</si>
  <si>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</si>
  <si>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</si>
  <si>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</si>
  <si>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</si>
  <si>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</si>
  <si>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</si>
  <si>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</si>
  <si>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</si>
  <si>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</si>
  <si>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</si>
  <si>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</si>
  <si>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</si>
  <si>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</si>
  <si>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</si>
  <si>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</si>
  <si>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</si>
  <si>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</si>
  <si>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</si>
  <si>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</si>
  <si>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</si>
  <si>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</si>
  <si>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</si>
  <si>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</si>
  <si>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</si>
  <si>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</si>
  <si>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</si>
  <si>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</si>
  <si>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</si>
  <si>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</si>
  <si>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</si>
  <si>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</si>
  <si>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</si>
  <si>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</si>
  <si>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</si>
  <si>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</si>
  <si>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</si>
  <si>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</si>
  <si>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</si>
  <si>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</si>
  <si>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</si>
  <si>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</si>
  <si>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</si>
  <si>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</si>
  <si>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</si>
  <si>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</si>
  <si>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</si>
  <si>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</si>
  <si>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</si>
  <si>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</si>
  <si>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</si>
  <si>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</si>
  <si>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</si>
  <si>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</si>
  <si>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</si>
  <si>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</si>
  <si>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</si>
  <si>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</si>
  <si>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</si>
  <si>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</si>
  <si>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</si>
  <si>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</si>
  <si>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</si>
  <si>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</si>
  <si>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</si>
  <si>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</si>
  <si>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</si>
  <si>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</si>
  <si>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</si>
  <si>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</si>
  <si>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</si>
  <si>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</si>
  <si>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</si>
  <si>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</si>
  <si>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</si>
  <si>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</si>
  <si>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</si>
  <si>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</si>
  <si>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</si>
  <si>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</si>
  <si>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</si>
  <si>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</si>
  <si>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</si>
  <si>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</si>
  <si>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</si>
  <si>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</si>
  <si>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</si>
  <si>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</si>
  <si>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</si>
  <si>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</si>
  <si>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</si>
  <si>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</si>
  <si>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</si>
  <si>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</si>
  <si>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</si>
  <si>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</si>
  <si>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</si>
  <si>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</si>
  <si>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</si>
  <si>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</si>
  <si>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</si>
  <si>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</si>
  <si>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</si>
  <si>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</si>
  <si>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</si>
  <si>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</si>
  <si>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</si>
  <si>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</si>
  <si>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</si>
  <si>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</si>
  <si>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</si>
  <si>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</si>
  <si>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</si>
  <si>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</si>
  <si>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</si>
  <si>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</si>
  <si>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</si>
  <si>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</si>
  <si>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</si>
  <si>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</si>
  <si>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</si>
  <si>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</si>
  <si>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</si>
  <si>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</si>
  <si>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</si>
  <si>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</si>
  <si>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</si>
  <si>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</si>
  <si>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</si>
  <si>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</si>
  <si>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</si>
  <si>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</si>
  <si>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</si>
  <si>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</si>
  <si>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</si>
  <si>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</si>
  <si>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</si>
  <si>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</si>
  <si>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</si>
  <si>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</si>
  <si>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</si>
  <si>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</si>
  <si>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</si>
  <si>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</si>
  <si>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</si>
  <si>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</si>
  <si>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</si>
  <si>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</si>
  <si>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</si>
  <si>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</si>
  <si>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</si>
  <si>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</si>
  <si>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</si>
  <si>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</si>
  <si>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</si>
  <si>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</si>
  <si>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</si>
  <si>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</si>
  <si>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</si>
  <si>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</si>
  <si>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</si>
  <si>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</si>
  <si>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</si>
  <si>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</si>
  <si>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</si>
  <si>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</si>
  <si>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</si>
  <si>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</si>
  <si>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</si>
  <si>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</si>
  <si>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</si>
  <si>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</si>
  <si>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</si>
  <si>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</si>
  <si>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</si>
  <si>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</si>
  <si>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</si>
  <si>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</si>
  <si>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</si>
  <si>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</si>
  <si>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</si>
  <si>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</si>
  <si>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</si>
  <si>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</si>
  <si>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</si>
  <si>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</si>
  <si>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</si>
  <si>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</si>
  <si>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</si>
  <si>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</si>
  <si>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</si>
  <si>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</si>
  <si>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</si>
  <si>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</si>
  <si>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</si>
  <si>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</si>
  <si>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</si>
  <si>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</si>
  <si>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</si>
  <si>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</si>
  <si>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</si>
  <si>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</si>
  <si>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</si>
  <si>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</si>
  <si>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</si>
  <si>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</si>
  <si>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</si>
  <si>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</si>
  <si>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</si>
  <si>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</si>
  <si>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</si>
  <si>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</si>
  <si>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</si>
  <si>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</si>
  <si>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</si>
  <si>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</si>
  <si>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</si>
  <si>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</si>
  <si>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</si>
  <si>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</si>
  <si>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</si>
  <si>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</si>
  <si>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</si>
  <si>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</si>
  <si>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</si>
  <si>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</si>
  <si>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</si>
  <si>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</si>
  <si>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</si>
  <si>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</si>
  <si>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</si>
  <si>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</si>
  <si>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</si>
  <si>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</si>
  <si>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</si>
  <si>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</si>
  <si>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</si>
  <si>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</si>
  <si>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</si>
  <si>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</si>
  <si>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</si>
  <si>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</si>
  <si>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</si>
  <si>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</si>
  <si>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</si>
  <si>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</si>
  <si>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</si>
  <si>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</si>
  <si>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</si>
  <si>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</si>
  <si>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</si>
  <si>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</si>
  <si>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</si>
  <si>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</si>
  <si>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</si>
  <si>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</si>
  <si>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</si>
  <si>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</si>
  <si>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</si>
  <si>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</si>
  <si>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</si>
  <si>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</si>
  <si>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</si>
  <si>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</si>
  <si>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</si>
  <si>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</si>
  <si>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</si>
  <si>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</si>
  <si>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</si>
  <si>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</si>
  <si>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</si>
  <si>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</si>
  <si>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</si>
  <si>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</si>
  <si>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</si>
  <si>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</si>
  <si>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</si>
  <si>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</si>
  <si>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</si>
  <si>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</si>
  <si>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</si>
  <si>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</si>
  <si>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</si>
  <si>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</si>
  <si>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</si>
  <si>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</si>
  <si>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</si>
  <si>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</si>
  <si>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</si>
  <si>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</si>
  <si>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</si>
  <si>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</si>
  <si>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</si>
  <si>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</si>
  <si>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</si>
  <si>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</si>
  <si>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</si>
  <si>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</si>
  <si>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</si>
  <si>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</si>
  <si>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</si>
  <si>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</si>
  <si>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</si>
  <si>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</si>
  <si>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</si>
  <si>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</si>
  <si>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</si>
  <si>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</si>
  <si>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</si>
  <si>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</si>
  <si>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</si>
  <si>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</si>
  <si>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</si>
  <si>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</si>
  <si>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</si>
  <si>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</si>
  <si>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</si>
  <si>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</si>
  <si>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</si>
  <si>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</si>
  <si>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</si>
  <si>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</si>
  <si>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</si>
  <si>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</si>
  <si>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</si>
  <si>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</si>
  <si>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</si>
  <si>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</si>
  <si>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</si>
  <si>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</si>
  <si>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</si>
  <si>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</si>
  <si>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</si>
  <si>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</si>
  <si>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</si>
  <si>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</si>
  <si>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</si>
  <si>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</si>
  <si>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</si>
  <si>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</si>
  <si>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</si>
  <si>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</si>
  <si>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</si>
  <si>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</si>
  <si>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</si>
  <si>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</si>
  <si>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</si>
  <si>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</si>
  <si>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</si>
  <si>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</si>
  <si>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</si>
  <si>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</si>
  <si>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</si>
  <si>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</si>
  <si>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</si>
  <si>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</si>
  <si>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</si>
  <si>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</si>
  <si>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</si>
  <si>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</si>
  <si>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</si>
  <si>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</si>
  <si>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</si>
  <si>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</si>
  <si>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</si>
  <si>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</si>
  <si>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</si>
  <si>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</si>
  <si>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</si>
  <si>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</si>
  <si>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</si>
  <si>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</si>
  <si>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</si>
  <si>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</si>
  <si>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</si>
  <si>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</si>
  <si>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</si>
  <si>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</si>
  <si>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</si>
  <si>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</si>
  <si>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</si>
  <si>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</si>
  <si>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</si>
  <si>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</si>
  <si>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</si>
  <si>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</si>
  <si>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</si>
  <si>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</si>
  <si>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</si>
  <si>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</si>
  <si>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</si>
  <si>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</si>
  <si>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</si>
  <si>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</si>
  <si>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</si>
  <si>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</si>
  <si>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</si>
  <si>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</si>
  <si>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</si>
  <si>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</si>
  <si>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</si>
  <si>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</si>
  <si>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</si>
  <si>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</si>
  <si>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</si>
  <si>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</si>
  <si>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</si>
  <si>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</si>
  <si>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</si>
  <si>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</si>
  <si>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</si>
  <si>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</si>
  <si>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</si>
  <si>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</si>
  <si>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</si>
  <si>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</si>
  <si>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</si>
  <si>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</si>
  <si>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</si>
  <si>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</si>
  <si>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</si>
  <si>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</si>
  <si>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</si>
  <si>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</si>
  <si>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</si>
  <si>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</si>
  <si>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</si>
  <si>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</si>
  <si>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</si>
  <si>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</si>
  <si>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</si>
  <si>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</si>
  <si>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</si>
  <si>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</si>
  <si>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</si>
  <si>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</si>
  <si>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</si>
  <si>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</si>
  <si>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</si>
  <si>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</si>
  <si>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</si>
  <si>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</si>
  <si>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</si>
  <si>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</si>
  <si>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</si>
  <si>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</si>
  <si>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</si>
  <si>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</si>
  <si>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</si>
  <si>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</si>
  <si>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</si>
  <si>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</si>
  <si>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</si>
  <si>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</si>
  <si>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</si>
  <si>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</si>
  <si>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</si>
  <si>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</si>
  <si>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</si>
  <si>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</si>
  <si>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</si>
  <si>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</si>
  <si>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</si>
  <si>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</si>
  <si>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</si>
  <si>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</si>
  <si>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</si>
  <si>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</si>
  <si>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</si>
  <si>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</si>
  <si>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</si>
  <si>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</si>
  <si>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</si>
  <si>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</si>
  <si>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</si>
  <si>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</si>
  <si>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</si>
  <si>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</si>
  <si>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</si>
  <si>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</si>
  <si>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</si>
  <si>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</si>
  <si>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</si>
  <si>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</si>
  <si>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</si>
  <si>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</si>
  <si>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</si>
  <si>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</si>
  <si>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</si>
  <si>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</si>
  <si>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</si>
  <si>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</si>
  <si>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</si>
  <si>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</si>
  <si>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</si>
  <si>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</si>
  <si>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</si>
  <si>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</si>
  <si>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</si>
  <si>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</si>
  <si>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</si>
  <si>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</si>
  <si>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</si>
  <si>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</si>
  <si>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</si>
  <si>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</si>
  <si>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</si>
  <si>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</si>
  <si>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</si>
  <si>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</si>
  <si>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</si>
  <si>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</si>
  <si>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</si>
  <si>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</si>
  <si>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</si>
  <si>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</si>
  <si>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</si>
  <si>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</si>
  <si>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</si>
  <si>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</si>
  <si>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</si>
  <si>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</si>
  <si>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</si>
  <si>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</si>
  <si>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</si>
  <si>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</si>
  <si>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</si>
  <si>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</si>
  <si>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</si>
  <si>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</si>
  <si>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</si>
  <si>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</si>
  <si>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</si>
  <si>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</si>
  <si>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</si>
  <si>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</si>
  <si>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</si>
  <si>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</si>
  <si>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</si>
  <si>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</si>
  <si>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</si>
  <si>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</si>
  <si>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</si>
  <si>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</si>
  <si>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</si>
  <si>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</si>
  <si>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</si>
  <si>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</si>
  <si>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</si>
  <si>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</si>
  <si>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</si>
  <si>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</si>
  <si>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</si>
  <si>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</si>
  <si>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</si>
  <si>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</si>
  <si>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</si>
  <si>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</si>
  <si>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</si>
  <si>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</si>
  <si>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</si>
  <si>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</si>
  <si>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</si>
  <si>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</si>
  <si>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</si>
  <si>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</si>
  <si>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</si>
  <si>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</si>
  <si>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</si>
  <si>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</si>
  <si>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</si>
  <si>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</si>
  <si>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</si>
  <si>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</si>
  <si>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</si>
  <si>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</si>
  <si>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</si>
  <si>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</si>
  <si>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</si>
  <si>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</si>
  <si>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</si>
  <si>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</si>
  <si>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</si>
  <si>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</si>
  <si>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</si>
  <si>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</si>
  <si>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</si>
  <si>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</si>
  <si>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</si>
  <si>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</si>
  <si>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</si>
  <si>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</si>
  <si>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</si>
  <si>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</si>
  <si>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</si>
  <si>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</si>
  <si>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</si>
  <si>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</si>
  <si>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</si>
  <si>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</si>
  <si>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</si>
  <si>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</si>
  <si>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</si>
  <si>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</si>
  <si>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</si>
  <si>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</si>
  <si>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</si>
  <si>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</si>
  <si>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</si>
  <si>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</si>
  <si>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</si>
  <si>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</si>
  <si>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</si>
  <si>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</si>
  <si>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</si>
  <si>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</si>
  <si>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</si>
  <si>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</si>
  <si>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</si>
  <si>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</si>
  <si>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</si>
  <si>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</si>
  <si>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</si>
  <si>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</si>
  <si>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</si>
  <si>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</si>
  <si>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</si>
  <si>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</si>
  <si>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</si>
  <si>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</si>
  <si>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</si>
  <si>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</si>
  <si>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</si>
  <si>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</si>
  <si>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</si>
  <si>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</si>
  <si>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</si>
  <si>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</si>
  <si>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</si>
  <si>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</si>
  <si>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</si>
  <si>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</si>
  <si>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</si>
  <si>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</si>
  <si>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</si>
  <si>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</si>
  <si>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</si>
  <si>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</si>
  <si>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</si>
  <si>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</si>
  <si>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</si>
  <si>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</si>
  <si>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</si>
  <si>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</si>
  <si>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</si>
  <si>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</si>
  <si>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</si>
  <si>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</si>
  <si>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</si>
  <si>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</si>
  <si>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</si>
  <si>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</si>
  <si>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</si>
  <si>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</si>
  <si>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</si>
  <si>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</si>
  <si>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</si>
  <si>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</si>
  <si>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</si>
  <si>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</si>
  <si>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</si>
  <si>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</si>
  <si>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</si>
  <si>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</si>
  <si>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</si>
  <si>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</si>
  <si>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</si>
  <si>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</si>
  <si>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</si>
  <si>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</si>
  <si>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</si>
  <si>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</si>
  <si>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</si>
  <si>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</si>
  <si>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</si>
  <si>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</si>
  <si>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</si>
  <si>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</si>
  <si>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</si>
  <si>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</si>
  <si>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</si>
  <si>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</si>
  <si>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</si>
  <si>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</si>
  <si>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</si>
  <si>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</si>
  <si>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</si>
  <si>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</si>
  <si>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</si>
  <si>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</si>
  <si>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</si>
  <si>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</si>
  <si>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</si>
  <si>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</si>
  <si>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</si>
  <si>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</si>
  <si>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</si>
  <si>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</si>
  <si>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</si>
  <si>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</si>
  <si>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</si>
  <si>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</si>
  <si>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</si>
  <si>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</si>
  <si>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</si>
  <si>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</si>
  <si>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</si>
  <si>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</si>
  <si>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</si>
  <si>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</si>
  <si>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</si>
  <si>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</si>
  <si>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</si>
  <si>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</si>
  <si>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</si>
  <si>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</si>
  <si>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</si>
  <si>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</si>
  <si>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</si>
  <si>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</si>
  <si>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</si>
  <si>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</si>
  <si>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</si>
  <si>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</si>
  <si>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</si>
  <si>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</si>
  <si>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</si>
  <si>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</si>
  <si>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</si>
  <si>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</si>
  <si>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</si>
  <si>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</si>
  <si>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</si>
  <si>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</si>
  <si>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</si>
  <si>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</si>
  <si>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</si>
  <si>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</si>
  <si>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</si>
  <si>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</si>
  <si>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</si>
  <si>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</si>
  <si>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</si>
  <si>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</si>
  <si>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</si>
  <si>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</si>
  <si>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</si>
  <si>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</si>
  <si>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</si>
  <si>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</si>
  <si>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</si>
  <si>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</si>
  <si>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</si>
  <si>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</si>
  <si>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</si>
  <si>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</si>
  <si>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</si>
  <si>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</si>
  <si>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</si>
  <si>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</si>
  <si>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</si>
  <si>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</si>
  <si>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</si>
  <si>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</si>
  <si>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</si>
  <si>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</si>
  <si>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</si>
  <si>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</si>
  <si>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</si>
  <si>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</si>
  <si>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</si>
  <si>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</si>
  <si>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</si>
  <si>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</si>
  <si>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</si>
  <si>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</si>
  <si>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</si>
  <si>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</si>
  <si>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</si>
  <si>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</si>
  <si>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</si>
  <si>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</si>
  <si>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</si>
  <si>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</si>
  <si>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</si>
  <si>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</si>
  <si>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</si>
  <si>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</si>
  <si>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</si>
  <si>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</si>
  <si>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</si>
  <si>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</si>
  <si>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</si>
  <si>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</si>
  <si>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</si>
  <si>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</si>
  <si>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</si>
  <si>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</si>
  <si>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</si>
  <si>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</si>
  <si>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</si>
  <si>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</si>
  <si>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</si>
  <si>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</si>
  <si>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</si>
  <si>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</si>
  <si>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</si>
  <si>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</si>
  <si>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</si>
  <si>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</si>
  <si>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</si>
  <si>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</si>
  <si>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</si>
  <si>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</si>
  <si>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</si>
  <si>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</si>
  <si>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</si>
  <si>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</si>
  <si>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</si>
  <si>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</si>
  <si>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</si>
  <si>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</si>
  <si>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</si>
  <si>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</si>
  <si>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</si>
  <si>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</si>
  <si>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</si>
  <si>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</si>
  <si>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</si>
  <si>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</si>
  <si>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</si>
  <si>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</si>
  <si>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</si>
  <si>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</si>
  <si>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</si>
  <si>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</si>
  <si>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</si>
  <si>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</si>
  <si>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</si>
  <si>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</si>
  <si>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</si>
  <si>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</si>
  <si>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</si>
  <si>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</si>
  <si>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</si>
  <si>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</si>
  <si>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</si>
  <si>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</si>
  <si>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</si>
  <si>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</si>
  <si>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</si>
  <si>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</si>
  <si>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</si>
  <si>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</si>
  <si>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</si>
  <si>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</si>
  <si>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</si>
  <si>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</si>
  <si>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</si>
  <si>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</si>
  <si>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</si>
  <si>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</si>
  <si>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</si>
  <si>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</si>
  <si>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</si>
  <si>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</si>
  <si>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</si>
  <si>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</si>
  <si>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</si>
  <si>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</si>
  <si>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</si>
  <si>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</si>
  <si>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</si>
  <si>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</si>
  <si>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</si>
  <si>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</si>
  <si>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</si>
  <si>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</si>
  <si>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</si>
  <si>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</si>
  <si>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</si>
  <si>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</si>
  <si>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</si>
  <si>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</si>
  <si>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</si>
  <si>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</si>
  <si>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</si>
  <si>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</si>
  <si>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</si>
  <si>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</si>
  <si>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</si>
  <si>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</si>
  <si>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</si>
  <si>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</si>
  <si>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</si>
  <si>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</si>
  <si>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</si>
  <si>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</si>
  <si>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</si>
  <si>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</si>
  <si>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</si>
  <si>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</si>
  <si>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</si>
  <si>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</si>
  <si>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</si>
  <si>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</si>
  <si>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</si>
  <si>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</si>
  <si>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</si>
  <si>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</si>
  <si>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</si>
  <si>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</si>
  <si>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</si>
  <si>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</si>
  <si>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</si>
  <si>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</si>
  <si>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</si>
  <si>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</si>
  <si>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</si>
  <si>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</si>
  <si>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</si>
  <si>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</si>
  <si>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</si>
  <si>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</si>
  <si>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</si>
  <si>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</si>
  <si>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</si>
  <si>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</si>
  <si>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</si>
  <si>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</si>
  <si>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</si>
  <si>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</si>
  <si>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</si>
  <si>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</si>
  <si>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</si>
  <si>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</si>
  <si>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</si>
  <si>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</si>
  <si>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</si>
  <si>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</si>
  <si>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</si>
  <si>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</si>
  <si>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</si>
  <si>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</si>
  <si>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</si>
  <si>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</si>
  <si>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</si>
  <si>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</si>
  <si>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</si>
  <si>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</si>
  <si>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</si>
  <si>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</si>
  <si>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</si>
  <si>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</si>
  <si>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</si>
  <si>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</si>
  <si>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</si>
  <si>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</si>
  <si>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</si>
  <si>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</si>
  <si>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</si>
  <si>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</si>
  <si>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</si>
  <si>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</si>
  <si>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</si>
  <si>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</si>
  <si>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</si>
  <si>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</si>
  <si>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</si>
  <si>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</si>
  <si>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</si>
  <si>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</si>
  <si>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</si>
  <si>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</si>
  <si>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</si>
  <si>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</si>
  <si>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</si>
  <si>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</si>
  <si>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</si>
  <si>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</si>
  <si>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</si>
  <si>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</si>
  <si>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</si>
  <si>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</si>
  <si>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</si>
  <si>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</si>
  <si>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</si>
  <si>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</si>
  <si>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</si>
  <si>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</si>
  <si>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</si>
  <si>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</si>
  <si>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</si>
  <si>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</si>
  <si>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</si>
  <si>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</si>
  <si>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</si>
  <si>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</si>
  <si>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</si>
  <si>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</si>
  <si>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</si>
  <si>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</si>
  <si>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</si>
  <si>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</si>
  <si>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</si>
  <si>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</si>
  <si>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</si>
  <si>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</si>
  <si>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</si>
  <si>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</si>
  <si>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</si>
  <si>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</si>
  <si>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</si>
  <si>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</si>
  <si>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</si>
  <si>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</si>
  <si>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</si>
  <si>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</si>
  <si>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</si>
  <si>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</si>
  <si>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</si>
  <si>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</si>
  <si>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</si>
  <si>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</si>
  <si>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</si>
  <si>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</si>
  <si>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</si>
  <si>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</si>
  <si>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</si>
  <si>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</si>
  <si>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</si>
  <si>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</si>
  <si>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</si>
  <si>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</si>
  <si>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</si>
  <si>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</si>
  <si>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</si>
  <si>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</si>
  <si>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</si>
  <si>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</si>
  <si>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</si>
  <si>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</si>
  <si>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</si>
  <si>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</si>
  <si>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</si>
  <si>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</si>
  <si>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</si>
  <si>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</si>
  <si>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</si>
  <si>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</si>
  <si>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</si>
  <si>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</si>
  <si>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</si>
  <si>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</si>
  <si>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</si>
  <si>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</si>
  <si>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</si>
  <si>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</si>
  <si>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</si>
  <si>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</si>
  <si>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</si>
  <si>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</si>
  <si>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</si>
  <si>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</si>
  <si>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</si>
  <si>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</si>
  <si>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</si>
  <si>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</si>
  <si>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</si>
  <si>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</si>
  <si>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</si>
  <si>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</si>
  <si>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</si>
  <si>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</si>
  <si>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</si>
  <si>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</si>
  <si>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</si>
  <si>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</si>
  <si>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</si>
  <si>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</si>
  <si>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</si>
  <si>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</si>
  <si>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</si>
  <si>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</si>
  <si>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</si>
  <si>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</si>
  <si>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</si>
  <si>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</si>
  <si>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</si>
  <si>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</si>
  <si>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</si>
  <si>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</si>
  <si>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</si>
  <si>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</si>
  <si>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</si>
  <si>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</si>
  <si>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</si>
  <si>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</si>
  <si>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</si>
  <si>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</si>
  <si>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</si>
  <si>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</si>
  <si>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</si>
  <si>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</si>
  <si>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</si>
  <si>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</si>
  <si>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</si>
  <si>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</si>
  <si>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</si>
  <si>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</si>
  <si>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</si>
  <si>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</si>
  <si>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</si>
  <si>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</si>
  <si>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</si>
  <si>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</si>
  <si>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</si>
  <si>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</si>
  <si>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</si>
  <si>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</si>
  <si>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</si>
  <si>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</si>
  <si>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</si>
  <si>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</si>
  <si>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</si>
  <si>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</si>
  <si>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</si>
  <si>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</si>
  <si>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</si>
  <si>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</si>
  <si>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</si>
  <si>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</si>
  <si>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</si>
  <si>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</si>
  <si>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</si>
  <si>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</si>
  <si>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</si>
  <si>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</si>
  <si>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</si>
  <si>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</si>
  <si>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</si>
  <si>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</si>
  <si>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</si>
  <si>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</si>
  <si>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</si>
  <si>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</si>
  <si>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</si>
  <si>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</si>
  <si>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</si>
  <si>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</si>
  <si>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</si>
  <si>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</si>
  <si>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</si>
  <si>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</si>
  <si>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</si>
  <si>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</si>
  <si>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</si>
  <si>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</si>
  <si>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</si>
  <si>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</si>
  <si>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</si>
  <si>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</si>
  <si>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</si>
  <si>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</si>
  <si>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</si>
  <si>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</si>
  <si>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</si>
  <si>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</si>
  <si>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</si>
  <si>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</si>
  <si>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</si>
  <si>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</si>
  <si>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</si>
  <si>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</si>
  <si>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</si>
  <si>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</si>
  <si>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</si>
  <si>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</si>
  <si>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</si>
  <si>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</si>
  <si>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</si>
  <si>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</si>
  <si>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</si>
  <si>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</si>
  <si>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</si>
  <si>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</si>
  <si>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</si>
  <si>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</si>
  <si>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</si>
  <si>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</si>
  <si>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</si>
  <si>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</si>
  <si>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</si>
  <si>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</si>
  <si>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</si>
  <si>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</si>
  <si>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</si>
  <si>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</si>
  <si>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</si>
  <si>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</si>
  <si>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</si>
  <si>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</si>
  <si>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</si>
  <si>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</si>
  <si>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</si>
  <si>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</si>
  <si>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</si>
  <si>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</si>
  <si>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</si>
  <si>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</si>
  <si>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</si>
  <si>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</si>
  <si>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</si>
  <si>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</si>
  <si>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</si>
  <si>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</si>
  <si>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</si>
  <si>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</si>
  <si>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</si>
  <si>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</si>
  <si>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</si>
  <si>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</si>
  <si>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</si>
  <si>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</si>
  <si>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</si>
  <si>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</si>
  <si>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</si>
  <si>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</si>
  <si>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</si>
  <si>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</si>
  <si>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</si>
  <si>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</si>
  <si>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</si>
  <si>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</si>
  <si>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</si>
  <si>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</si>
  <si>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</si>
  <si>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</si>
  <si>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</si>
  <si>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</si>
  <si>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</si>
  <si>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</si>
  <si>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</si>
  <si>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</si>
  <si>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</si>
  <si>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</si>
  <si>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</si>
  <si>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</si>
  <si>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</si>
  <si>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</si>
  <si>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</si>
  <si>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</si>
  <si>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</si>
  <si>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</si>
  <si>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</si>
  <si>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</si>
  <si>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</si>
  <si>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</si>
  <si>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</si>
  <si>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</si>
  <si>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</si>
  <si>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</si>
  <si>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</si>
  <si>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</si>
  <si>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</si>
  <si>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</si>
  <si>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</si>
  <si>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</si>
  <si>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</si>
  <si>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</si>
  <si>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</si>
  <si>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</si>
  <si>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</si>
  <si>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</si>
  <si>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</si>
  <si>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</si>
  <si>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</si>
  <si>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</si>
  <si>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</si>
  <si>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</si>
  <si>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</si>
  <si>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</si>
  <si>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</si>
  <si>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</si>
  <si>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</si>
  <si>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</si>
  <si>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</si>
  <si>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</si>
  <si>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</si>
  <si>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</si>
  <si>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</si>
  <si>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</si>
  <si>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</si>
  <si>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</si>
  <si>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</si>
  <si>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</si>
  <si>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</si>
  <si>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</si>
  <si>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</si>
  <si>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</si>
  <si>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</si>
  <si>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</si>
  <si>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</si>
  <si>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</si>
  <si>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</si>
  <si>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</si>
  <si>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</si>
  <si>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</si>
  <si>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</si>
  <si>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</si>
  <si>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</si>
  <si>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</si>
  <si>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</si>
  <si>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</si>
  <si>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</si>
  <si>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</si>
  <si>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</si>
  <si>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</si>
  <si>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</si>
  <si>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</si>
  <si>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</si>
  <si>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</si>
  <si>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</si>
  <si>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</si>
  <si>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</si>
  <si>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</si>
  <si>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</si>
  <si>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</si>
  <si>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</si>
  <si>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</si>
  <si>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</si>
  <si>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</si>
  <si>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</si>
  <si>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</si>
  <si>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</si>
  <si>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</si>
  <si>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</si>
  <si>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</si>
  <si>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</si>
  <si>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</si>
  <si>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</si>
  <si>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</si>
  <si>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</si>
  <si>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</si>
  <si>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</si>
  <si>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</si>
  <si>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</si>
  <si>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</si>
  <si>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</si>
  <si>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</si>
  <si>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</si>
  <si>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</si>
  <si>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</si>
  <si>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</si>
  <si>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</si>
  <si>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</si>
  <si>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</si>
  <si>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</si>
  <si>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</si>
  <si>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</si>
  <si>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</si>
  <si>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</si>
  <si>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</si>
  <si>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</si>
  <si>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</si>
  <si>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</si>
  <si>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</si>
  <si>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</si>
  <si>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</si>
  <si>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</si>
  <si>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</si>
  <si>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</si>
  <si>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</si>
  <si>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</si>
  <si>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</si>
  <si>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</si>
  <si>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</si>
  <si>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</si>
  <si>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</si>
  <si>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</si>
  <si>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</si>
  <si>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</si>
  <si>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</si>
  <si>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</si>
  <si>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</si>
  <si>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</si>
  <si>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</si>
  <si>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</si>
  <si>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</si>
  <si>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</si>
  <si>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</si>
  <si>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</si>
  <si>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</si>
  <si>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</si>
  <si>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</si>
  <si>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</si>
  <si>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</si>
  <si>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</si>
  <si>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</si>
  <si>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</si>
  <si>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</si>
  <si>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</si>
  <si>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</si>
  <si>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</si>
  <si>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</si>
  <si>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</si>
  <si>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</si>
  <si>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</si>
  <si>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</si>
  <si>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</si>
  <si>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</si>
  <si>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</si>
  <si>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</si>
  <si>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</si>
  <si>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</si>
  <si>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</si>
  <si>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</si>
  <si>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</si>
  <si>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</si>
  <si>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</si>
  <si>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</si>
  <si>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</si>
  <si>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</si>
  <si>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</si>
  <si>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</si>
  <si>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</si>
  <si>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</si>
  <si>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</si>
  <si>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</si>
  <si>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</si>
  <si>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</si>
  <si>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</si>
  <si>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</si>
  <si>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</si>
  <si>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</si>
  <si>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</si>
  <si>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</si>
  <si>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</si>
  <si>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</si>
  <si>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</si>
  <si>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</si>
  <si>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</si>
  <si>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</si>
  <si>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</si>
  <si>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</si>
  <si>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</si>
  <si>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</si>
  <si>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</si>
  <si>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</si>
  <si>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</si>
  <si>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</si>
  <si>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</si>
  <si>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</si>
  <si>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</si>
  <si>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</si>
  <si>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</si>
  <si>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</si>
  <si>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</si>
  <si>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</si>
  <si>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</si>
  <si>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</si>
  <si>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</si>
  <si>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</si>
  <si>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</si>
  <si>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</si>
  <si>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</si>
  <si>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</si>
  <si>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</si>
  <si>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</si>
  <si>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</si>
  <si>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</si>
  <si>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</si>
  <si>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</si>
  <si>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</si>
  <si>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</si>
  <si>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</si>
  <si>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</si>
  <si>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</si>
  <si>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</si>
  <si>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</si>
  <si>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</si>
  <si>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</si>
  <si>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</si>
  <si>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</si>
  <si>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</si>
  <si>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</si>
  <si>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</si>
  <si>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</si>
  <si>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</si>
  <si>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</si>
  <si>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</si>
  <si>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</si>
  <si>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</si>
  <si>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</si>
  <si>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</si>
  <si>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</si>
  <si>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</si>
  <si>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</si>
  <si>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</si>
  <si>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</si>
  <si>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</si>
  <si>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</si>
  <si>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</si>
  <si>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</si>
  <si>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</si>
  <si>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</si>
  <si>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</si>
  <si>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</si>
  <si>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</si>
  <si>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</si>
  <si>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</si>
  <si>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</si>
  <si>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</si>
  <si>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</si>
  <si>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</si>
  <si>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</si>
  <si>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</si>
  <si>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</si>
  <si>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</si>
  <si>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</si>
  <si>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</si>
  <si>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</si>
  <si>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</si>
  <si>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</si>
  <si>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</si>
  <si>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</si>
  <si>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</si>
  <si>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</si>
  <si>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</si>
  <si>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</si>
  <si>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</si>
  <si>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</si>
  <si>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</si>
  <si>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</si>
  <si>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</si>
  <si>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</si>
  <si>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</si>
  <si>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</si>
  <si>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</si>
  <si>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</si>
  <si>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</si>
  <si>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</si>
  <si>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</si>
  <si>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</si>
  <si>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</si>
  <si>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</si>
  <si>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</si>
  <si>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</si>
  <si>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</si>
  <si>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</si>
  <si>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</si>
  <si>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</si>
  <si>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</si>
  <si>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</si>
  <si>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</si>
  <si>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</si>
  <si>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</si>
  <si>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</si>
  <si>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</si>
  <si>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</si>
  <si>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</si>
  <si>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</si>
  <si>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</si>
  <si>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</si>
  <si>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</si>
  <si>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</si>
  <si>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</si>
  <si>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</si>
  <si>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</si>
  <si>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</si>
  <si>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</si>
  <si>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</si>
  <si>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</si>
  <si>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</si>
  <si>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</si>
  <si>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</si>
  <si>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</si>
  <si>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</si>
  <si>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</si>
  <si>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</si>
  <si>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</si>
  <si>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</si>
  <si>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</si>
  <si>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</si>
  <si>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</si>
  <si>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</si>
  <si>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</si>
  <si>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</si>
  <si>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</si>
  <si>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</si>
  <si>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</si>
  <si>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</si>
  <si>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</si>
  <si>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</si>
  <si>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</si>
  <si>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</si>
  <si>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</si>
  <si>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</si>
  <si>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</si>
  <si>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</si>
  <si>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</si>
  <si>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</si>
  <si>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</si>
  <si>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</si>
  <si>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</si>
  <si>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</si>
  <si>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</si>
  <si>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</si>
  <si>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</si>
  <si>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</si>
  <si>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</si>
  <si>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</si>
  <si>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</si>
  <si>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</si>
  <si>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</si>
  <si>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</si>
  <si>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</si>
  <si>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</si>
  <si>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</si>
  <si>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</si>
  <si>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</si>
  <si>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</si>
  <si>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</si>
  <si>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</si>
  <si>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</si>
  <si>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</si>
  <si>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</si>
  <si>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</si>
  <si>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</si>
  <si>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</si>
  <si>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</si>
  <si>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</si>
  <si>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</si>
  <si>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</si>
  <si>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</si>
  <si>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</si>
  <si>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</si>
  <si>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</si>
  <si>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</si>
  <si>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</si>
  <si>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</si>
  <si>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</si>
  <si>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</si>
  <si>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</si>
  <si>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</si>
  <si>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</si>
  <si>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</si>
  <si>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</si>
  <si>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</si>
  <si>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</si>
  <si>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</si>
  <si>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</si>
  <si>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</si>
  <si>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</si>
  <si>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</si>
  <si>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</si>
  <si>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</si>
  <si>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</si>
  <si>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</si>
  <si>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</si>
  <si>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</si>
  <si>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</si>
  <si>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</si>
  <si>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</si>
  <si>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</si>
  <si>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</si>
  <si>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</si>
  <si>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</si>
  <si>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</si>
  <si>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</si>
  <si>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</si>
  <si>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</si>
  <si>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</si>
  <si>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</si>
  <si>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</si>
  <si>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</si>
  <si>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</si>
  <si>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</si>
  <si>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</si>
  <si>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</si>
  <si>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</si>
  <si>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</si>
  <si>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</si>
  <si>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</si>
  <si>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</si>
  <si>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</si>
  <si>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</si>
  <si>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</si>
  <si>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</si>
  <si>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</si>
  <si>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</si>
  <si>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</si>
  <si>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</si>
  <si>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</si>
  <si>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</si>
  <si>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</si>
  <si>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</si>
  <si>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</si>
  <si>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</si>
  <si>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</si>
  <si>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</si>
  <si>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</si>
  <si>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</si>
  <si>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</si>
  <si>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</si>
  <si>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</si>
  <si>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</si>
  <si>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</si>
  <si>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</si>
  <si>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</si>
  <si>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</si>
  <si>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</si>
  <si>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</si>
  <si>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</si>
  <si>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</si>
  <si>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</si>
  <si>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</si>
  <si>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</si>
  <si>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</si>
  <si>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</si>
  <si>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</si>
  <si>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</si>
  <si>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</si>
  <si>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</si>
  <si>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</si>
  <si>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</si>
  <si>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</si>
  <si>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</si>
  <si>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</si>
  <si>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</si>
  <si>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</si>
  <si>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</si>
  <si>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</si>
  <si>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</si>
  <si>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</si>
  <si>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</si>
  <si>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</si>
  <si>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</si>
  <si>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</si>
  <si>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</si>
  <si>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</si>
  <si>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</si>
  <si>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</si>
  <si>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</si>
  <si>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</si>
  <si>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</si>
  <si>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</si>
  <si>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</si>
  <si>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</si>
  <si>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</si>
  <si>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</si>
  <si>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</si>
  <si>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</si>
  <si>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</si>
  <si>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</si>
  <si>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</si>
  <si>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</si>
  <si>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</si>
  <si>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</si>
  <si>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</si>
  <si>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</si>
  <si>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</si>
  <si>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</si>
  <si>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</si>
  <si>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</si>
  <si>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</si>
  <si>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</si>
  <si>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</si>
  <si>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</si>
  <si>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</si>
  <si>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</si>
  <si>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</si>
  <si>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</si>
  <si>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</si>
  <si>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</si>
  <si>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</si>
  <si>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</si>
  <si>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</si>
  <si>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</si>
  <si>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</si>
  <si>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</si>
  <si>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</si>
  <si>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</si>
  <si>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</si>
  <si>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</si>
  <si>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</si>
  <si>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</si>
  <si>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</si>
  <si>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</si>
  <si>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</si>
  <si>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</si>
  <si>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</si>
  <si>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</si>
  <si>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</si>
  <si>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</si>
  <si>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</si>
  <si>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</si>
  <si>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</si>
  <si>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</si>
  <si>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</si>
  <si>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</si>
  <si>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</si>
  <si>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</si>
  <si>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</si>
  <si>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</si>
  <si>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</si>
  <si>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</si>
  <si>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</si>
  <si>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</si>
  <si>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</si>
  <si>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</si>
  <si>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</si>
  <si>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</si>
  <si>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</si>
  <si>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</si>
  <si>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</si>
  <si>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</si>
  <si>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</si>
  <si>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</si>
  <si>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</si>
  <si>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</si>
  <si>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</si>
  <si>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</si>
  <si>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</si>
  <si>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</si>
  <si>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</si>
  <si>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</si>
  <si>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</si>
  <si>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</si>
  <si>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</si>
  <si>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</si>
  <si>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</si>
  <si>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</si>
  <si>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</si>
  <si>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</si>
  <si>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</si>
  <si>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</si>
  <si>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</si>
  <si>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</si>
  <si>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</si>
  <si>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</si>
  <si>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</si>
  <si>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</si>
  <si>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</si>
  <si>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</si>
  <si>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</si>
  <si>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</si>
  <si>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</si>
  <si>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</si>
  <si>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</si>
  <si>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</si>
  <si>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</si>
  <si>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</si>
  <si>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</si>
  <si>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</si>
  <si>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</si>
  <si>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</si>
  <si>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</si>
  <si>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</si>
  <si>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</si>
  <si>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</si>
  <si>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</si>
  <si>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</si>
  <si>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</si>
  <si>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</si>
  <si>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</si>
  <si>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</si>
  <si>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</si>
  <si>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</si>
  <si>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</si>
  <si>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</si>
  <si>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</si>
  <si>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</si>
  <si>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</si>
  <si>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</si>
  <si>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</si>
  <si>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</si>
  <si>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</si>
  <si>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</si>
  <si>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</si>
  <si>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</si>
  <si>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</si>
  <si>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</si>
  <si>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</si>
  <si>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</si>
  <si>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</si>
  <si>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</si>
  <si>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</si>
  <si>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</si>
  <si>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</si>
  <si>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</si>
  <si>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</si>
  <si>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</si>
  <si>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</si>
  <si>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</si>
  <si>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</si>
  <si>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</si>
  <si>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</si>
  <si>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</si>
  <si>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</si>
  <si>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</si>
  <si>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</si>
  <si>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</si>
  <si>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</si>
  <si>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</si>
  <si>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</si>
  <si>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</si>
  <si>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</si>
  <si>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</si>
  <si>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</si>
  <si>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</si>
  <si>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</si>
  <si>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</si>
  <si>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</si>
  <si>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</si>
  <si>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</si>
  <si>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</si>
  <si>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</si>
  <si>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</si>
  <si>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</si>
  <si>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</si>
  <si>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</si>
  <si>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</si>
  <si>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</si>
  <si>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</si>
  <si>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</si>
  <si>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</si>
  <si>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</si>
  <si>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</si>
  <si>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</si>
  <si>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</si>
  <si>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</si>
  <si>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</si>
  <si>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</si>
  <si>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</si>
  <si>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</si>
  <si>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</si>
  <si>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</si>
  <si>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</si>
  <si>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</si>
  <si>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</si>
  <si>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</si>
  <si>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</si>
  <si>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</si>
  <si>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</si>
  <si>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</si>
  <si>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</si>
  <si>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</si>
  <si>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</si>
  <si>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</si>
  <si>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</si>
  <si>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</si>
  <si>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</si>
  <si>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</si>
  <si>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</si>
  <si>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</si>
  <si>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</si>
  <si>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</si>
  <si>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</si>
  <si>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</si>
  <si>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</si>
  <si>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</si>
  <si>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</si>
  <si>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</si>
  <si>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</si>
  <si>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</si>
  <si>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</si>
  <si>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</si>
  <si>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</si>
  <si>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</si>
  <si>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</si>
  <si>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</si>
  <si>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</si>
  <si>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</si>
  <si>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</si>
  <si>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</si>
  <si>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</si>
  <si>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</si>
  <si>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</si>
  <si>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</si>
  <si>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</si>
  <si>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</si>
  <si>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</si>
  <si>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</si>
  <si>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</si>
  <si>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</si>
  <si>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</si>
  <si>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</si>
  <si>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</si>
  <si>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</si>
  <si>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</si>
  <si>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</si>
  <si>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</si>
  <si>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</si>
  <si>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</si>
  <si>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</si>
  <si>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</si>
  <si>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</si>
  <si>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</si>
  <si>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</si>
  <si>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</si>
  <si>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</si>
  <si>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</si>
  <si>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</si>
  <si>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</si>
  <si>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</si>
  <si>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</si>
  <si>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</si>
  <si>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</si>
  <si>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</si>
  <si>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</si>
  <si>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</si>
  <si>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</si>
  <si>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</si>
  <si>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</si>
  <si>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</si>
  <si>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</si>
  <si>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</si>
  <si>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</si>
  <si>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</si>
  <si>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</si>
  <si>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</si>
  <si>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</si>
  <si>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</si>
  <si>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</si>
  <si>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</si>
  <si>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</si>
  <si>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</si>
  <si>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</si>
  <si>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</si>
  <si>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</si>
  <si>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</si>
  <si>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</si>
  <si>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</si>
  <si>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</si>
  <si>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</si>
  <si>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</si>
  <si>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</si>
  <si>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</si>
  <si>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</si>
  <si>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</si>
  <si>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</si>
  <si>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</si>
  <si>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</si>
  <si>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</si>
  <si>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</si>
  <si>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</si>
  <si>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</si>
  <si>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</si>
  <si>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</si>
  <si>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</si>
  <si>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</si>
  <si>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</si>
  <si>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</si>
  <si>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</si>
  <si>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</si>
  <si>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</si>
  <si>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</si>
  <si>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</si>
  <si>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</si>
  <si>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</si>
  <si>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</si>
  <si>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</si>
  <si>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</si>
  <si>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</si>
  <si>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</si>
  <si>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</si>
  <si>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</si>
  <si>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</si>
  <si>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</si>
  <si>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</si>
  <si>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</si>
  <si>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</si>
  <si>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</si>
  <si>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</si>
  <si>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</si>
  <si>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</si>
  <si>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</si>
  <si>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</si>
  <si>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</si>
  <si>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</si>
  <si>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</si>
  <si>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</si>
  <si>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</si>
  <si>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</si>
  <si>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</si>
  <si>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</si>
  <si>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</si>
  <si>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</si>
  <si>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</si>
  <si>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</si>
  <si>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</si>
  <si>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</si>
  <si>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</si>
  <si>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</si>
  <si>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</si>
  <si>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</si>
  <si>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</si>
  <si>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</si>
  <si>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</si>
  <si>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</si>
  <si>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</si>
  <si>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</si>
  <si>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</si>
  <si>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</si>
  <si>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</si>
  <si>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</si>
  <si>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</si>
  <si>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</si>
  <si>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</si>
  <si>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</si>
  <si>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</si>
  <si>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</si>
  <si>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</si>
  <si>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</si>
  <si>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</si>
  <si>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</si>
  <si>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</si>
  <si>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</si>
  <si>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</si>
  <si>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</si>
  <si>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</si>
  <si>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</si>
  <si>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</si>
  <si>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</si>
  <si>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</si>
  <si>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</si>
  <si>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</si>
  <si>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</si>
  <si>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</si>
  <si>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</si>
  <si>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</si>
  <si>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</si>
  <si>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</si>
  <si>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</si>
  <si>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</si>
  <si>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</si>
  <si>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</si>
  <si>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</si>
  <si>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</si>
  <si>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</si>
  <si>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</si>
  <si>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</si>
  <si>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</si>
  <si>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</si>
  <si>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</si>
  <si>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</si>
  <si>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</si>
  <si>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</si>
  <si>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</si>
  <si>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</si>
  <si>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</si>
  <si>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</si>
  <si>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</si>
  <si>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</si>
  <si>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</si>
  <si>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</si>
  <si>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</si>
  <si>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</si>
  <si>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</si>
  <si>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</si>
  <si>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</si>
  <si>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</si>
  <si>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</si>
  <si>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</si>
  <si>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</si>
  <si>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</si>
  <si>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</si>
  <si>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</si>
  <si>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</si>
  <si>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</si>
  <si>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</si>
  <si>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</si>
  <si>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</si>
  <si>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</si>
  <si>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</si>
  <si>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</si>
  <si>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</si>
  <si>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</si>
  <si>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</si>
  <si>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</si>
  <si>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</si>
  <si>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</si>
  <si>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</si>
  <si>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</si>
  <si>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</si>
  <si>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</si>
  <si>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</si>
  <si>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</si>
  <si>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</si>
  <si>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</si>
  <si>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</si>
  <si>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</si>
  <si>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</si>
  <si>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</si>
  <si>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</si>
  <si>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</si>
  <si>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</si>
  <si>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</si>
  <si>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</si>
  <si>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</si>
  <si>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</si>
  <si>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</si>
  <si>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</si>
  <si>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</si>
  <si>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</si>
  <si>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</si>
  <si>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</si>
  <si>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</si>
  <si>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</si>
  <si>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</si>
  <si>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</si>
  <si>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</si>
  <si>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</si>
  <si>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</si>
  <si>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</si>
  <si>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</si>
  <si>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</si>
  <si>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</si>
  <si>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</si>
  <si>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</si>
  <si>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</si>
  <si>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</si>
  <si>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</si>
  <si>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</si>
  <si>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</si>
  <si>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</si>
  <si>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</si>
  <si>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</si>
  <si>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</si>
  <si>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</si>
  <si>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</si>
  <si>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</si>
  <si>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</si>
  <si>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</si>
  <si>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</si>
  <si>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</si>
  <si>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</si>
  <si>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</si>
  <si>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</si>
  <si>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</si>
  <si>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</si>
  <si>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</si>
  <si>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</si>
  <si>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</si>
  <si>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</si>
  <si>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</si>
  <si>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</si>
  <si>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</si>
  <si>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</si>
  <si>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</si>
  <si>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</si>
  <si>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</si>
  <si>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</si>
  <si>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</si>
  <si>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</si>
  <si>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</si>
  <si>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</si>
  <si>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</si>
  <si>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</si>
  <si>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</si>
  <si>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</si>
  <si>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</si>
  <si>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</si>
  <si>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</si>
  <si>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</si>
  <si>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</si>
  <si>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</si>
  <si>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</si>
  <si>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</si>
  <si>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</si>
  <si>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</si>
  <si>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</si>
  <si>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</si>
  <si>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</si>
  <si>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</si>
  <si>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</si>
  <si>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</si>
  <si>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</si>
  <si>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</si>
  <si>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</si>
  <si>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</si>
  <si>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</si>
  <si>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</si>
  <si>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</si>
  <si>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</si>
  <si>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</si>
  <si>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</si>
  <si>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</si>
  <si>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</si>
  <si>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</si>
  <si>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</si>
  <si>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</si>
  <si>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</si>
  <si>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</si>
  <si>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</si>
  <si>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</si>
  <si>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</si>
  <si>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</si>
  <si>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</si>
  <si>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</si>
  <si>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</si>
  <si>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</si>
  <si>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</si>
  <si>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</si>
  <si>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</si>
  <si>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</si>
  <si>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</si>
  <si>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</si>
  <si>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</si>
  <si>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</si>
  <si>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</si>
  <si>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</si>
  <si>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</si>
  <si>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</si>
  <si>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</si>
  <si>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</si>
  <si>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</si>
  <si>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</si>
  <si>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</si>
  <si>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</si>
  <si>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</si>
  <si>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</si>
  <si>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</si>
  <si>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</si>
  <si>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</si>
  <si>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</si>
  <si>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</si>
  <si>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</si>
  <si>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</si>
  <si>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</si>
  <si>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</si>
  <si>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</si>
  <si>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</si>
  <si>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</si>
  <si>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</si>
  <si>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</si>
  <si>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</si>
  <si>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</si>
  <si>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</si>
  <si>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</si>
  <si>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</si>
  <si>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</si>
  <si>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</si>
  <si>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</si>
  <si>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</si>
  <si>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</si>
  <si>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</si>
  <si>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</si>
  <si>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</si>
  <si>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</si>
  <si>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</si>
  <si>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</si>
  <si>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</si>
  <si>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</si>
  <si>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</si>
  <si>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</si>
  <si>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</si>
  <si>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</si>
  <si>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</si>
  <si>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</si>
  <si>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</si>
  <si>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</si>
  <si>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</si>
  <si>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</si>
  <si>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</si>
  <si>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</si>
  <si>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</si>
  <si>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</si>
  <si>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</si>
  <si>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</si>
  <si>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</si>
  <si>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</si>
  <si>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</si>
  <si>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</si>
  <si>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</si>
  <si>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</si>
  <si>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</si>
  <si>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</si>
  <si>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</si>
  <si>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</si>
  <si>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</si>
  <si>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</si>
  <si>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</si>
  <si>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</si>
  <si>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</si>
  <si>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</si>
  <si>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</si>
  <si>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</si>
  <si>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</si>
  <si>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</si>
  <si>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</si>
  <si>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</si>
  <si>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</si>
  <si>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</si>
  <si>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</si>
  <si>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</si>
  <si>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</si>
  <si>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</si>
  <si>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</si>
  <si>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</si>
  <si>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</si>
  <si>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</si>
  <si>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</si>
  <si>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</si>
  <si>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</si>
  <si>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</si>
  <si>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</si>
  <si>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</si>
  <si>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</si>
  <si>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</si>
  <si>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</si>
  <si>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</si>
  <si>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</si>
  <si>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</si>
  <si>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</si>
  <si>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</si>
  <si>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</si>
  <si>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</si>
  <si>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</si>
  <si>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</si>
  <si>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</si>
  <si>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</si>
  <si>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</si>
  <si>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</si>
  <si>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</si>
  <si>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</si>
  <si>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</si>
  <si>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</si>
  <si>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</si>
  <si>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</si>
  <si>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</si>
  <si>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</si>
  <si>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</si>
  <si>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</si>
  <si>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</si>
  <si>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</si>
  <si>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</si>
  <si>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</si>
  <si>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</si>
  <si>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</si>
  <si>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</si>
  <si>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</si>
  <si>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</si>
  <si>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</si>
  <si>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</si>
  <si>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</si>
  <si>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</si>
  <si>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</si>
  <si>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</si>
  <si>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</si>
  <si>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</si>
  <si>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</si>
  <si>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</si>
  <si>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</si>
  <si>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</si>
  <si>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</si>
  <si>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</si>
  <si>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</si>
  <si>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</si>
  <si>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</si>
  <si>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</si>
  <si>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</si>
  <si>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</si>
  <si>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</si>
  <si>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</si>
  <si>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</si>
  <si>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</si>
  <si>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</si>
  <si>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</si>
  <si>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</si>
  <si>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</si>
  <si>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</si>
  <si>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</si>
  <si>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</si>
  <si>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</si>
  <si>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</si>
  <si>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</si>
  <si>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</si>
  <si>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</si>
  <si>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</si>
  <si>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</si>
  <si>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</si>
  <si>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</si>
  <si>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</si>
  <si>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</si>
  <si>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</si>
  <si>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</si>
  <si>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</si>
  <si>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</si>
  <si>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</si>
  <si>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</si>
  <si>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</si>
  <si>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</si>
  <si>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</si>
  <si>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</si>
  <si>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</si>
  <si>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</si>
  <si>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</si>
  <si>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</si>
  <si>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</si>
  <si>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</si>
  <si>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</si>
  <si>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</si>
  <si>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</si>
  <si>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</si>
  <si>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</si>
  <si>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</si>
  <si>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</si>
  <si>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</si>
  <si>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</si>
  <si>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</si>
  <si>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</si>
  <si>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</si>
  <si>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</si>
  <si>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</si>
  <si>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</si>
  <si>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</si>
  <si>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</si>
  <si>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</si>
  <si>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</si>
  <si>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</si>
  <si>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</si>
  <si>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</si>
  <si>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</si>
  <si>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</si>
  <si>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</si>
  <si>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</si>
  <si>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</si>
  <si>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</si>
  <si>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</si>
  <si>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</si>
  <si>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</si>
  <si>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</si>
  <si>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</si>
  <si>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</si>
  <si>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</si>
  <si>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</si>
  <si>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</si>
  <si>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</si>
  <si>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</si>
  <si>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</si>
  <si>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</si>
  <si>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</si>
  <si>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</si>
  <si>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</si>
  <si>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</si>
  <si>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</si>
  <si>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</si>
  <si>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</si>
  <si>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</si>
  <si>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</si>
  <si>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</si>
  <si>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</si>
  <si>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</si>
  <si>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</si>
  <si>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</si>
  <si>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</si>
  <si>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</si>
  <si>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</si>
  <si>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</si>
  <si>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</si>
  <si>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</si>
  <si>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</si>
  <si>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</si>
  <si>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</si>
  <si>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</si>
  <si>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</si>
  <si>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</si>
  <si>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</si>
  <si>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</si>
  <si>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</si>
  <si>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</si>
  <si>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</si>
  <si>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</si>
  <si>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</si>
  <si>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</si>
  <si>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</si>
  <si>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</si>
  <si>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</si>
  <si>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</si>
  <si>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</si>
  <si>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</si>
  <si>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</si>
  <si>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</si>
  <si>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</si>
  <si>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</si>
  <si>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</si>
  <si>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</si>
  <si>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</si>
  <si>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</si>
  <si>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</si>
  <si>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</si>
  <si>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</si>
  <si>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</si>
  <si>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</si>
  <si>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</si>
  <si>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</si>
  <si>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</si>
  <si>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</si>
  <si>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</si>
  <si>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</si>
  <si>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</si>
  <si>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</si>
  <si>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</si>
  <si>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</si>
  <si>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</si>
  <si>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</si>
  <si>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</si>
  <si>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</si>
  <si>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</si>
  <si>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</si>
  <si>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</si>
  <si>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</si>
  <si>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</si>
  <si>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</si>
  <si>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</si>
  <si>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</si>
  <si>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</si>
  <si>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</si>
  <si>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</si>
  <si>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</si>
  <si>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</si>
  <si>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</si>
  <si>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</si>
  <si>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</si>
  <si>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</si>
  <si>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</si>
  <si>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</si>
  <si>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</si>
  <si>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</si>
  <si>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</si>
  <si>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</si>
  <si>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</si>
  <si>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</si>
  <si>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</si>
  <si>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</si>
  <si>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</si>
  <si>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</si>
  <si>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</si>
  <si>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</si>
  <si>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</si>
  <si>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</si>
  <si>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</si>
  <si>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</si>
  <si>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</si>
  <si>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</si>
  <si>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</si>
  <si>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</si>
  <si>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</si>
  <si>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</si>
  <si>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</si>
  <si>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</si>
  <si>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</si>
  <si>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</si>
  <si>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</si>
  <si>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</si>
  <si>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</si>
  <si>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</si>
  <si>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</si>
  <si>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</si>
  <si>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</si>
  <si>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</si>
  <si>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</si>
  <si>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</si>
  <si>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</si>
  <si>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</si>
  <si>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</si>
  <si>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</si>
  <si>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</si>
  <si>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</si>
  <si>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</si>
  <si>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</si>
  <si>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</si>
  <si>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</si>
  <si>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</si>
  <si>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</si>
  <si>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</si>
  <si>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</si>
  <si>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</si>
  <si>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</si>
  <si>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</si>
  <si>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</si>
  <si>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</si>
  <si>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</si>
  <si>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</si>
  <si>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</si>
  <si>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</si>
  <si>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</si>
  <si>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</si>
  <si>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</si>
  <si>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</si>
  <si>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</si>
  <si>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</si>
  <si>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</si>
  <si>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</si>
  <si>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</si>
  <si>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</si>
  <si>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</si>
  <si>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</si>
  <si>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</si>
  <si>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</si>
  <si>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</si>
  <si>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</si>
  <si>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</si>
  <si>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</si>
  <si>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</si>
  <si>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</si>
  <si>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</si>
  <si>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</si>
  <si>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</si>
  <si>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</si>
  <si>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</si>
  <si>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</si>
  <si>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</si>
  <si>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</si>
  <si>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</si>
  <si>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</si>
  <si>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</si>
  <si>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</si>
  <si>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</si>
  <si>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</si>
  <si>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</si>
  <si>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</si>
  <si>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</si>
  <si>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</si>
  <si>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</si>
  <si>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</si>
  <si>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</si>
  <si>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</si>
  <si>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</si>
  <si>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</si>
  <si>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</si>
  <si>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</si>
  <si>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</si>
  <si>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</si>
  <si>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</si>
  <si>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</si>
  <si>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</si>
  <si>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</si>
  <si>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</si>
  <si>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</si>
  <si>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</si>
  <si>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</si>
  <si>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</si>
  <si>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</si>
  <si>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</si>
  <si>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</si>
  <si>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</si>
  <si>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</si>
  <si>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</si>
  <si>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</si>
  <si>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</si>
  <si>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</si>
  <si>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</si>
  <si>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</si>
  <si>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</si>
  <si>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</si>
  <si>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</si>
  <si>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</si>
  <si>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</si>
  <si>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</si>
  <si>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</si>
  <si>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</si>
  <si>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</si>
  <si>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</si>
  <si>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</si>
  <si>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</si>
  <si>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</si>
  <si>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</si>
  <si>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</si>
  <si>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</si>
  <si>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</si>
  <si>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</si>
  <si>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</si>
  <si>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</si>
  <si>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</si>
  <si>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</si>
  <si>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</si>
  <si>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</si>
  <si>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</si>
  <si>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</si>
  <si>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</si>
  <si>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</si>
  <si>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</si>
  <si>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</si>
  <si>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</si>
  <si>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</si>
  <si>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</si>
  <si>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</si>
  <si>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</si>
  <si>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</si>
  <si>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</si>
  <si>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</si>
  <si>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</si>
  <si>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</si>
  <si>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</si>
  <si>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</si>
  <si>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</si>
  <si>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</si>
  <si>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</si>
  <si>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</si>
  <si>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</si>
  <si>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</si>
  <si>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</si>
  <si>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</si>
  <si>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</si>
  <si>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</si>
  <si>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</si>
  <si>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</si>
  <si>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</si>
  <si>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</si>
  <si>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</si>
  <si>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</si>
  <si>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</si>
  <si>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</si>
  <si>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</si>
  <si>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</si>
  <si>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</si>
  <si>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</si>
  <si>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</si>
  <si>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</si>
  <si>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</si>
  <si>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</si>
  <si>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</si>
  <si>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</si>
  <si>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</si>
  <si>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</si>
  <si>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</si>
  <si>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</si>
  <si>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</si>
  <si>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</si>
  <si>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</si>
  <si>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</si>
  <si>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</si>
  <si>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</si>
  <si>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</si>
  <si>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</si>
  <si>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</si>
  <si>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</si>
  <si>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</si>
  <si>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</si>
  <si>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</si>
  <si>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</si>
  <si>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</si>
  <si>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</si>
  <si>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</si>
  <si>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</si>
  <si>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</si>
  <si>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</si>
  <si>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</si>
  <si>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</si>
  <si>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</si>
  <si>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</si>
  <si>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</si>
  <si>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</si>
  <si>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</si>
  <si>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</si>
  <si>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</si>
  <si>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</si>
  <si>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</si>
  <si>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</si>
  <si>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</si>
  <si>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</si>
  <si>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</si>
  <si>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</si>
  <si>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</si>
  <si>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</si>
  <si>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</si>
  <si>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</si>
  <si>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</si>
  <si>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</si>
  <si>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</si>
  <si>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</si>
  <si>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</si>
  <si>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</si>
  <si>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</si>
  <si>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</si>
  <si>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</si>
  <si>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</si>
  <si>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</si>
  <si>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</si>
  <si>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</si>
  <si>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</si>
  <si>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</si>
  <si>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</si>
  <si>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</si>
  <si>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</si>
  <si>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</si>
  <si>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</si>
  <si>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</si>
  <si>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</si>
  <si>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</si>
  <si>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</si>
  <si>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</si>
  <si>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</si>
  <si>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</si>
  <si>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</si>
  <si>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</si>
  <si>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</si>
  <si>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</si>
  <si>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</si>
  <si>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</si>
  <si>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</si>
  <si>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</si>
  <si>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</si>
  <si>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</si>
  <si>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</si>
  <si>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</si>
  <si>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</si>
  <si>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</si>
  <si>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</si>
  <si>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</si>
  <si>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</si>
  <si>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</si>
  <si>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</si>
  <si>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</si>
  <si>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</si>
  <si>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</si>
  <si>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</si>
  <si>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</si>
  <si>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</si>
  <si>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</si>
  <si>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</si>
  <si>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</si>
  <si>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</si>
  <si>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</si>
  <si>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</si>
  <si>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</si>
  <si>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</si>
  <si>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</si>
  <si>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</si>
  <si>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</si>
  <si>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</si>
  <si>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</si>
  <si>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</si>
  <si>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</si>
  <si>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</si>
  <si>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</si>
  <si>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</si>
  <si>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</si>
  <si>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</si>
  <si>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</si>
  <si>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</si>
  <si>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</si>
  <si>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</si>
  <si>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</si>
  <si>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</si>
  <si>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</si>
  <si>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</si>
  <si>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</si>
  <si>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</si>
  <si>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</si>
  <si>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</si>
  <si>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</si>
  <si>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</si>
  <si>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</si>
  <si>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</si>
  <si>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</si>
  <si>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</si>
  <si>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</si>
  <si>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</si>
  <si>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</si>
  <si>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</si>
  <si>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</si>
  <si>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</si>
  <si>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</si>
  <si>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</si>
  <si>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</si>
  <si>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</si>
  <si>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</si>
  <si>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</si>
  <si>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</si>
  <si>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</si>
  <si>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</si>
  <si>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</si>
  <si>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</si>
  <si>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</si>
  <si>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</si>
  <si>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</si>
  <si>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</si>
  <si>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</si>
  <si>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</si>
  <si>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</si>
  <si>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</si>
  <si>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</si>
  <si>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</si>
  <si>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</si>
  <si>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</si>
  <si>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</si>
  <si>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</si>
  <si>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</si>
  <si>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</si>
  <si>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</si>
  <si>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</si>
  <si>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</si>
  <si>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</si>
  <si>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</si>
  <si>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</si>
  <si>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</si>
  <si>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</si>
  <si>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</si>
  <si>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</si>
  <si>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</si>
  <si>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</si>
  <si>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</si>
  <si>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</si>
  <si>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</si>
  <si>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</si>
  <si>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</si>
  <si>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</si>
  <si>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</si>
  <si>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</si>
  <si>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</si>
  <si>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</si>
  <si>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</si>
  <si>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</si>
  <si>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</si>
  <si>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</si>
  <si>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</si>
  <si>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</si>
  <si>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</si>
  <si>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</si>
  <si>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</si>
  <si>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</si>
  <si>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</si>
  <si>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</si>
  <si>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</si>
  <si>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</si>
  <si>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</si>
  <si>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</si>
  <si>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</si>
  <si>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</si>
  <si>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</si>
  <si>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</si>
  <si>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</si>
  <si>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</si>
  <si>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</si>
  <si>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</si>
  <si>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</si>
  <si>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</si>
  <si>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</si>
  <si>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</si>
  <si>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</si>
  <si>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</si>
  <si>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</si>
  <si>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</si>
  <si>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</si>
  <si>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</si>
  <si>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</si>
  <si>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</si>
  <si>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</si>
  <si>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</si>
  <si>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</si>
  <si>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</si>
  <si>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</si>
  <si>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</si>
  <si>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</si>
  <si>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</si>
  <si>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</si>
  <si>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</si>
  <si>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</si>
  <si>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</si>
  <si>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</si>
  <si>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</si>
  <si>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</si>
  <si>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</si>
  <si>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</si>
  <si>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</si>
  <si>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</si>
  <si>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</si>
  <si>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</si>
  <si>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</si>
  <si>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</si>
  <si>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</si>
  <si>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</si>
  <si>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</si>
  <si>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</si>
  <si>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</si>
  <si>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</si>
  <si>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</si>
  <si>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</si>
  <si>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</si>
  <si>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</si>
  <si>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</si>
  <si>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</si>
  <si>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</si>
  <si>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</si>
  <si>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</si>
  <si>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</si>
  <si>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</si>
  <si>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</si>
  <si>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</si>
  <si>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</si>
  <si>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</si>
  <si>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</si>
  <si>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</si>
  <si>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</si>
  <si>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</si>
  <si>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</si>
  <si>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</si>
  <si>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</si>
  <si>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</si>
  <si>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</si>
  <si>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</si>
  <si>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</si>
  <si>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</si>
  <si>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</si>
  <si>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</si>
  <si>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</si>
  <si>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</si>
  <si>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</si>
  <si>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</si>
  <si>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</si>
  <si>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</si>
  <si>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</si>
  <si>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</si>
  <si>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</si>
  <si>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</si>
  <si>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</si>
  <si>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</si>
  <si>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</si>
  <si>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</si>
  <si>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</si>
  <si>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</si>
  <si>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</si>
  <si>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</si>
  <si>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</si>
  <si>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</si>
  <si>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</si>
  <si>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</si>
  <si>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</si>
  <si>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</si>
  <si>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</si>
  <si>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</si>
  <si>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</si>
  <si>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</si>
  <si>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</si>
  <si>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</si>
  <si>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</si>
  <si>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</si>
  <si>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</si>
  <si>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</si>
  <si>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</si>
  <si>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</si>
  <si>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</si>
  <si>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</si>
  <si>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</si>
  <si>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</si>
  <si>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</si>
  <si>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</si>
  <si>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</si>
  <si>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</si>
  <si>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</si>
  <si>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</si>
  <si>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</si>
  <si>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</si>
  <si>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</si>
  <si>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</si>
  <si>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</si>
  <si>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</si>
  <si>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</si>
  <si>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</si>
  <si>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</si>
  <si>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</si>
  <si>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</si>
  <si>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</si>
  <si>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</si>
  <si>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</si>
  <si>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</si>
  <si>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</si>
  <si>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</si>
  <si>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</si>
  <si>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</si>
  <si>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</si>
  <si>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</si>
  <si>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</si>
  <si>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</si>
  <si>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</si>
  <si>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</si>
  <si>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</si>
  <si>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</si>
  <si>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</si>
  <si>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</si>
  <si>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</si>
  <si>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</si>
  <si>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</si>
  <si>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</si>
  <si>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</si>
  <si>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</si>
  <si>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</si>
  <si>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</si>
  <si>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</si>
  <si>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</si>
  <si>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</si>
  <si>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</si>
  <si>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</si>
  <si>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</si>
  <si>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</si>
  <si>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</si>
  <si>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</si>
  <si>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</si>
  <si>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</si>
  <si>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</si>
  <si>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</si>
  <si>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</si>
  <si>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</si>
  <si>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</si>
  <si>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</si>
  <si>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</si>
  <si>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</si>
  <si>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</si>
  <si>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</si>
  <si>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</si>
  <si>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</si>
  <si>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</si>
  <si>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</si>
  <si>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</si>
  <si>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</si>
  <si>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</si>
  <si>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</si>
  <si>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</si>
  <si>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</si>
  <si>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</si>
  <si>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</si>
  <si>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</si>
  <si>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</si>
  <si>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</si>
  <si>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</si>
  <si>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</si>
  <si>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</si>
  <si>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</si>
  <si>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</si>
  <si>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</si>
  <si>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</si>
  <si>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</si>
  <si>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</si>
  <si>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</si>
  <si>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</si>
  <si>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</si>
  <si>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</si>
  <si>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</si>
  <si>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</si>
  <si>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</si>
  <si>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</si>
  <si>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</si>
  <si>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</si>
  <si>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</si>
  <si>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</si>
  <si>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</si>
  <si>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</si>
  <si>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</si>
  <si>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</si>
  <si>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</si>
  <si>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</si>
  <si>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</si>
  <si>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</si>
  <si>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</si>
  <si>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</si>
  <si>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</si>
  <si>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</si>
  <si>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</si>
  <si>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</si>
  <si>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</si>
  <si>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</si>
  <si>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</si>
  <si>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</si>
  <si>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</si>
  <si>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</si>
  <si>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</si>
  <si>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</si>
  <si>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</si>
  <si>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</si>
  <si>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</si>
  <si>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</si>
  <si>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</si>
  <si>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</si>
  <si>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</si>
  <si>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</si>
  <si>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</si>
  <si>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</si>
  <si>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</si>
  <si>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</si>
  <si>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</si>
  <si>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</si>
  <si>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</si>
  <si>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</si>
  <si>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</si>
  <si>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</si>
  <si>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</si>
  <si>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</si>
  <si>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</si>
  <si>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</si>
  <si>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</si>
  <si>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</si>
  <si>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</si>
  <si>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</si>
  <si>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</si>
  <si>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</si>
  <si>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</si>
  <si>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</si>
  <si>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</si>
  <si>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</si>
  <si>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</si>
  <si>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</si>
  <si>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</si>
  <si>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</si>
  <si>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</si>
  <si>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</si>
  <si>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</si>
  <si>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</si>
  <si>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</si>
  <si>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</si>
  <si>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</si>
  <si>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</si>
  <si>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</si>
  <si>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</si>
  <si>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</si>
  <si>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</si>
  <si>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</si>
  <si>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</si>
  <si>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</si>
  <si>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</si>
  <si>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</si>
  <si>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</si>
  <si>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</si>
  <si>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</si>
  <si>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</si>
  <si>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</si>
  <si>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</si>
  <si>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</si>
  <si>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</si>
  <si>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</si>
  <si>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</si>
  <si>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</si>
  <si>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</si>
  <si>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</si>
  <si>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</si>
  <si>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</si>
  <si>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</si>
  <si>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</si>
  <si>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</si>
  <si>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</si>
  <si>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</si>
  <si>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</si>
  <si>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</si>
  <si>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</si>
  <si>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</si>
  <si>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</si>
  <si>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</si>
  <si>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</si>
  <si>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</si>
  <si>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</si>
  <si>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</si>
  <si>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</si>
  <si>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</si>
  <si>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</si>
  <si>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</si>
  <si>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</si>
  <si>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</si>
  <si>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</si>
  <si>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</si>
  <si>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</si>
  <si>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</si>
  <si>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</si>
  <si>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</si>
  <si>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</si>
  <si>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</si>
  <si>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</si>
  <si>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</si>
  <si>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</si>
  <si>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</si>
  <si>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</si>
  <si>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</si>
  <si>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</si>
  <si>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</si>
  <si>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</si>
  <si>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</si>
  <si>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</si>
  <si>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</si>
  <si>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</si>
  <si>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</si>
  <si>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</si>
  <si>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</si>
  <si>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</si>
  <si>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</si>
  <si>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</si>
  <si>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</si>
  <si>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</si>
  <si>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</si>
  <si>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</si>
  <si>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</si>
  <si>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</si>
  <si>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</si>
  <si>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</si>
  <si>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</si>
  <si>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</si>
  <si>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</si>
  <si>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</si>
  <si>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</si>
  <si>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</si>
  <si>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</si>
  <si>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</si>
  <si>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</si>
  <si>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</si>
  <si>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</si>
  <si>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</si>
  <si>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</si>
  <si>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</si>
  <si>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</si>
  <si>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</si>
  <si>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</si>
  <si>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</si>
  <si>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</si>
  <si>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</si>
  <si>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</si>
  <si>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</si>
  <si>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</si>
  <si>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</si>
  <si>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</si>
  <si>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</si>
  <si>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</si>
  <si>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</si>
  <si>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</si>
  <si>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</si>
  <si>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</si>
  <si>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</si>
  <si>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</si>
  <si>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</si>
  <si>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</si>
  <si>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</si>
  <si>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</si>
  <si>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</si>
  <si>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</si>
  <si>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</si>
  <si>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</si>
  <si>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</si>
  <si>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</si>
  <si>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</si>
  <si>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</si>
  <si>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</si>
  <si>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</si>
  <si>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</si>
  <si>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</si>
  <si>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</si>
  <si>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</si>
  <si>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</si>
  <si>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</si>
  <si>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</si>
  <si>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</si>
  <si>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</si>
  <si>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</si>
  <si>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</si>
  <si>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</si>
  <si>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</si>
  <si>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</si>
  <si>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</si>
  <si>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</si>
  <si>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</si>
  <si>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</si>
  <si>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</si>
  <si>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</si>
  <si>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</si>
  <si>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</si>
  <si>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</si>
  <si>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</si>
  <si>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</si>
  <si>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</si>
  <si>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</si>
  <si>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</si>
  <si>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</si>
  <si>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</si>
  <si>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</si>
  <si>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</si>
  <si>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</si>
  <si>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</si>
  <si>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</si>
  <si>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</si>
  <si>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</si>
  <si>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</si>
  <si>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</si>
  <si>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</si>
  <si>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</si>
  <si>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</si>
  <si>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</si>
  <si>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</si>
  <si>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</si>
  <si>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</si>
  <si>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</si>
  <si>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</si>
  <si>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</si>
  <si>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</si>
  <si>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</si>
  <si>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</si>
  <si>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</si>
  <si>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</si>
  <si>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</si>
  <si>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</si>
  <si>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</si>
  <si>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</si>
  <si>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</si>
  <si>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</si>
  <si>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</si>
  <si>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</si>
  <si>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</si>
  <si>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</si>
  <si>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</si>
  <si>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</si>
  <si>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</si>
  <si>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</si>
  <si>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</si>
  <si>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</si>
  <si>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</si>
  <si>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</si>
  <si>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</si>
  <si>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</si>
  <si>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</si>
  <si>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</si>
  <si>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</si>
  <si>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</si>
  <si>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</si>
  <si>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</si>
  <si>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</si>
  <si>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</si>
  <si>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</si>
  <si>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</si>
  <si>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</si>
  <si>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</si>
  <si>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</si>
  <si>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</si>
  <si>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</si>
  <si>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</si>
  <si>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</si>
  <si>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</si>
  <si>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</si>
  <si>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</si>
  <si>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</si>
  <si>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</si>
  <si>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</si>
  <si>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</si>
  <si>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</si>
  <si>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</si>
  <si>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</si>
  <si>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</si>
  <si>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</si>
  <si>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</si>
  <si>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</si>
  <si>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</si>
  <si>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</si>
  <si>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</si>
  <si>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</si>
  <si>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</si>
  <si>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</si>
  <si>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</si>
  <si>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</si>
  <si>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</si>
  <si>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</si>
  <si>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</si>
  <si>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</si>
  <si>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</si>
  <si>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</si>
  <si>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</si>
  <si>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</si>
  <si>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</si>
  <si>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</si>
  <si>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</si>
  <si>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</si>
  <si>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</si>
  <si>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</si>
  <si>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</si>
  <si>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</si>
  <si>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</si>
  <si>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</si>
  <si>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</si>
  <si>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</si>
  <si>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</si>
  <si>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</si>
  <si>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</si>
  <si>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</si>
  <si>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</si>
  <si>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</si>
  <si>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</si>
  <si>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</si>
  <si>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</si>
  <si>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</si>
  <si>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</si>
  <si>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</si>
  <si>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</si>
  <si>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</si>
  <si>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</si>
  <si>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</si>
  <si>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</si>
  <si>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</si>
  <si>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</si>
  <si>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</si>
  <si>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</si>
  <si>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</si>
  <si>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</si>
  <si>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</si>
  <si>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</si>
  <si>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</si>
  <si>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</si>
  <si>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</si>
  <si>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</si>
  <si>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</si>
  <si>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</si>
  <si>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</si>
  <si>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</si>
  <si>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</si>
  <si>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</si>
  <si>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</si>
  <si>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</si>
  <si>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</si>
  <si>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</si>
  <si>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</si>
  <si>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</si>
  <si>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</si>
  <si>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</si>
  <si>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</si>
  <si>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</si>
  <si>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</si>
  <si>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</si>
  <si>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</si>
  <si>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</si>
  <si>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</si>
  <si>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</si>
  <si>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</si>
  <si>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</si>
  <si>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</si>
  <si>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</si>
  <si>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</si>
  <si>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</si>
  <si>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</si>
  <si>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</si>
  <si>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</si>
  <si>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</si>
  <si>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</si>
  <si>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</si>
  <si>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</si>
  <si>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</si>
  <si>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</si>
  <si>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</si>
  <si>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</si>
  <si>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</si>
  <si>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</si>
  <si>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</si>
  <si>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</si>
  <si>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</si>
  <si>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</si>
  <si>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</si>
  <si>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</si>
  <si>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</si>
  <si>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</si>
  <si>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</si>
  <si>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</si>
  <si>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</si>
  <si>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</si>
  <si>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</si>
  <si>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</si>
  <si>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</si>
  <si>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</si>
  <si>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</si>
  <si>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</si>
  <si>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</si>
  <si>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</si>
  <si>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</si>
  <si>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</si>
  <si>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</si>
  <si>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</si>
  <si>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</si>
  <si>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</si>
  <si>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</si>
  <si>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</si>
  <si>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</si>
  <si>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</si>
  <si>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</si>
  <si>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</si>
  <si>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</si>
  <si>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</si>
  <si>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</si>
  <si>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</si>
  <si>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</si>
  <si>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</si>
  <si>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</si>
  <si>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</si>
  <si>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</si>
  <si>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</si>
  <si>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</si>
  <si>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</si>
  <si>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</si>
  <si>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</si>
  <si>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</si>
  <si>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</si>
  <si>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</si>
  <si>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</si>
  <si>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</si>
  <si>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</si>
  <si>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</si>
  <si>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</si>
  <si>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</si>
  <si>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</si>
  <si>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</si>
  <si>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</si>
  <si>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</si>
  <si>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</si>
  <si>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</si>
  <si>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</si>
  <si>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</si>
  <si>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</si>
  <si>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</si>
  <si>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</si>
  <si>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</si>
  <si>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</si>
  <si>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</si>
  <si>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</si>
  <si>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</si>
  <si>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</si>
  <si>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</si>
  <si>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</si>
  <si>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</si>
  <si>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</si>
  <si>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</si>
  <si>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</si>
  <si>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</si>
  <si>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</si>
  <si>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</si>
  <si>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</si>
  <si>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</si>
  <si>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</si>
  <si>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</si>
  <si>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</si>
  <si>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</si>
  <si>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</si>
  <si>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</si>
  <si>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</si>
  <si>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</si>
  <si>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</si>
  <si>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</si>
  <si>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</si>
  <si>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</si>
  <si>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</si>
  <si>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</si>
  <si>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</si>
  <si>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</si>
  <si>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</si>
  <si>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</si>
  <si>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</si>
  <si>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</si>
  <si>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</si>
  <si>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</si>
  <si>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</si>
  <si>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</si>
  <si>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</si>
  <si>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</si>
  <si>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</si>
  <si>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</si>
  <si>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</si>
  <si>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</si>
  <si>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</si>
  <si>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</si>
  <si>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</si>
  <si>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</si>
  <si>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</si>
  <si>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</si>
  <si>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</si>
  <si>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</si>
  <si>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</si>
  <si>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</si>
  <si>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</si>
  <si>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</si>
  <si>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</si>
  <si>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</si>
  <si>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</si>
  <si>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</si>
  <si>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</si>
  <si>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</si>
  <si>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</si>
  <si>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</si>
  <si>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</si>
  <si>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</si>
  <si>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</si>
  <si>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</si>
  <si>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</si>
  <si>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</si>
  <si>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</si>
  <si>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</si>
  <si>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</si>
  <si>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</si>
  <si>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</si>
  <si>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</si>
  <si>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</si>
  <si>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</si>
  <si>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</si>
  <si>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</si>
  <si>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</si>
  <si>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</si>
  <si>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</si>
  <si>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</si>
  <si>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</si>
  <si>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</si>
  <si>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</si>
  <si>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</si>
  <si>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</si>
  <si>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</si>
  <si>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</si>
  <si>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</si>
  <si>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</si>
  <si>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</si>
  <si>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</si>
  <si>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</si>
  <si>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</si>
  <si>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</si>
  <si>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</si>
  <si>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</si>
  <si>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</si>
  <si>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</si>
  <si>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</si>
  <si>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</si>
  <si>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</si>
  <si>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</si>
  <si>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</si>
  <si>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</si>
  <si>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</si>
  <si>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</si>
  <si>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</si>
  <si>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</si>
  <si>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</si>
  <si>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</si>
  <si>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</si>
  <si>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</si>
  <si>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</si>
  <si>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</si>
  <si>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</si>
  <si>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</si>
  <si>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</si>
  <si>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</si>
  <si>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</si>
  <si>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</si>
  <si>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</si>
  <si>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</si>
  <si>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</si>
  <si>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</si>
  <si>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</si>
  <si>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</si>
  <si>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</si>
  <si>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</si>
  <si>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</si>
  <si>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</si>
  <si>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</si>
  <si>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</si>
  <si>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</si>
  <si>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</si>
  <si>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</si>
  <si>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</si>
  <si>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</si>
  <si>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</si>
  <si>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</si>
  <si>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</si>
  <si>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</si>
  <si>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</si>
  <si>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</si>
  <si>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</si>
  <si>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</si>
  <si>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</si>
  <si>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</si>
  <si>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</si>
  <si>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</si>
  <si>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</si>
  <si>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</si>
  <si>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</si>
  <si>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</si>
  <si>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</si>
  <si>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</si>
  <si>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</si>
  <si>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</si>
  <si>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</si>
  <si>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</si>
  <si>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</si>
  <si>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</si>
  <si>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</si>
  <si>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</si>
  <si>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</si>
  <si>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</si>
  <si>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</si>
  <si>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</si>
  <si>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</si>
  <si>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</si>
  <si>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</si>
  <si>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</si>
  <si>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</si>
  <si>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</si>
  <si>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</si>
  <si>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</si>
  <si>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</si>
  <si>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</si>
  <si>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</si>
  <si>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</si>
  <si>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</si>
  <si>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</si>
  <si>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</si>
  <si>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</si>
  <si>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</si>
  <si>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</si>
  <si>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</si>
  <si>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</si>
  <si>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</si>
  <si>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</si>
  <si>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</si>
  <si>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</si>
  <si>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</si>
  <si>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</si>
  <si>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</si>
  <si>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</si>
  <si>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</si>
  <si>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</si>
  <si>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</si>
  <si>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</si>
  <si>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</si>
  <si>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</si>
  <si>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</si>
  <si>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</si>
  <si>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</si>
  <si>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</si>
  <si>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</si>
  <si>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</si>
  <si>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</si>
  <si>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</si>
  <si>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</si>
  <si>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</si>
  <si>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</si>
  <si>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</si>
  <si>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</si>
  <si>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</si>
  <si>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</si>
  <si>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</si>
  <si>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</si>
  <si>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</si>
  <si>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</si>
  <si>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</si>
  <si>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</si>
  <si>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</si>
  <si>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</si>
  <si>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</si>
  <si>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</si>
  <si>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</si>
  <si>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</si>
  <si>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</si>
  <si>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</si>
  <si>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</si>
  <si>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</si>
  <si>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</si>
  <si>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</si>
  <si>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</si>
  <si>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</si>
  <si>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</si>
  <si>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</si>
  <si>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</si>
  <si>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</si>
  <si>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</si>
  <si>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</si>
  <si>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</si>
  <si>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</si>
  <si>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</si>
  <si>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</si>
  <si>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</si>
  <si>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</si>
  <si>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</si>
  <si>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</si>
  <si>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</si>
  <si>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</si>
  <si>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</si>
  <si>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</si>
  <si>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</si>
  <si>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</si>
  <si>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</si>
  <si>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</si>
  <si>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</si>
  <si>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</si>
  <si>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</si>
  <si>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</si>
  <si>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</si>
  <si>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</si>
  <si>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</si>
  <si>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</si>
  <si>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</si>
  <si>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</si>
  <si>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</si>
  <si>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</si>
  <si>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</si>
  <si>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</si>
  <si>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</si>
  <si>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</si>
  <si>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</si>
  <si>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</si>
  <si>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</si>
  <si>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</si>
  <si>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</si>
  <si>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</si>
  <si>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</si>
  <si>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</si>
  <si>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</si>
  <si>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</si>
  <si>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</si>
  <si>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</si>
  <si>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</si>
  <si>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</si>
  <si>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</si>
  <si>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</si>
  <si>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</si>
  <si>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</si>
  <si>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</si>
  <si>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</si>
  <si>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</si>
  <si>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</si>
  <si>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</si>
  <si>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</si>
  <si>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</si>
  <si>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</si>
  <si>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</si>
  <si>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</si>
  <si>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</si>
  <si>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</si>
  <si>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</si>
  <si>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</si>
  <si>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</si>
  <si>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</si>
  <si>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</si>
  <si>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</si>
  <si>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</si>
  <si>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</si>
  <si>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</si>
  <si>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</si>
  <si>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</si>
  <si>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</si>
  <si>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</si>
  <si>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</si>
  <si>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</si>
  <si>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</si>
  <si>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</si>
  <si>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</si>
  <si>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</si>
  <si>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</si>
  <si>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</si>
  <si>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</si>
  <si>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</si>
  <si>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</si>
  <si>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</si>
  <si>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</si>
  <si>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</si>
  <si>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</si>
  <si>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</si>
  <si>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</si>
  <si>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</si>
  <si>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</si>
  <si>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</si>
  <si>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</si>
  <si>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</si>
  <si>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</si>
  <si>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</si>
  <si>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</si>
  <si>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</si>
  <si>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</si>
  <si>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</si>
  <si>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</si>
  <si>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</si>
  <si>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</si>
  <si>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</si>
  <si>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</si>
  <si>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</si>
  <si>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</si>
  <si>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</si>
  <si>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</si>
  <si>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</si>
  <si>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</si>
  <si>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</si>
  <si>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</si>
  <si>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</si>
  <si>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</si>
  <si>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</si>
  <si>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</si>
  <si>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</si>
  <si>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</si>
  <si>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</si>
  <si>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</si>
  <si>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</si>
  <si>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</si>
  <si>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</si>
  <si>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</si>
  <si>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</si>
  <si>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</si>
  <si>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</si>
  <si>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</si>
  <si>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</si>
  <si>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</si>
  <si>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</si>
  <si>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</si>
  <si>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</si>
  <si>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</si>
  <si>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</si>
  <si>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</si>
  <si>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</si>
  <si>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</si>
  <si>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</si>
  <si>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</si>
  <si>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</si>
  <si>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</si>
  <si>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</si>
  <si>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</si>
  <si>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</si>
  <si>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</si>
  <si>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</si>
  <si>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</si>
  <si>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</si>
  <si>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</si>
  <si>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</si>
  <si>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</si>
  <si>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</si>
  <si>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</si>
  <si>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</si>
  <si>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</si>
  <si>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</si>
  <si>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</si>
  <si>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</si>
  <si>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</si>
  <si>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</si>
  <si>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</si>
  <si>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</si>
  <si>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</si>
  <si>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</si>
  <si>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</si>
  <si>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</si>
  <si>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</si>
  <si>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</si>
  <si>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</si>
  <si>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</si>
  <si>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</si>
  <si>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</si>
  <si>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</si>
  <si>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</si>
  <si>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</si>
  <si>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</si>
  <si>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</si>
  <si>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</si>
  <si>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</si>
  <si>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</si>
  <si>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</si>
  <si>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</si>
  <si>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</si>
  <si>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</si>
  <si>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</si>
  <si>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</si>
  <si>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</si>
  <si>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</si>
  <si>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</si>
  <si>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</si>
  <si>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</si>
  <si>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</si>
  <si>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</si>
  <si>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</si>
  <si>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</si>
  <si>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</si>
  <si>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</si>
  <si>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</si>
  <si>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</si>
  <si>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</si>
  <si>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</si>
  <si>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</si>
  <si>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</si>
  <si>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</si>
  <si>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</si>
  <si>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</si>
  <si>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</si>
  <si>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</si>
  <si>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</si>
  <si>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</si>
  <si>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</si>
  <si>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</si>
  <si>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</si>
  <si>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</si>
  <si>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</si>
  <si>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</si>
  <si>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</si>
  <si>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</si>
  <si>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</si>
  <si>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</si>
  <si>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</si>
  <si>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</si>
  <si>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</si>
  <si>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</si>
  <si>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</si>
  <si>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</si>
  <si>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</si>
  <si>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</si>
  <si>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</si>
  <si>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</si>
  <si>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</si>
  <si>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</si>
  <si>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</si>
  <si>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</si>
  <si>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</si>
  <si>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</si>
  <si>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</si>
  <si>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</si>
  <si>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</si>
  <si>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</si>
  <si>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</si>
  <si>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</si>
  <si>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</si>
  <si>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</si>
  <si>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</si>
  <si>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</si>
  <si>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</si>
  <si>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</si>
  <si>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</si>
  <si>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</si>
  <si>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</si>
  <si>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</si>
  <si>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</si>
  <si>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</si>
  <si>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</si>
  <si>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</si>
  <si>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</si>
  <si>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</si>
  <si>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</si>
  <si>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</si>
  <si>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</si>
  <si>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</si>
  <si>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</si>
  <si>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</si>
  <si>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</si>
  <si>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</si>
  <si>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</si>
  <si>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</si>
  <si>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</si>
  <si>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</si>
  <si>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</si>
  <si>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</si>
  <si>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</si>
  <si>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</si>
  <si>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</si>
  <si>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</si>
  <si>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</si>
  <si>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</si>
  <si>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</si>
  <si>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</si>
  <si>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</si>
  <si>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</si>
  <si>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</si>
  <si>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</si>
  <si>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</si>
  <si>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</si>
  <si>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</si>
  <si>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</si>
  <si>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</si>
  <si>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</si>
  <si>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</si>
  <si>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</si>
  <si>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</si>
  <si>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</si>
  <si>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</si>
  <si>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</si>
  <si>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</si>
  <si>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</si>
  <si>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</si>
  <si>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</si>
  <si>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</si>
  <si>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</si>
  <si>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</si>
  <si>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</si>
  <si>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</si>
  <si>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</si>
  <si>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</si>
  <si>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</si>
  <si>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</si>
  <si>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</si>
  <si>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</si>
  <si>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</si>
  <si>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</si>
  <si>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</si>
  <si>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</si>
  <si>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</si>
  <si>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</si>
  <si>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</si>
  <si>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</si>
  <si>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</si>
  <si>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</si>
  <si>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</si>
  <si>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</si>
  <si>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</si>
  <si>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</si>
  <si>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</si>
  <si>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</si>
  <si>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</si>
  <si>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</si>
  <si>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</si>
  <si>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</si>
  <si>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</si>
  <si>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</si>
  <si>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</si>
  <si>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</si>
  <si>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</si>
  <si>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</si>
  <si>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</si>
  <si>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</si>
  <si>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</si>
  <si>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</si>
  <si>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</si>
  <si>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</si>
  <si>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</si>
  <si>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</si>
  <si>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</si>
  <si>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</si>
  <si>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</si>
  <si>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</si>
  <si>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</si>
  <si>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</si>
  <si>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</si>
  <si>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</si>
  <si>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</si>
  <si>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</si>
  <si>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</si>
  <si>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</si>
  <si>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</si>
  <si>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</si>
  <si>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</si>
  <si>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</si>
  <si>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</si>
  <si>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</si>
  <si>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</si>
  <si>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</si>
  <si>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</si>
  <si>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</si>
  <si>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</si>
  <si>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</si>
  <si>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</si>
  <si>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</si>
  <si>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</si>
  <si>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</si>
  <si>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</si>
  <si>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</si>
  <si>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</si>
  <si>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</si>
  <si>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</si>
  <si>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</si>
  <si>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</si>
  <si>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</si>
  <si>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</si>
  <si>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</si>
  <si>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</si>
  <si>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</si>
  <si>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</si>
  <si>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</si>
  <si>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</si>
  <si>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</si>
  <si>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</si>
  <si>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</si>
  <si>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</si>
  <si>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</si>
  <si>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</si>
  <si>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</si>
  <si>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</si>
  <si>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</si>
  <si>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</si>
  <si>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</si>
  <si>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</si>
  <si>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</si>
  <si>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</si>
  <si>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</si>
  <si>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</si>
  <si>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</si>
  <si>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</si>
  <si>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</si>
  <si>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</si>
  <si>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</si>
  <si>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</si>
  <si>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</si>
  <si>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</si>
  <si>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</si>
  <si>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</si>
  <si>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</si>
  <si>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</si>
  <si>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</si>
  <si>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</si>
  <si>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</si>
  <si>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</si>
  <si>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</si>
  <si>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</si>
  <si>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</si>
  <si>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</si>
  <si>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</si>
  <si>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</si>
  <si>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</si>
  <si>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</si>
  <si>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</si>
  <si>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</si>
  <si>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</si>
  <si>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</si>
  <si>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</si>
  <si>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</si>
  <si>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</si>
  <si>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</si>
  <si>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</si>
  <si>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</si>
  <si>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</si>
  <si>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</si>
  <si>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</si>
  <si>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</si>
  <si>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</si>
  <si>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</si>
  <si>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</si>
  <si>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</si>
  <si>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</si>
  <si>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</si>
  <si>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</si>
  <si>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</si>
  <si>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</si>
  <si>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</si>
  <si>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</si>
  <si>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</si>
  <si>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</si>
  <si>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</si>
  <si>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</si>
  <si>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</si>
  <si>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</si>
  <si>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</si>
  <si>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</si>
  <si>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</si>
  <si>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</si>
  <si>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</si>
  <si>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</si>
  <si>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</si>
  <si>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</si>
  <si>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</si>
  <si>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</si>
  <si>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</si>
  <si>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</si>
  <si>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</si>
  <si>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</si>
  <si>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</si>
  <si>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</si>
  <si>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</si>
  <si>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</si>
  <si>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</si>
  <si>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</si>
  <si>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</si>
  <si>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</si>
  <si>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</si>
  <si>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</si>
  <si>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</si>
  <si>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</si>
  <si>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</si>
  <si>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</si>
  <si>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</si>
  <si>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</si>
  <si>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</si>
  <si>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</si>
  <si>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</si>
  <si>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</si>
  <si>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</si>
  <si>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</si>
  <si>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</si>
  <si>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</si>
  <si>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</si>
  <si>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</si>
  <si>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</si>
  <si>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</si>
  <si>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</si>
  <si>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</si>
  <si>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</si>
  <si>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</si>
  <si>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</si>
  <si>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</si>
  <si>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</si>
  <si>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</si>
  <si>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</si>
  <si>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</si>
  <si>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</si>
  <si>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</si>
  <si>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</si>
  <si>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</si>
  <si>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</si>
  <si>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</si>
  <si>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</si>
  <si>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</si>
  <si>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</si>
  <si>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</si>
  <si>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</si>
  <si>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</si>
  <si>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</si>
  <si>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</si>
  <si>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</si>
  <si>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</si>
  <si>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</si>
  <si>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</si>
  <si>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</si>
  <si>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</si>
  <si>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</si>
  <si>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</si>
  <si>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</si>
  <si>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</si>
  <si>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</si>
  <si>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</si>
  <si>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</si>
  <si>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</si>
  <si>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</si>
  <si>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</si>
  <si>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</si>
  <si>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</si>
  <si>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</si>
  <si>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</si>
  <si>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</si>
  <si>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</si>
  <si>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</si>
  <si>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</si>
  <si>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</si>
  <si>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</si>
  <si>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</si>
  <si>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</si>
  <si>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</si>
  <si>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</si>
  <si>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</si>
  <si>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</si>
  <si>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</si>
  <si>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</si>
  <si>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</si>
  <si>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</si>
  <si>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</si>
  <si>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</si>
  <si>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</si>
  <si>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</si>
  <si>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</si>
  <si>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</si>
  <si>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</si>
  <si>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</si>
  <si>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</si>
  <si>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</si>
  <si>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</si>
  <si>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</si>
  <si>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</si>
  <si>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</si>
  <si>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</si>
  <si>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</si>
  <si>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</si>
  <si>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</si>
  <si>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</si>
  <si>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</si>
  <si>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</si>
  <si>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</si>
  <si>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</si>
  <si>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</si>
  <si>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</si>
  <si>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</si>
  <si>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</si>
  <si>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</si>
  <si>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</si>
  <si>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</si>
  <si>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</si>
  <si>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</si>
  <si>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</si>
  <si>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</si>
  <si>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</si>
  <si>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</si>
  <si>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</si>
  <si>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</si>
  <si>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</si>
  <si>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</si>
  <si>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</si>
  <si>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</si>
  <si>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</si>
  <si>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</si>
  <si>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</si>
  <si>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</si>
  <si>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</si>
  <si>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</si>
  <si>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</si>
  <si>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</si>
  <si>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</si>
  <si>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</si>
  <si>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</si>
  <si>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</si>
  <si>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</si>
  <si>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</si>
  <si>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</si>
  <si>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</si>
  <si>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</si>
  <si>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</si>
  <si>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</si>
  <si>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</si>
  <si>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</si>
  <si>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</si>
  <si>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</si>
  <si>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</si>
  <si>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</si>
  <si>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</si>
  <si>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</si>
  <si>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</si>
  <si>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</si>
  <si>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</si>
  <si>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</si>
  <si>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</si>
  <si>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</si>
  <si>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</si>
  <si>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</si>
  <si>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</si>
  <si>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</si>
  <si>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</si>
  <si>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</si>
  <si>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</si>
  <si>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</si>
  <si>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</si>
  <si>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</si>
  <si>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</si>
  <si>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</si>
  <si>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</si>
  <si>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</si>
  <si>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</si>
  <si>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</si>
  <si>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</si>
  <si>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</si>
  <si>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</si>
  <si>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</si>
  <si>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</si>
  <si>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</si>
  <si>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</si>
  <si>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</si>
  <si>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</si>
  <si>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</si>
  <si>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</si>
  <si>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</si>
  <si>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</si>
  <si>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</si>
  <si>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</si>
  <si>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</si>
  <si>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</si>
  <si>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</si>
  <si>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</si>
  <si>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</si>
  <si>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</si>
  <si>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</si>
  <si>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</si>
  <si>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</si>
  <si>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</si>
  <si>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</si>
  <si>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</si>
  <si>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</si>
  <si>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</si>
  <si>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</si>
  <si>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</si>
  <si>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</si>
  <si>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</si>
  <si>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</si>
  <si>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</si>
  <si>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</si>
  <si>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</si>
  <si>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</si>
  <si>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</si>
  <si>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</si>
  <si>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</si>
  <si>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</si>
  <si>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</si>
  <si>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</si>
  <si>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</si>
  <si>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</si>
  <si>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</si>
  <si>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</si>
  <si>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</si>
  <si>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</si>
  <si>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</si>
  <si>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</si>
  <si>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</si>
  <si>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</si>
  <si>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</si>
  <si>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</si>
  <si>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</si>
  <si>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</si>
  <si>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</si>
  <si>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</si>
  <si>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</si>
  <si>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</si>
  <si>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</si>
  <si>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</si>
  <si>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</si>
  <si>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</si>
  <si>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</si>
  <si>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</si>
  <si>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</si>
  <si>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</si>
  <si>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</si>
  <si>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</si>
  <si>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</si>
  <si>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</si>
  <si>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</si>
  <si>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</si>
  <si>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</si>
  <si>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</si>
  <si>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</si>
  <si>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</si>
  <si>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</si>
  <si>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</si>
  <si>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</si>
  <si>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</si>
  <si>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</si>
  <si>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</si>
  <si>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</si>
  <si>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</si>
  <si>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</si>
  <si>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</si>
  <si>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</si>
  <si>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</si>
  <si>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</si>
  <si>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</si>
  <si>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</si>
  <si>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</si>
  <si>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</si>
  <si>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</si>
  <si>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</si>
  <si>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</si>
  <si>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</si>
  <si>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</si>
  <si>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</si>
  <si>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</si>
  <si>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</si>
  <si>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</si>
  <si>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</si>
  <si>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</si>
  <si>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</si>
  <si>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</si>
  <si>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</si>
  <si>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</si>
  <si>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</si>
  <si>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</si>
  <si>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</si>
  <si>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</si>
  <si>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</si>
  <si>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</si>
  <si>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</si>
  <si>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</si>
  <si>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</si>
  <si>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</si>
  <si>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</si>
  <si>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</si>
  <si>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</si>
  <si>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</si>
  <si>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</si>
  <si>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</si>
  <si>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</si>
  <si>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</si>
  <si>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</si>
  <si>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</si>
  <si>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</si>
  <si>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</si>
  <si>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</si>
  <si>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</si>
  <si>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</si>
  <si>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</si>
  <si>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</si>
  <si>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</si>
  <si>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</si>
  <si>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</si>
  <si>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</si>
  <si>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</si>
  <si>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</si>
  <si>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</si>
  <si>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</si>
  <si>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</si>
  <si>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</si>
  <si>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</si>
  <si>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</si>
  <si>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</si>
  <si>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</si>
  <si>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</si>
  <si>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</si>
  <si>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</si>
  <si>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</si>
  <si>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</si>
  <si>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</si>
  <si>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</si>
  <si>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</si>
  <si>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</si>
  <si>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</si>
  <si>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</si>
  <si>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</si>
  <si>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</si>
  <si>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</si>
  <si>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</si>
  <si>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</si>
  <si>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</si>
  <si>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</si>
  <si>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</si>
  <si>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</si>
  <si>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</si>
  <si>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</si>
  <si>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</si>
  <si>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</si>
  <si>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</si>
  <si>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</si>
  <si>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</si>
  <si>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</si>
  <si>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</si>
  <si>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</si>
  <si>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</si>
  <si>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</si>
  <si>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</si>
  <si>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</si>
  <si>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</si>
  <si>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</si>
  <si>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</si>
  <si>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</si>
  <si>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</si>
  <si>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</si>
  <si>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</si>
  <si>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</si>
  <si>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</si>
  <si>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</si>
  <si>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</si>
  <si>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</si>
  <si>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</si>
  <si>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</si>
  <si>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</si>
  <si>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</si>
  <si>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</si>
  <si>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</si>
  <si>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</si>
  <si>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</si>
  <si>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</si>
  <si>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</si>
  <si>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</si>
  <si>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</si>
  <si>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</si>
  <si>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</si>
  <si>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</si>
  <si>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</si>
  <si>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</si>
  <si>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</si>
  <si>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</si>
  <si>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</si>
  <si>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</si>
  <si>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</si>
  <si>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</si>
  <si>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</si>
  <si>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</si>
  <si>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</si>
  <si>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</si>
  <si>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</si>
  <si>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</si>
  <si>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</si>
  <si>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</si>
  <si>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</si>
  <si>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</si>
  <si>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</si>
  <si>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</si>
  <si>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</si>
  <si>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</si>
  <si>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</si>
  <si>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</si>
  <si>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</si>
  <si>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</si>
  <si>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</si>
  <si>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</si>
  <si>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</si>
  <si>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</si>
  <si>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</si>
  <si>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</si>
  <si>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</si>
  <si>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</si>
  <si>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</si>
  <si>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</si>
  <si>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</si>
  <si>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</si>
  <si>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</si>
  <si>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</si>
  <si>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</si>
  <si>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</si>
  <si>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</si>
  <si>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</si>
  <si>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</si>
  <si>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</si>
  <si>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</si>
  <si>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</si>
  <si>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</si>
  <si>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</si>
  <si>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</si>
  <si>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</si>
  <si>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</si>
  <si>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</si>
  <si>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</si>
  <si>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</si>
  <si>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</si>
  <si>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</si>
  <si>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</si>
  <si>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</si>
  <si>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</si>
  <si>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</si>
  <si>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</si>
  <si>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</si>
  <si>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</si>
  <si>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</si>
  <si>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</si>
  <si>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</si>
  <si>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</si>
  <si>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</si>
  <si>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</si>
  <si>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</si>
  <si>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</si>
  <si>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</si>
  <si>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</si>
  <si>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</si>
  <si>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</si>
  <si>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</si>
  <si>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</si>
  <si>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</si>
  <si>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</si>
  <si>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</si>
  <si>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</si>
  <si>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</si>
  <si>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</si>
  <si>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</si>
  <si>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</si>
  <si>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</si>
  <si>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</si>
  <si>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</si>
  <si>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</si>
  <si>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</si>
  <si>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</si>
  <si>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</si>
  <si>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</si>
  <si>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</si>
  <si>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</si>
  <si>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</si>
  <si>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</si>
  <si>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</si>
  <si>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</si>
  <si>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</si>
  <si>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</si>
  <si>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</si>
  <si>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</si>
  <si>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</si>
  <si>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</si>
  <si>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</si>
  <si>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</si>
  <si>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</si>
  <si>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</si>
  <si>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</si>
  <si>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</si>
  <si>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</si>
  <si>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</si>
  <si>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</si>
  <si>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</si>
  <si>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</si>
  <si>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</si>
  <si>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</si>
  <si>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</si>
  <si>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</si>
  <si>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</si>
  <si>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</si>
  <si>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</si>
  <si>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</si>
  <si>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</si>
  <si>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</si>
  <si>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</si>
  <si>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</si>
  <si>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</si>
  <si>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</si>
  <si>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</si>
  <si>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</si>
  <si>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</si>
  <si>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</si>
  <si>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</si>
  <si>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</si>
  <si>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</si>
  <si>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</si>
  <si>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</si>
  <si>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</si>
  <si>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</si>
  <si>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</si>
  <si>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</si>
  <si>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</si>
  <si>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</si>
  <si>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</si>
  <si>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</si>
  <si>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</si>
  <si>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</si>
  <si>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</si>
  <si>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</si>
  <si>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</si>
  <si>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</si>
  <si>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</si>
  <si>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</si>
  <si>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</si>
  <si>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</si>
  <si>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</si>
  <si>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</si>
  <si>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</si>
  <si>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</si>
  <si>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</si>
  <si>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</si>
  <si>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</si>
  <si>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</si>
  <si>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</si>
  <si>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</si>
  <si>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</si>
  <si>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</si>
  <si>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</si>
  <si>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</si>
  <si>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</si>
  <si>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</si>
  <si>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</si>
  <si>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</si>
  <si>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</si>
  <si>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</si>
  <si>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</si>
  <si>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</si>
  <si>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</si>
  <si>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</si>
  <si>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</si>
  <si>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</si>
  <si>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</si>
  <si>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</si>
  <si>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</si>
  <si>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</si>
  <si>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</si>
  <si>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</si>
  <si>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</si>
  <si>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</si>
  <si>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</si>
  <si>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</si>
  <si>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</si>
  <si>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</si>
  <si>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</si>
  <si>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</si>
  <si>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</si>
  <si>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</si>
  <si>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</si>
  <si>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</si>
  <si>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</si>
  <si>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</si>
  <si>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</si>
  <si>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</si>
  <si>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</si>
  <si>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</si>
  <si>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</si>
  <si>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</si>
  <si>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</si>
  <si>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</si>
  <si>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</si>
  <si>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</si>
  <si>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</si>
  <si>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</si>
  <si>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</si>
  <si>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</si>
  <si>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</si>
  <si>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</si>
  <si>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</si>
  <si>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</si>
  <si>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</si>
  <si>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</si>
  <si>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</si>
  <si>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</si>
  <si>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</si>
  <si>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</si>
  <si>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</si>
  <si>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</si>
  <si>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</si>
  <si>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</si>
  <si>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</si>
  <si>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</si>
  <si>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</si>
  <si>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</si>
  <si>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</si>
  <si>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</si>
  <si>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</si>
  <si>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</si>
  <si>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</si>
  <si>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</si>
  <si>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</si>
  <si>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</si>
  <si>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</si>
  <si>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</si>
  <si>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</si>
  <si>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</si>
  <si>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</si>
  <si>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</si>
  <si>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</si>
  <si>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</si>
  <si>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</si>
  <si>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</si>
  <si>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</si>
  <si>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</si>
  <si>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</si>
  <si>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</si>
  <si>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</si>
  <si>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</si>
  <si>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</si>
  <si>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</si>
  <si>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</si>
  <si>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</si>
  <si>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</si>
  <si>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</si>
  <si>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</si>
  <si>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</si>
  <si>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</si>
  <si>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</si>
  <si>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</si>
  <si>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</si>
  <si>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</si>
  <si>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</si>
  <si>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</si>
  <si>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</si>
  <si>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</si>
  <si>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</si>
  <si>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</si>
  <si>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</si>
  <si>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</si>
  <si>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</si>
  <si>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</si>
  <si>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</si>
  <si>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</si>
  <si>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</si>
  <si>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</si>
  <si>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</si>
  <si>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</si>
  <si>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</si>
  <si>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</si>
  <si>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</si>
  <si>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</si>
  <si>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</si>
  <si>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</si>
  <si>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</si>
  <si>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</si>
  <si>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</si>
  <si>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</si>
  <si>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</si>
  <si>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</si>
  <si>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</si>
  <si>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</si>
  <si>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</si>
  <si>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</si>
  <si>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</si>
  <si>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</si>
  <si>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</si>
  <si>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</si>
  <si>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</si>
  <si>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</si>
  <si>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</si>
  <si>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</si>
  <si>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</si>
  <si>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</si>
  <si>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</si>
  <si>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</si>
  <si>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</si>
  <si>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</si>
  <si>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</si>
  <si>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</si>
  <si>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</si>
  <si>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</si>
  <si>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</si>
  <si>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</si>
  <si>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</si>
  <si>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</si>
  <si>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</si>
  <si>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</si>
  <si>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</si>
  <si>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</si>
  <si>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</si>
  <si>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</si>
  <si>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</si>
  <si>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</si>
  <si>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</si>
  <si>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</si>
  <si>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</si>
  <si>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</si>
  <si>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</si>
  <si>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</si>
  <si>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</si>
  <si>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</si>
  <si>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</si>
  <si>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</si>
  <si>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</si>
  <si>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</si>
  <si>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</si>
  <si>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</si>
  <si>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</si>
  <si>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</si>
  <si>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</si>
  <si>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</si>
  <si>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</si>
  <si>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</si>
  <si>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</si>
  <si>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</si>
  <si>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</si>
  <si>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</si>
  <si>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</si>
  <si>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</si>
  <si>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</si>
  <si>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</si>
  <si>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</si>
  <si>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</si>
  <si>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</si>
  <si>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</si>
  <si>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</si>
  <si>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</si>
  <si>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</si>
  <si>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</si>
  <si>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</si>
  <si>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</si>
  <si>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</si>
  <si>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</si>
  <si>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</si>
  <si>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</si>
  <si>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</si>
  <si>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</si>
  <si>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</si>
  <si>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</si>
  <si>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</si>
  <si>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</si>
  <si>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</si>
  <si>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</si>
  <si>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</si>
  <si>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</si>
  <si>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</si>
  <si>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</si>
  <si>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</si>
  <si>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</si>
  <si>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</si>
  <si>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</si>
  <si>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</si>
  <si>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</si>
  <si>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</si>
  <si>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</si>
  <si>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</si>
  <si>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</si>
  <si>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</si>
  <si>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</si>
  <si>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</si>
  <si>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</si>
  <si>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</si>
  <si>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</si>
  <si>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</si>
  <si>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</si>
  <si>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</si>
  <si>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</si>
  <si>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</si>
  <si>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</si>
  <si>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</si>
  <si>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</si>
  <si>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</si>
  <si>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</si>
  <si>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</si>
  <si>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</si>
  <si>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</si>
  <si>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</si>
  <si>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</si>
  <si>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</si>
  <si>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</si>
  <si>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</si>
  <si>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</si>
  <si>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</si>
  <si>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</si>
  <si>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</si>
  <si>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</si>
  <si>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</si>
  <si>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</si>
  <si>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</si>
  <si>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</si>
  <si>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</si>
  <si>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</si>
  <si>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</si>
  <si>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</si>
  <si>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</si>
  <si>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</si>
  <si>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</si>
  <si>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</si>
  <si>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</si>
  <si>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</si>
  <si>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</si>
  <si>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</si>
  <si>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</si>
  <si>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</si>
  <si>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</si>
  <si>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</si>
  <si>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</si>
  <si>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</si>
  <si>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</si>
  <si>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</si>
  <si>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</si>
  <si>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</si>
  <si>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</si>
  <si>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</si>
  <si>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</si>
  <si>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</si>
  <si>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</si>
  <si>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</si>
  <si>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</si>
  <si>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</si>
  <si>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</si>
  <si>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</si>
  <si>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</si>
  <si>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</si>
  <si>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</si>
  <si>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</si>
  <si>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</si>
  <si>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</si>
  <si>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</si>
  <si>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</si>
  <si>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</si>
  <si>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</si>
  <si>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</si>
  <si>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</si>
  <si>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</si>
  <si>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</si>
  <si>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</si>
  <si>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</si>
  <si>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</si>
  <si>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</si>
  <si>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</si>
  <si>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</si>
  <si>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</si>
  <si>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</si>
  <si>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</si>
  <si>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</si>
  <si>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</si>
  <si>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</si>
  <si>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</si>
  <si>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</si>
  <si>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</si>
  <si>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</si>
  <si>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</si>
  <si>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</si>
  <si>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</si>
  <si>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</si>
  <si>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</si>
  <si>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</si>
  <si>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</si>
  <si>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</si>
  <si>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</si>
  <si>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</si>
  <si>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</si>
  <si>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</si>
  <si>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</si>
  <si>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</si>
  <si>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</si>
  <si>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</si>
  <si>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</si>
  <si>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</si>
  <si>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</si>
  <si>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</si>
  <si>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</si>
  <si>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</si>
  <si>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</si>
  <si>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</si>
  <si>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</si>
  <si>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</si>
  <si>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</si>
  <si>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</si>
  <si>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</si>
  <si>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</si>
  <si>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</si>
  <si>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</si>
  <si>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</si>
  <si>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</si>
  <si>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</si>
  <si>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</si>
  <si>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</si>
  <si>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</si>
  <si>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</si>
  <si>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</si>
  <si>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</si>
  <si>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</si>
  <si>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</si>
  <si>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</si>
  <si>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</si>
  <si>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</si>
  <si>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</si>
  <si>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</si>
  <si>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</si>
  <si>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</si>
  <si>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</si>
  <si>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</si>
  <si>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</si>
  <si>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</si>
  <si>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</si>
  <si>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</si>
  <si>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</si>
  <si>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</si>
  <si>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</si>
  <si>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</si>
  <si>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</si>
  <si>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</si>
  <si>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</si>
  <si>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</si>
  <si>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</si>
  <si>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</si>
  <si>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</si>
  <si>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</si>
  <si>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</si>
  <si>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</si>
  <si>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</si>
  <si>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</si>
  <si>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</si>
  <si>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</si>
  <si>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</si>
  <si>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</si>
  <si>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</si>
  <si>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</si>
  <si>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</si>
  <si>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</si>
  <si>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</si>
  <si>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</si>
  <si>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</si>
  <si>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</si>
  <si>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</si>
  <si>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</si>
  <si>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</si>
  <si>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</si>
  <si>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</si>
  <si>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</si>
  <si>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</si>
  <si>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</si>
  <si>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</si>
  <si>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</si>
  <si>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</si>
  <si>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</si>
  <si>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</si>
  <si>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</si>
  <si>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</si>
  <si>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</si>
  <si>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</si>
  <si>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</si>
  <si>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</si>
  <si>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</si>
  <si>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</si>
  <si>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</si>
  <si>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</si>
  <si>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</si>
  <si>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</si>
  <si>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</si>
  <si>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</si>
  <si>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</si>
  <si>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</si>
  <si>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</si>
  <si>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</si>
  <si>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</si>
  <si>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</si>
  <si>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</si>
  <si>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</si>
  <si>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</si>
  <si>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</si>
  <si>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</si>
  <si>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</si>
  <si>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</si>
  <si>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</si>
  <si>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</si>
  <si>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</si>
  <si>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</si>
  <si>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</si>
  <si>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</si>
  <si>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</si>
  <si>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</si>
  <si>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</si>
  <si>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</si>
  <si>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</si>
  <si>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</si>
  <si>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</si>
  <si>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</si>
  <si>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</si>
  <si>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</si>
  <si>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</si>
  <si>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</si>
  <si>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</si>
  <si>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</si>
  <si>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</si>
  <si>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</si>
  <si>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</si>
  <si>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</si>
  <si>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</si>
  <si>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</si>
  <si>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</si>
  <si>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</si>
  <si>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</si>
  <si>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</si>
  <si>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</si>
  <si>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</si>
  <si>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</si>
  <si>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</si>
  <si>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</si>
  <si>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</si>
  <si>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</si>
  <si>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</si>
  <si>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</si>
  <si>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</si>
  <si>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</si>
  <si>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</si>
  <si>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</si>
  <si>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</si>
  <si>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</si>
  <si>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</si>
  <si>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</si>
  <si>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</si>
  <si>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</si>
  <si>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</si>
  <si>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</si>
  <si>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</si>
  <si>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</si>
  <si>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</si>
  <si>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</si>
  <si>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</si>
  <si>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</si>
  <si>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</si>
  <si>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</si>
  <si>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</si>
  <si>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</si>
  <si>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</si>
  <si>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</si>
  <si>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</si>
  <si>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</si>
  <si>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</si>
  <si>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</si>
  <si>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</si>
  <si>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</si>
  <si>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</si>
  <si>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</si>
  <si>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</si>
  <si>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</si>
  <si>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</si>
  <si>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</si>
  <si>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</si>
  <si>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</si>
  <si>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</si>
  <si>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</si>
  <si>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</si>
  <si>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</si>
  <si>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</si>
  <si>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</si>
  <si>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</si>
  <si>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</si>
  <si>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</si>
  <si>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</si>
  <si>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</si>
  <si>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</si>
  <si>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</si>
  <si>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</si>
  <si>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</si>
  <si>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</si>
  <si>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</si>
  <si>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</si>
  <si>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</si>
  <si>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</si>
  <si>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</si>
  <si>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</si>
  <si>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</si>
  <si>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</si>
  <si>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</si>
  <si>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</si>
  <si>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</si>
  <si>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</si>
  <si>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</si>
  <si>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</si>
  <si>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</si>
  <si>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</si>
  <si>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</si>
  <si>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</si>
  <si>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</si>
  <si>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</si>
  <si>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</si>
  <si>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</si>
  <si>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</si>
  <si>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</si>
  <si>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</si>
  <si>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</si>
  <si>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</si>
  <si>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</si>
  <si>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</si>
  <si>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</si>
  <si>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</si>
  <si>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</si>
  <si>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</si>
  <si>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</si>
  <si>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</si>
  <si>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</si>
  <si>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</si>
  <si>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</si>
  <si>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</si>
  <si>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</si>
  <si>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</si>
  <si>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</si>
  <si>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</si>
  <si>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</si>
  <si>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</si>
  <si>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</si>
  <si>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</si>
  <si>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</si>
  <si>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</si>
  <si>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</si>
  <si>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</si>
  <si>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</si>
  <si>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</si>
  <si>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</si>
  <si>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</si>
  <si>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</si>
  <si>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</si>
  <si>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</si>
  <si>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</si>
  <si>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</si>
  <si>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</si>
  <si>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</si>
  <si>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</si>
  <si>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</si>
  <si>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</si>
  <si>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</si>
  <si>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</si>
  <si>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</si>
  <si>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</si>
  <si>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</si>
  <si>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</si>
  <si>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</si>
  <si>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</si>
  <si>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</si>
  <si>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</si>
  <si>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</si>
  <si>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</si>
  <si>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</si>
  <si>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</si>
  <si>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</si>
  <si>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</si>
  <si>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</si>
  <si>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</si>
  <si>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</si>
  <si>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</si>
  <si>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</si>
  <si>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</si>
  <si>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</si>
  <si>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</si>
  <si>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</si>
  <si>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</si>
  <si>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</si>
  <si>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</si>
  <si>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</si>
  <si>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</si>
  <si>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</si>
  <si>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</si>
  <si>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</si>
  <si>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</si>
  <si>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</si>
  <si>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</si>
  <si>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</si>
  <si>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</si>
  <si>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</si>
  <si>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</si>
  <si>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</si>
  <si>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</si>
  <si>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</si>
  <si>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</si>
  <si>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</si>
  <si>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</si>
  <si>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</si>
  <si>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</si>
  <si>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</si>
  <si>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</si>
  <si>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</si>
  <si>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</si>
  <si>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</si>
  <si>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</si>
  <si>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</si>
  <si>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</si>
  <si>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</si>
  <si>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</si>
  <si>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</si>
  <si>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</si>
  <si>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</si>
  <si>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</si>
  <si>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</si>
  <si>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</si>
  <si>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</si>
  <si>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</si>
  <si>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</si>
  <si>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</si>
  <si>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</si>
  <si>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</si>
  <si>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</si>
  <si>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</si>
  <si>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</si>
  <si>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</si>
  <si>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</si>
  <si>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</si>
  <si>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</si>
  <si>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</si>
  <si>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</si>
  <si>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</si>
  <si>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</si>
  <si>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</si>
  <si>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</si>
  <si>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</si>
  <si>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</si>
  <si>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</si>
  <si>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</si>
  <si>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</si>
  <si>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</si>
  <si>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</si>
  <si>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</si>
  <si>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</si>
  <si>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</si>
  <si>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</si>
  <si>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</si>
  <si>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</si>
  <si>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</si>
  <si>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</si>
  <si>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</si>
  <si>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</si>
  <si>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</si>
  <si>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</si>
  <si>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</si>
  <si>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</si>
  <si>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</si>
  <si>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</si>
  <si>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</si>
  <si>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</si>
  <si>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</si>
  <si>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</si>
  <si>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</si>
  <si>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</si>
  <si>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</si>
  <si>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</si>
  <si>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</si>
  <si>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</si>
  <si>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</si>
  <si>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</si>
  <si>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</si>
  <si>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</si>
  <si>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</si>
  <si>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</si>
  <si>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</si>
  <si>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</si>
  <si>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</si>
  <si>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</si>
  <si>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</si>
  <si>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</si>
  <si>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</si>
  <si>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</si>
  <si>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</si>
  <si>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</si>
  <si>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</si>
  <si>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</si>
  <si>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</si>
  <si>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</si>
  <si>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</si>
  <si>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</si>
  <si>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</si>
  <si>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</si>
  <si>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</si>
  <si>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</si>
  <si>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</si>
  <si>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</si>
  <si>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</si>
  <si>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</si>
  <si>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</si>
  <si>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</si>
  <si>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</si>
  <si>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</si>
  <si>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</si>
  <si>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</si>
  <si>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</si>
  <si>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</si>
  <si>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</si>
  <si>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</si>
  <si>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</si>
  <si>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</si>
  <si>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</si>
  <si>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</si>
  <si>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</si>
  <si>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</si>
  <si>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</si>
  <si>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</si>
  <si>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</si>
  <si>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</si>
  <si>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</si>
  <si>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</si>
  <si>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</si>
  <si>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</si>
  <si>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</si>
  <si>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</si>
  <si>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</si>
  <si>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</si>
  <si>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</si>
  <si>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</si>
  <si>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</si>
  <si>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</si>
  <si>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</si>
  <si>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</si>
  <si>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</si>
  <si>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</si>
  <si>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</si>
  <si>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</si>
  <si>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</si>
  <si>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</si>
  <si>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</si>
  <si>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</si>
  <si>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</si>
  <si>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</si>
  <si>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</si>
  <si>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</si>
  <si>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</si>
  <si>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</si>
  <si>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</si>
  <si>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</si>
  <si>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</si>
  <si>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</si>
  <si>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</si>
  <si>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</si>
  <si>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</si>
  <si>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</si>
  <si>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</si>
  <si>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</si>
  <si>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</si>
  <si>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</si>
  <si>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</si>
  <si>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</si>
  <si>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</si>
  <si>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</si>
  <si>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</si>
  <si>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</si>
  <si>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</si>
  <si>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</si>
  <si>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</si>
  <si>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</si>
  <si>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</si>
  <si>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</si>
  <si>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</si>
  <si>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</si>
  <si>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</si>
  <si>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</si>
  <si>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</si>
  <si>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</si>
  <si>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</si>
  <si>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</si>
  <si>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</si>
  <si>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</si>
  <si>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</si>
  <si>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</si>
  <si>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</si>
  <si>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</si>
  <si>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</si>
  <si>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</si>
  <si>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</si>
  <si>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</si>
  <si>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</si>
  <si>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</si>
  <si>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</si>
  <si>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</si>
  <si>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</si>
  <si>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</si>
  <si>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</si>
  <si>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</si>
  <si>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</si>
  <si>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</si>
  <si>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</si>
  <si>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</si>
  <si>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</si>
  <si>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</si>
  <si>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</si>
  <si>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</si>
  <si>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</si>
  <si>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</si>
  <si>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</si>
  <si>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</si>
  <si>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</si>
  <si>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</si>
  <si>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</si>
  <si>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</si>
  <si>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</si>
  <si>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</si>
  <si>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</si>
  <si>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</si>
  <si>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</si>
  <si>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</si>
  <si>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</si>
  <si>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</si>
  <si>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</si>
  <si>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</si>
  <si>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</si>
  <si>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</si>
  <si>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</si>
  <si>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</si>
  <si>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</si>
  <si>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</si>
  <si>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</si>
  <si>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</si>
  <si>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</si>
  <si>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</si>
  <si>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</si>
  <si>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</si>
  <si>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</si>
  <si>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</si>
  <si>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</si>
  <si>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</si>
  <si>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</si>
  <si>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</si>
  <si>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</si>
  <si>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</si>
  <si>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</si>
  <si>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</si>
  <si>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</si>
  <si>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</si>
  <si>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</si>
  <si>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</si>
  <si>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</si>
  <si>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</si>
  <si>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</si>
  <si>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</si>
  <si>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</si>
  <si>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</si>
  <si>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</si>
  <si>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</si>
  <si>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</si>
  <si>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</si>
  <si>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</si>
  <si>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</si>
  <si>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</si>
  <si>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</si>
  <si>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</si>
  <si>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</si>
  <si>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</si>
  <si>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</si>
  <si>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</si>
  <si>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</si>
  <si>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</si>
  <si>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</si>
  <si>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</si>
  <si>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</si>
  <si>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</si>
  <si>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</si>
  <si>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</si>
  <si>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</si>
  <si>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</si>
  <si>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</si>
  <si>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</si>
  <si>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</si>
  <si>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</si>
  <si>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</si>
  <si>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</si>
  <si>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</si>
  <si>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</si>
  <si>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</si>
  <si>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</si>
  <si>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</si>
  <si>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</si>
  <si>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</si>
  <si>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</si>
  <si>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</si>
  <si>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</si>
  <si>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</si>
  <si>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</si>
  <si>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</si>
  <si>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</si>
  <si>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</si>
  <si>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</si>
  <si>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</si>
  <si>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</si>
  <si>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</si>
  <si>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</si>
  <si>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</si>
  <si>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</si>
  <si>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</si>
  <si>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</si>
  <si>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</si>
  <si>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</si>
  <si>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</si>
  <si>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</si>
  <si>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</si>
  <si>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</si>
  <si>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</si>
  <si>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</si>
  <si>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</si>
  <si>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</si>
  <si>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</si>
  <si>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</si>
  <si>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</si>
  <si>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</si>
  <si>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</si>
  <si>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</si>
  <si>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</si>
  <si>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</si>
  <si>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</si>
  <si>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</si>
  <si>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</si>
  <si>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</si>
  <si>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</si>
  <si>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</si>
  <si>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</si>
  <si>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</si>
  <si>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</si>
  <si>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</si>
  <si>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</si>
  <si>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</si>
  <si>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</si>
  <si>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</si>
  <si>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</si>
  <si>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</si>
  <si>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</si>
  <si>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</si>
  <si>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</si>
  <si>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</si>
  <si>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</si>
  <si>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</si>
  <si>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</si>
  <si>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</si>
  <si>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</si>
  <si>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</si>
  <si>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</si>
  <si>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</si>
  <si>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</si>
  <si>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</si>
  <si>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</si>
  <si>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</si>
  <si>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</si>
  <si>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</si>
  <si>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</si>
  <si>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</si>
  <si>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</si>
  <si>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</si>
  <si>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</si>
  <si>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</si>
  <si>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</si>
  <si>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</si>
  <si>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</si>
  <si>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</si>
  <si>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</si>
  <si>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</si>
  <si>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</si>
  <si>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</si>
  <si>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</si>
  <si>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</si>
  <si>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</si>
  <si>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</si>
  <si>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</si>
  <si>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</si>
  <si>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</si>
  <si>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</si>
  <si>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</si>
  <si>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</si>
  <si>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</si>
  <si>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</si>
  <si>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</si>
  <si>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</si>
  <si>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</si>
  <si>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</si>
  <si>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</si>
  <si>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</si>
  <si>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</si>
  <si>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</si>
  <si>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</si>
  <si>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</si>
  <si>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</si>
  <si>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</si>
  <si>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</si>
  <si>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</si>
  <si>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</si>
  <si>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</si>
  <si>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</si>
  <si>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</si>
  <si>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</si>
  <si>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</si>
  <si>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</si>
  <si>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</si>
  <si>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</si>
  <si>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</si>
  <si>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</si>
  <si>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</si>
  <si>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</si>
  <si>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</si>
  <si>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</si>
  <si>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</si>
  <si>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</si>
  <si>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</si>
  <si>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</si>
  <si>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</si>
  <si>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</si>
  <si>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</si>
  <si>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</si>
  <si>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</si>
  <si>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</si>
  <si>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</si>
  <si>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</si>
  <si>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</si>
  <si>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</si>
  <si>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</si>
  <si>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</si>
  <si>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</si>
  <si>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</si>
  <si>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</si>
  <si>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</si>
  <si>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</si>
  <si>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</si>
  <si>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</si>
  <si>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</si>
  <si>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</si>
  <si>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</si>
  <si>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</si>
  <si>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</si>
  <si>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</si>
  <si>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</si>
  <si>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</si>
  <si>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</si>
  <si>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</si>
  <si>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</si>
  <si>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</si>
  <si>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</si>
  <si>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</si>
  <si>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</si>
  <si>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</si>
  <si>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</si>
  <si>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</si>
  <si>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</si>
  <si>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</si>
  <si>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</si>
  <si>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</si>
  <si>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</si>
  <si>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</si>
  <si>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</si>
  <si>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</si>
  <si>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</si>
  <si>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</si>
  <si>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</si>
  <si>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</si>
  <si>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</si>
  <si>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</si>
  <si>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</si>
  <si>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</si>
  <si>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</si>
  <si>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</si>
  <si>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</si>
  <si>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</si>
  <si>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</si>
  <si>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</si>
  <si>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</si>
  <si>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</si>
  <si>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</si>
  <si>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</si>
  <si>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</si>
  <si>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</si>
  <si>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</si>
  <si>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</si>
  <si>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</si>
  <si>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</si>
  <si>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</si>
  <si>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</si>
  <si>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</si>
  <si>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</si>
  <si>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</si>
  <si>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</si>
  <si>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</si>
  <si>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</si>
  <si>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</si>
  <si>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</si>
  <si>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</si>
  <si>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</si>
  <si>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</si>
  <si>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</si>
  <si>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</si>
  <si>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</si>
  <si>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</si>
  <si>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</si>
  <si>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</si>
  <si>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</si>
  <si>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</si>
  <si>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</si>
  <si>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</si>
  <si>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</si>
  <si>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</si>
  <si>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</si>
  <si>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</si>
  <si>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</si>
  <si>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</si>
  <si>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</si>
  <si>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</si>
  <si>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</si>
  <si>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</si>
  <si>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</si>
  <si>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</si>
  <si>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</si>
  <si>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</si>
  <si>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</si>
  <si>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</si>
  <si>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</si>
  <si>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</si>
  <si>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</si>
  <si>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</si>
  <si>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</si>
  <si>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</si>
  <si>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</si>
  <si>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</si>
  <si>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</si>
  <si>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</si>
  <si>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</si>
  <si>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</si>
  <si>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</si>
  <si>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</si>
  <si>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</si>
  <si>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</si>
  <si>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</si>
  <si>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</si>
  <si>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</si>
  <si>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</si>
  <si>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</si>
  <si>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</si>
  <si>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</si>
  <si>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</si>
  <si>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</si>
  <si>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</si>
  <si>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</si>
  <si>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</si>
  <si>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</si>
  <si>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</si>
  <si>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</si>
  <si>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</si>
  <si>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</si>
  <si>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</si>
  <si>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</si>
  <si>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</si>
  <si>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</si>
  <si>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</si>
  <si>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</si>
  <si>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</si>
  <si>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</si>
  <si>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</si>
  <si>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</si>
  <si>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</si>
  <si>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</si>
  <si>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</si>
  <si>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</si>
  <si>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</si>
  <si>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</si>
  <si>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</si>
  <si>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</si>
  <si>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</si>
  <si>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</si>
  <si>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</si>
  <si>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</si>
  <si>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</si>
  <si>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</si>
  <si>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</si>
  <si>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</si>
  <si>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</si>
  <si>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</si>
  <si>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</si>
  <si>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</si>
  <si>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</si>
  <si>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</si>
  <si>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</si>
  <si>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</si>
  <si>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</si>
  <si>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</si>
  <si>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</si>
  <si>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</si>
  <si>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</si>
  <si>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</si>
  <si>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</si>
  <si>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</si>
  <si>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</si>
  <si>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</si>
  <si>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</si>
  <si>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</si>
  <si>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</si>
  <si>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</si>
  <si>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</si>
  <si>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</si>
  <si>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</si>
  <si>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</si>
  <si>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</si>
  <si>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</si>
  <si>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</si>
  <si>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</si>
  <si>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</si>
  <si>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</si>
  <si>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</si>
  <si>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</si>
  <si>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</si>
  <si>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</si>
  <si>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</si>
  <si>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</si>
  <si>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</si>
  <si>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</si>
  <si>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</si>
  <si>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</si>
  <si>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</si>
  <si>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</si>
  <si>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</si>
  <si>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</si>
  <si>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</si>
  <si>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</si>
  <si>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</si>
  <si>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</si>
  <si>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</si>
  <si>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</si>
  <si>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</si>
  <si>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</si>
  <si>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</si>
  <si>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</si>
  <si>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</si>
  <si>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</si>
  <si>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</si>
  <si>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</si>
  <si>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</si>
  <si>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</si>
  <si>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</si>
  <si>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</si>
  <si>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</si>
  <si>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</si>
  <si>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</si>
  <si>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</si>
  <si>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</si>
  <si>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</si>
  <si>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</si>
  <si>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</si>
  <si>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</si>
  <si>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</si>
  <si>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</si>
  <si>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</si>
  <si>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</si>
  <si>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</si>
  <si>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</si>
  <si>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</si>
  <si>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</si>
  <si>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</si>
  <si>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</si>
  <si>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</si>
  <si>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</si>
  <si>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</si>
  <si>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</si>
  <si>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</si>
  <si>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</si>
  <si>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</si>
  <si>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</si>
  <si>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</si>
  <si>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</si>
  <si>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</si>
  <si>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</si>
  <si>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</si>
  <si>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</si>
  <si>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</si>
  <si>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</si>
  <si>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</si>
  <si>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</si>
  <si>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</si>
  <si>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</si>
  <si>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</si>
  <si>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</si>
  <si>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</si>
  <si>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</si>
  <si>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</si>
  <si>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</si>
  <si>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</si>
  <si>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</si>
  <si>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</si>
  <si>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</si>
  <si>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</si>
  <si>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</si>
  <si>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</si>
  <si>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</si>
  <si>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</si>
  <si>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</si>
  <si>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</si>
  <si>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</si>
  <si>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</si>
  <si>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</si>
  <si>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</si>
  <si>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</si>
  <si>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</si>
  <si>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</si>
  <si>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</si>
  <si>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</si>
  <si>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</si>
  <si>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</si>
  <si>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</si>
  <si>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</si>
  <si>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</si>
  <si>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</si>
  <si>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</si>
  <si>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</si>
  <si>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</si>
  <si>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</si>
  <si>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</si>
  <si>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</si>
  <si>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</si>
  <si>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</si>
  <si>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</si>
  <si>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</si>
  <si>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</si>
  <si>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</si>
  <si>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</si>
  <si>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</si>
  <si>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</si>
  <si>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</si>
  <si>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</si>
  <si>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</si>
  <si>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</si>
  <si>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</si>
  <si>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</si>
  <si>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</si>
  <si>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</si>
  <si>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</si>
  <si>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</si>
  <si>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</si>
  <si>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</si>
  <si>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</si>
  <si>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</si>
  <si>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</si>
  <si>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</si>
  <si>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</si>
  <si>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</si>
  <si>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</si>
  <si>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</si>
  <si>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</si>
  <si>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</si>
  <si>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</si>
  <si>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</si>
  <si>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</si>
  <si>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</si>
  <si>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</si>
  <si>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</si>
  <si>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</si>
  <si>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</si>
  <si>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</si>
  <si>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</si>
  <si>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</si>
  <si>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</si>
  <si>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</si>
  <si>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</si>
  <si>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</si>
  <si>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</si>
  <si>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</si>
  <si>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</si>
  <si>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</si>
  <si>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</si>
  <si>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</si>
  <si>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</si>
  <si>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</si>
  <si>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</si>
  <si>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</si>
  <si>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</si>
  <si>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</si>
  <si>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</si>
  <si>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</si>
  <si>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</si>
  <si>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</si>
  <si>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</si>
  <si>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</si>
  <si>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</si>
  <si>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</si>
  <si>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</si>
  <si>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</si>
  <si>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</si>
  <si>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</si>
  <si>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</si>
  <si>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</si>
  <si>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</si>
  <si>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</si>
  <si>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</si>
  <si>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</si>
  <si>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</si>
  <si>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</si>
  <si>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</si>
  <si>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</si>
  <si>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</si>
  <si>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</si>
  <si>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</si>
  <si>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</si>
  <si>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</si>
  <si>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</si>
  <si>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</si>
  <si>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</si>
  <si>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</si>
  <si>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</si>
  <si>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</si>
  <si>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</si>
  <si>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</si>
  <si>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</si>
  <si>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</si>
  <si>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</si>
  <si>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</si>
  <si>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</si>
  <si>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</si>
  <si>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</si>
  <si>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</si>
  <si>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</si>
  <si>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</si>
  <si>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</si>
  <si>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</si>
  <si>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</si>
  <si>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</si>
  <si>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</si>
  <si>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</si>
  <si>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</si>
  <si>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</si>
  <si>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</si>
  <si>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</si>
  <si>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</si>
  <si>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</si>
  <si>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</si>
  <si>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</si>
  <si>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</si>
  <si>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</si>
  <si>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</si>
  <si>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</si>
  <si>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</si>
  <si>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</si>
  <si>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</si>
  <si>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</si>
  <si>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</si>
  <si>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</si>
  <si>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</si>
  <si>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</si>
  <si>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</si>
  <si>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</si>
  <si>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</si>
  <si>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</si>
  <si>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</si>
  <si>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</si>
  <si>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</si>
  <si>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</si>
  <si>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</si>
  <si>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</si>
  <si>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</si>
  <si>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</si>
  <si>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</si>
  <si>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</si>
  <si>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</si>
  <si>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</si>
  <si>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</si>
  <si>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</si>
  <si>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</si>
  <si>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</si>
  <si>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</si>
  <si>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</si>
  <si>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</si>
  <si>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</si>
  <si>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</si>
  <si>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</si>
  <si>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</si>
  <si>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</si>
  <si>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</si>
  <si>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</si>
  <si>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</si>
  <si>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</si>
  <si>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</si>
  <si>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</si>
  <si>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</si>
  <si>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</si>
  <si>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</si>
  <si>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</si>
  <si>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</si>
  <si>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</si>
  <si>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</si>
  <si>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</si>
  <si>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</si>
  <si>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</si>
  <si>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</si>
  <si>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</si>
  <si>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</si>
  <si>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</si>
  <si>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</si>
  <si>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</si>
  <si>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</si>
  <si>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</si>
  <si>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</si>
  <si>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</si>
  <si>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</si>
  <si>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</si>
  <si>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</si>
  <si>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</si>
  <si>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</si>
  <si>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</si>
  <si>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</si>
  <si>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</si>
  <si>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</si>
  <si>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</si>
  <si>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</si>
  <si>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</si>
  <si>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</si>
  <si>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</si>
  <si>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</si>
  <si>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</si>
  <si>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</si>
  <si>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</si>
  <si>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</si>
  <si>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</si>
  <si>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</si>
  <si>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</si>
  <si>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</si>
  <si>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</si>
  <si>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</si>
  <si>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</si>
  <si>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</si>
  <si>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</si>
  <si>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</si>
  <si>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</si>
  <si>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</si>
  <si>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</si>
  <si>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</si>
  <si>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</si>
  <si>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</si>
  <si>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</si>
  <si>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</si>
  <si>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</si>
  <si>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</si>
  <si>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</si>
  <si>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</si>
  <si>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</si>
  <si>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</si>
  <si>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</si>
  <si>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</si>
  <si>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</si>
  <si>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</si>
  <si>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</si>
  <si>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</si>
  <si>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</si>
  <si>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</si>
  <si>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</si>
  <si>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</si>
  <si>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</si>
  <si>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</si>
  <si>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</si>
  <si>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</si>
  <si>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</si>
  <si>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</si>
  <si>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</si>
  <si>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</si>
  <si>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</si>
  <si>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</si>
  <si>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</si>
  <si>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</si>
  <si>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</si>
  <si>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</si>
  <si>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</si>
  <si>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</si>
  <si>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</si>
  <si>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</si>
  <si>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</si>
  <si>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</si>
  <si>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</si>
  <si>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</si>
  <si>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</si>
  <si>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</si>
  <si>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</si>
  <si>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</si>
  <si>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</si>
  <si>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</si>
  <si>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</si>
  <si>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</si>
  <si>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</si>
  <si>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</si>
  <si>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</si>
  <si>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</si>
  <si>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</si>
  <si>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</si>
  <si>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</si>
  <si>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</si>
  <si>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</si>
  <si>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</si>
  <si>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</si>
  <si>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</si>
  <si>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</si>
  <si>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</si>
  <si>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</si>
  <si>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</si>
  <si>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</si>
  <si>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</si>
  <si>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</si>
  <si>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</si>
  <si>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</si>
  <si>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</si>
  <si>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</si>
  <si>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</si>
  <si>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</si>
  <si>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</si>
  <si>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</si>
  <si>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</si>
  <si>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</si>
  <si>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</si>
  <si>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</si>
  <si>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</si>
  <si>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</si>
  <si>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</si>
  <si>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</si>
  <si>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</si>
  <si>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</si>
  <si>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</si>
  <si>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</si>
  <si>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</si>
  <si>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</si>
  <si>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</si>
  <si>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</si>
  <si>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</si>
  <si>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</si>
  <si>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</si>
  <si>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</si>
  <si>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</si>
  <si>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</si>
  <si>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</si>
  <si>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</si>
  <si>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</si>
  <si>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</si>
  <si>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</si>
  <si>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</si>
  <si>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</si>
  <si>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</si>
  <si>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</si>
  <si>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</si>
  <si>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</si>
  <si>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</si>
  <si>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</si>
  <si>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</si>
  <si>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</si>
  <si>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</si>
  <si>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</si>
  <si>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</si>
  <si>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</si>
  <si>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</si>
  <si>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</si>
  <si>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</si>
  <si>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</si>
  <si>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</si>
  <si>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</si>
  <si>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</si>
  <si>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</si>
  <si>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</si>
  <si>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</si>
  <si>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</si>
  <si>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</si>
  <si>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</si>
  <si>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</si>
  <si>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</si>
  <si>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</si>
  <si>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</si>
  <si>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</si>
  <si>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</si>
  <si>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</si>
  <si>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</si>
  <si>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</si>
  <si>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</si>
  <si>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</si>
  <si>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</si>
  <si>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</si>
  <si>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</si>
  <si>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</si>
  <si>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</si>
  <si>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</si>
  <si>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</si>
  <si>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</si>
  <si>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</si>
  <si>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</si>
  <si>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</si>
  <si>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</si>
  <si>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</si>
  <si>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</si>
  <si>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</si>
  <si>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</si>
  <si>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</si>
  <si>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</si>
  <si>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</si>
  <si>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</si>
  <si>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</si>
  <si>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</si>
  <si>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</si>
  <si>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</si>
  <si>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</si>
  <si>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</si>
  <si>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</si>
  <si>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</si>
  <si>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</si>
  <si>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</si>
  <si>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</si>
  <si>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</si>
  <si>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</si>
  <si>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</si>
  <si>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</si>
  <si>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</si>
  <si>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</si>
  <si>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</si>
  <si>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</si>
  <si>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</si>
  <si>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</si>
  <si>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</si>
  <si>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</si>
  <si>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</si>
  <si>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</si>
  <si>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</si>
  <si>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</si>
  <si>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</si>
  <si>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</si>
  <si>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</si>
  <si>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</si>
  <si>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</si>
  <si>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</si>
  <si>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</si>
  <si>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</si>
  <si>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</si>
  <si>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</si>
  <si>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</si>
  <si>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</si>
  <si>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</si>
  <si>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</si>
  <si>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</si>
  <si>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</si>
  <si>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</si>
  <si>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</si>
  <si>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</si>
  <si>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</si>
  <si>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</si>
  <si>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</si>
  <si>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</si>
  <si>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</si>
  <si>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</si>
  <si>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</si>
  <si>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</si>
  <si>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</si>
  <si>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</si>
  <si>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</si>
  <si>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</si>
  <si>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</si>
  <si>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</si>
  <si>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</si>
  <si>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</si>
  <si>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</si>
  <si>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</si>
  <si>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</si>
  <si>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</si>
  <si>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</si>
  <si>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</si>
  <si>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</si>
  <si>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</si>
  <si>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</si>
  <si>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</si>
  <si>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</si>
  <si>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</si>
  <si>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</si>
  <si>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</si>
  <si>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</si>
  <si>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</si>
  <si>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</si>
  <si>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</si>
  <si>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</si>
  <si>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</si>
  <si>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</si>
  <si>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</si>
  <si>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</si>
  <si>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</si>
  <si>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</si>
  <si>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</si>
  <si>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</si>
  <si>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</si>
  <si>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</si>
  <si>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</si>
  <si>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</si>
  <si>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</si>
  <si>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</si>
  <si>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</si>
  <si>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</si>
  <si>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</si>
  <si>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</si>
  <si>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</si>
  <si>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</si>
  <si>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</si>
  <si>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</si>
  <si>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</si>
  <si>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</si>
  <si>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</si>
  <si>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</si>
  <si>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</si>
  <si>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</si>
  <si>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</si>
  <si>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</si>
  <si>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</si>
  <si>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</si>
  <si>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</si>
  <si>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</si>
  <si>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</si>
  <si>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</si>
  <si>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</si>
  <si>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</si>
  <si>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</si>
  <si>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</si>
  <si>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</si>
  <si>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</si>
  <si>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</si>
  <si>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</si>
  <si>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</si>
  <si>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</si>
  <si>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</si>
  <si>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</si>
  <si>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</si>
  <si>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</si>
  <si>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</si>
  <si>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</si>
  <si>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</si>
  <si>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</si>
  <si>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</si>
  <si>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</si>
  <si>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</si>
  <si>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</si>
  <si>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</si>
  <si>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</si>
  <si>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</si>
  <si>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</si>
  <si>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</si>
  <si>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</si>
  <si>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</si>
  <si>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</si>
  <si>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</si>
  <si>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</si>
  <si>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</si>
  <si>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</si>
  <si>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</si>
  <si>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</si>
  <si>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</si>
  <si>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</si>
  <si>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</si>
  <si>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</si>
  <si>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</si>
  <si>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</si>
  <si>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</si>
  <si>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</si>
  <si>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</si>
  <si>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</si>
  <si>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</si>
  <si>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</si>
  <si>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</si>
  <si>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</si>
  <si>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</si>
  <si>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</si>
  <si>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</si>
  <si>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</si>
  <si>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</si>
  <si>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</si>
  <si>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</si>
  <si>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</si>
  <si>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</si>
  <si>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</si>
  <si>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</si>
  <si>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</si>
  <si>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</si>
  <si>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</si>
  <si>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</si>
  <si>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</si>
  <si>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</si>
  <si>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</si>
  <si>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</si>
  <si>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</si>
  <si>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</si>
  <si>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</si>
  <si>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</si>
  <si>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</si>
  <si>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</si>
  <si>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</si>
  <si>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</si>
  <si>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</si>
  <si>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</si>
  <si>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</si>
  <si>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</si>
  <si>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</si>
  <si>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</si>
  <si>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</si>
  <si>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</si>
  <si>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</si>
  <si>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</si>
  <si>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</si>
  <si>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</si>
  <si>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</si>
  <si>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</si>
  <si>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</si>
  <si>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</si>
  <si>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</si>
  <si>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</si>
  <si>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</si>
  <si>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</si>
  <si>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</si>
  <si>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</si>
  <si>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</si>
  <si>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</si>
  <si>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</si>
  <si>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</si>
  <si>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</si>
  <si>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</si>
  <si>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</si>
  <si>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</si>
  <si>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</si>
  <si>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</si>
  <si>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</si>
  <si>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</si>
  <si>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</si>
  <si>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</si>
  <si>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</si>
  <si>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</si>
  <si>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</si>
  <si>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</si>
  <si>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</si>
  <si>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</si>
  <si>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</si>
  <si>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</si>
  <si>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</si>
  <si>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</si>
  <si>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</si>
  <si>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</si>
  <si>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</si>
  <si>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</si>
  <si>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</si>
  <si>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</si>
  <si>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</si>
  <si>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</si>
  <si>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</si>
  <si>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</si>
  <si>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</si>
  <si>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</si>
  <si>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</si>
  <si>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</si>
  <si>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</si>
  <si>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</si>
  <si>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</si>
  <si>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</si>
  <si>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</si>
  <si>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</si>
  <si>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</si>
  <si>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</si>
  <si>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</si>
  <si>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</si>
  <si>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</si>
  <si>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</si>
  <si>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</si>
  <si>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</si>
  <si>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</si>
  <si>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</si>
  <si>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</si>
  <si>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</si>
  <si>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</si>
  <si>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</si>
  <si>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</si>
  <si>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</si>
  <si>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</si>
  <si>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</si>
  <si>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</si>
  <si>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</si>
  <si>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</si>
  <si>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</si>
  <si>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</si>
  <si>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</si>
  <si>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</si>
  <si>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</si>
  <si>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</si>
  <si>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</si>
  <si>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</si>
  <si>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</si>
  <si>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</si>
  <si>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</si>
  <si>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</si>
  <si>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</si>
  <si>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</si>
  <si>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</si>
  <si>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</si>
  <si>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</si>
  <si>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</si>
  <si>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</si>
  <si>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</si>
  <si>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</si>
  <si>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</si>
  <si>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</si>
  <si>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</si>
  <si>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</si>
  <si>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</si>
  <si>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</si>
  <si>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</si>
  <si>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</si>
  <si>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</si>
  <si>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</si>
  <si>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</si>
  <si>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</si>
  <si>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</si>
  <si>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</si>
  <si>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</si>
  <si>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</si>
  <si>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</si>
  <si>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</si>
  <si>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</si>
  <si>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</si>
  <si>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</si>
  <si>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</si>
  <si>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</si>
  <si>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</si>
  <si>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</si>
  <si>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</si>
  <si>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</si>
  <si>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</si>
  <si>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</si>
  <si>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</si>
  <si>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</si>
  <si>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</si>
  <si>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</si>
  <si>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</si>
  <si>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</si>
  <si>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</si>
  <si>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</si>
  <si>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</si>
  <si>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</si>
  <si>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</si>
  <si>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</si>
  <si>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</si>
  <si>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</si>
  <si>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</si>
  <si>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</si>
  <si>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</si>
  <si>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</si>
  <si>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</si>
  <si>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</si>
  <si>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</si>
  <si>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</si>
  <si>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</si>
  <si>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</si>
  <si>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</si>
  <si>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</si>
  <si>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</si>
  <si>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</si>
  <si>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</si>
  <si>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</si>
  <si>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</si>
  <si>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</si>
  <si>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</si>
  <si>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</si>
  <si>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</si>
  <si>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</si>
  <si>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</si>
  <si>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</si>
  <si>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</si>
  <si>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</si>
  <si>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</si>
  <si>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</si>
  <si>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</si>
  <si>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</si>
  <si>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</si>
  <si>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</si>
  <si>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</si>
  <si>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</si>
  <si>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</si>
  <si>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</si>
  <si>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</si>
  <si>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</si>
  <si>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</si>
  <si>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</si>
  <si>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</si>
  <si>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</si>
  <si>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</si>
  <si>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</si>
  <si>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</si>
  <si>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</si>
  <si>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</si>
  <si>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</si>
  <si>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</si>
  <si>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</si>
  <si>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</si>
  <si>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</si>
  <si>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</si>
  <si>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</si>
  <si>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</si>
  <si>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</si>
  <si>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</si>
  <si>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</si>
  <si>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</si>
  <si>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</si>
  <si>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</si>
  <si>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</si>
  <si>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</si>
  <si>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</si>
  <si>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</si>
  <si>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</si>
  <si>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</si>
  <si>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</si>
  <si>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</si>
  <si>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</si>
  <si>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</si>
  <si>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</si>
  <si>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</si>
  <si>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</si>
  <si>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</si>
  <si>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</si>
  <si>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</si>
  <si>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</si>
  <si>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</si>
  <si>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</si>
  <si>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</si>
  <si>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</si>
  <si>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</si>
  <si>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</si>
  <si>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</si>
  <si>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</si>
  <si>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</si>
  <si>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</si>
  <si>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</si>
  <si>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</si>
  <si>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</si>
  <si>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</si>
  <si>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</si>
  <si>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</si>
  <si>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</si>
  <si>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</si>
  <si>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</si>
  <si>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</si>
  <si>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</si>
  <si>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</si>
  <si>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</si>
  <si>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</si>
  <si>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</si>
  <si>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</si>
  <si>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</si>
  <si>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</si>
  <si>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</si>
  <si>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</si>
  <si>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</si>
  <si>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</si>
  <si>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</si>
  <si>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</si>
  <si>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</si>
  <si>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</si>
  <si>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</si>
  <si>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</si>
  <si>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</si>
  <si>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</si>
  <si>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</si>
  <si>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</si>
  <si>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</si>
  <si>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</si>
  <si>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</si>
  <si>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</si>
  <si>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</si>
  <si>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</si>
  <si>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</si>
  <si>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</si>
  <si>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</si>
  <si>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</si>
  <si>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</si>
  <si>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</si>
  <si>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</si>
  <si>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</si>
  <si>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</si>
  <si>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</si>
  <si>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</si>
  <si>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</si>
  <si>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</si>
  <si>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</si>
  <si>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</si>
  <si>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</si>
  <si>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</si>
  <si>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</si>
  <si>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</si>
  <si>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</si>
  <si>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</si>
  <si>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</si>
  <si>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</si>
  <si>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</si>
  <si>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</si>
  <si>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</si>
  <si>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</si>
  <si>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</si>
  <si>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</si>
  <si>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</si>
  <si>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</si>
  <si>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</si>
  <si>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</si>
  <si>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</si>
  <si>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</si>
  <si>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</si>
  <si>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</si>
  <si>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</si>
  <si>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</si>
  <si>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</si>
  <si>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</si>
  <si>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</si>
  <si>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</si>
  <si>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</si>
  <si>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</si>
  <si>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</si>
  <si>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</si>
  <si>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</si>
  <si>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</si>
  <si>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</si>
  <si>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</si>
  <si>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</si>
  <si>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</si>
  <si>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</si>
  <si>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</si>
  <si>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</si>
  <si>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</si>
  <si>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</si>
  <si>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</si>
  <si>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</si>
  <si>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</si>
  <si>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</si>
  <si>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</si>
  <si>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</si>
  <si>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</si>
  <si>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</si>
  <si>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</si>
  <si>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</si>
  <si>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</si>
  <si>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</si>
  <si>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</si>
  <si>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</si>
  <si>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</si>
  <si>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</si>
  <si>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</si>
  <si>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</si>
  <si>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</si>
  <si>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</si>
  <si>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</si>
  <si>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</si>
  <si>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</si>
  <si>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</si>
  <si>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</si>
  <si>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</si>
  <si>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</si>
  <si>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</si>
  <si>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</si>
  <si>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</si>
  <si>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</si>
  <si>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</si>
  <si>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</si>
  <si>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</si>
  <si>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</si>
  <si>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</si>
  <si>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</si>
  <si>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</si>
  <si>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</si>
  <si>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</si>
  <si>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</si>
  <si>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</si>
  <si>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</si>
  <si>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</si>
  <si>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</si>
  <si>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</si>
  <si>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</si>
  <si>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</si>
  <si>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</si>
  <si>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</si>
  <si>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</si>
  <si>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</si>
  <si>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</si>
  <si>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</si>
  <si>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</si>
  <si>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</si>
  <si>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</si>
  <si>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</si>
  <si>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</si>
  <si>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</si>
  <si>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</si>
  <si>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</si>
  <si>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</si>
  <si>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</si>
  <si>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</si>
  <si>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</si>
  <si>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</si>
  <si>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</si>
  <si>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</si>
  <si>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</si>
  <si>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</si>
  <si>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</si>
  <si>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</si>
  <si>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</si>
  <si>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</si>
  <si>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</si>
  <si>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</si>
  <si>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</si>
  <si>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</si>
  <si>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</si>
  <si>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</si>
  <si>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</si>
  <si>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</si>
  <si>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</si>
  <si>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</si>
  <si>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</si>
  <si>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</si>
  <si>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</si>
  <si>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</si>
  <si>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</si>
  <si>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</si>
  <si>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</si>
  <si>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</si>
  <si>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</si>
  <si>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</si>
  <si>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</si>
  <si>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</si>
  <si>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</si>
  <si>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</si>
  <si>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</si>
  <si>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</si>
  <si>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</si>
  <si>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</si>
  <si>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</si>
  <si>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</si>
  <si>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</si>
  <si>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</si>
  <si>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</si>
  <si>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</si>
  <si>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</si>
  <si>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</si>
  <si>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</si>
  <si>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</si>
  <si>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</si>
  <si>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</si>
  <si>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</si>
  <si>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</si>
  <si>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</si>
  <si>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</si>
  <si>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</si>
  <si>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</si>
  <si>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</si>
  <si>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</si>
  <si>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</si>
  <si>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</si>
  <si>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</si>
  <si>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</si>
  <si>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</si>
  <si>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</si>
  <si>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</si>
  <si>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</si>
  <si>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</si>
  <si>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</si>
  <si>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</si>
  <si>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</si>
  <si>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</si>
  <si>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</si>
  <si>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</si>
  <si>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</si>
  <si>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</si>
  <si>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</si>
  <si>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</si>
  <si>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</si>
  <si>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</si>
  <si>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</si>
  <si>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</si>
  <si>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</si>
  <si>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</si>
  <si>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</si>
  <si>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</si>
  <si>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</si>
  <si>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</si>
  <si>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</si>
  <si>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</si>
  <si>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</si>
  <si>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</si>
  <si>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</si>
  <si>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</si>
  <si>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</si>
  <si>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</si>
  <si>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</si>
  <si>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</si>
  <si>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</si>
  <si>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</si>
  <si>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</si>
  <si>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</si>
  <si>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</si>
  <si>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</si>
  <si>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</si>
  <si>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</si>
  <si>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</si>
  <si>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</si>
  <si>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</si>
  <si>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</si>
  <si>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</si>
  <si>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</si>
  <si>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</si>
  <si>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</si>
  <si>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</si>
  <si>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</si>
  <si>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</si>
  <si>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</si>
  <si>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</si>
  <si>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</si>
  <si>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</si>
  <si>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</si>
  <si>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</si>
  <si>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</si>
  <si>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</si>
  <si>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</si>
  <si>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</si>
  <si>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</si>
  <si>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</si>
  <si>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</si>
  <si>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</si>
  <si>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</si>
  <si>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</si>
  <si>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</si>
  <si>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</si>
  <si>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</si>
  <si>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</si>
  <si>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</si>
  <si>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</si>
  <si>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</si>
  <si>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</si>
  <si>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</si>
  <si>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</si>
  <si>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</si>
  <si>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</si>
  <si>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</si>
  <si>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</si>
  <si>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</si>
  <si>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</si>
  <si>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</si>
  <si>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</si>
  <si>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</si>
  <si>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</si>
  <si>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</si>
  <si>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</si>
  <si>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</si>
  <si>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</si>
  <si>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</si>
  <si>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</si>
  <si>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</si>
  <si>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</si>
  <si>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</si>
  <si>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</si>
  <si>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</si>
  <si>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</si>
  <si>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</si>
  <si>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</si>
  <si>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</si>
  <si>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</si>
  <si>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</si>
  <si>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</si>
  <si>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</si>
  <si>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</si>
  <si>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</si>
  <si>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</si>
  <si>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</si>
  <si>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</si>
  <si>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</si>
  <si>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</si>
  <si>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</si>
  <si>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</si>
  <si>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</si>
  <si>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</si>
  <si>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</si>
  <si>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</si>
  <si>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</si>
  <si>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</si>
  <si>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</si>
  <si>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</si>
  <si>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</si>
  <si>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</si>
  <si>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</si>
  <si>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</si>
  <si>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</si>
  <si>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</si>
  <si>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</si>
  <si>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</si>
  <si>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</si>
  <si>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</si>
  <si>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</si>
  <si>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</si>
  <si>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</si>
  <si>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</si>
  <si>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</si>
  <si>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</si>
  <si>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</si>
  <si>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</si>
  <si>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</si>
  <si>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</si>
  <si>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</si>
  <si>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</si>
  <si>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</si>
  <si>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</si>
  <si>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</si>
  <si>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</si>
  <si>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</si>
  <si>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</si>
  <si>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</si>
  <si>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</si>
  <si>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</si>
  <si>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</si>
  <si>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</si>
  <si>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</si>
  <si>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</si>
  <si>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</si>
  <si>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</si>
  <si>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</si>
  <si>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</si>
  <si>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</si>
  <si>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</si>
  <si>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</si>
  <si>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</si>
  <si>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</si>
  <si>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</si>
  <si>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</si>
  <si>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</si>
  <si>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</si>
  <si>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</si>
  <si>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</si>
  <si>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</si>
  <si>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</si>
  <si>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</si>
  <si>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</si>
  <si>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</si>
  <si>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Pens&amp;Refills</t>
  </si>
  <si>
    <t>GelInkRollerballPens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</si>
  <si>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</si>
  <si>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</si>
  <si>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</si>
  <si>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</si>
  <si>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</si>
  <si>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</si>
  <si>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</si>
  <si>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</si>
  <si>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</si>
  <si>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</si>
  <si>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</si>
  <si>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</si>
  <si>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</si>
  <si>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</si>
  <si>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</si>
  <si>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</si>
  <si>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</si>
  <si>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</si>
  <si>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</si>
  <si>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</si>
  <si>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</si>
  <si>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</si>
  <si>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</si>
  <si>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</si>
  <si>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</si>
  <si>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</si>
  <si>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</si>
  <si>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</si>
  <si>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</si>
  <si>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</si>
  <si>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</si>
  <si>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</si>
  <si>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WireboundNotebooks</t>
  </si>
  <si>
    <t>RechargeableBatteries</t>
  </si>
  <si>
    <t>BluetoothAdapters</t>
  </si>
  <si>
    <t>USBtoUSBAdapters</t>
  </si>
  <si>
    <t>CompleteTripodUnits</t>
  </si>
  <si>
    <t>Notepads&amp;MemoBooks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</si>
  <si>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</si>
  <si>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</si>
  <si>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</si>
  <si>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</si>
  <si>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</si>
  <si>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</si>
  <si>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</si>
  <si>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</si>
  <si>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</si>
  <si>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</si>
  <si>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</si>
  <si>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</si>
  <si>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</si>
  <si>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</si>
  <si>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</si>
  <si>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</si>
  <si>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</si>
  <si>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</si>
  <si>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BottledInk</t>
  </si>
  <si>
    <t>CompositionNotebooks</t>
  </si>
  <si>
    <t>RetractableBallpointPens</t>
  </si>
  <si>
    <t>EthernetCables</t>
  </si>
  <si>
    <t>Components</t>
  </si>
  <si>
    <t>Memory</t>
  </si>
  <si>
    <t>UninterruptedPowerSupplies</t>
  </si>
  <si>
    <t>Cases</t>
  </si>
  <si>
    <t>SecureDigitalCards</t>
  </si>
  <si>
    <t>Flashes&amp;SelfieLights</t>
  </si>
  <si>
    <t>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</si>
  <si>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</si>
  <si>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</si>
  <si>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</si>
  <si>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</si>
  <si>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</si>
  <si>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</si>
  <si>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</si>
  <si>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</si>
  <si>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</si>
  <si>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</si>
  <si>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</si>
  <si>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</si>
  <si>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</si>
  <si>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</si>
  <si>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</si>
  <si>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</si>
  <si>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StickBallpointPens</t>
  </si>
  <si>
    <t>DrawingMaterials</t>
  </si>
  <si>
    <t>DrawingMedia</t>
  </si>
  <si>
    <t>Pencils</t>
  </si>
  <si>
    <t>WoodenPencils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</si>
  <si>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</si>
  <si>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</si>
  <si>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</si>
  <si>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</si>
  <si>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</si>
  <si>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</si>
  <si>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</si>
  <si>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</si>
  <si>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</si>
  <si>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</si>
  <si>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</si>
  <si>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</si>
  <si>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</si>
  <si>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</si>
  <si>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</si>
  <si>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</si>
  <si>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</si>
  <si>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</si>
  <si>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</si>
  <si>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BackgroundSupports</t>
  </si>
  <si>
    <t>Financial&amp;Business</t>
  </si>
  <si>
    <t>PowerAccessories</t>
  </si>
  <si>
    <t>SurgeProtectors</t>
  </si>
  <si>
    <t>Tablets</t>
  </si>
  <si>
    <t>CordManagement</t>
  </si>
  <si>
    <t>TonerCartridges</t>
  </si>
  <si>
    <t>LiquidInkRollerballPens</t>
  </si>
  <si>
    <t>FountainPens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</si>
  <si>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</si>
  <si>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</si>
  <si>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</si>
  <si>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</si>
  <si>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</si>
  <si>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</si>
  <si>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</si>
  <si>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</si>
  <si>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</si>
  <si>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</si>
  <si>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</si>
  <si>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</si>
  <si>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</si>
  <si>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</si>
  <si>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</si>
  <si>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</si>
  <si>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</si>
  <si>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</si>
  <si>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</si>
  <si>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</si>
  <si>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</si>
  <si>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</si>
  <si>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</si>
  <si>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DryIrons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</si>
  <si>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</si>
  <si>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</si>
  <si>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</si>
  <si>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</si>
  <si>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</si>
  <si>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</si>
  <si>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</si>
  <si>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</si>
  <si>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</si>
  <si>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</si>
  <si>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</si>
  <si>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SteamIrons</t>
  </si>
  <si>
    <t>JuicerMixerGrinders</t>
  </si>
  <si>
    <t>Vacuums&amp;FloorCare</t>
  </si>
  <si>
    <t>Vacuums</t>
  </si>
  <si>
    <t>HandheldVacuums</t>
  </si>
  <si>
    <t>EggBoilers</t>
  </si>
  <si>
    <t>SandwichMakers</t>
  </si>
  <si>
    <t>MiniFoodProcessors&amp;Choppers</t>
  </si>
  <si>
    <t>DigitalScales</t>
  </si>
  <si>
    <t>VacuumSealers</t>
  </si>
  <si>
    <t>Fans</t>
  </si>
  <si>
    <t>CeilingFans</t>
  </si>
  <si>
    <t>CanisterVacuums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</si>
  <si>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</si>
  <si>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</si>
  <si>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</si>
  <si>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</si>
  <si>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</si>
  <si>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</si>
  <si>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</si>
  <si>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</si>
  <si>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</si>
  <si>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</si>
  <si>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</si>
  <si>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</si>
  <si>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</si>
  <si>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</si>
  <si>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</si>
  <si>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</si>
  <si>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</si>
  <si>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Wet-DryVacuums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</si>
  <si>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</si>
  <si>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</si>
  <si>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</si>
  <si>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</si>
  <si>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</si>
  <si>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</si>
  <si>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</si>
  <si>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</si>
  <si>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</si>
  <si>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</si>
  <si>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</si>
  <si>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</si>
  <si>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</si>
  <si>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</si>
  <si>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</si>
  <si>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</si>
  <si>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</si>
  <si>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</si>
  <si>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</si>
  <si>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</si>
  <si>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</si>
  <si>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</si>
  <si>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</si>
  <si>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</si>
  <si>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RoboticVacuums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</si>
  <si>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</si>
  <si>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</si>
  <si>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</si>
  <si>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</si>
  <si>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</si>
  <si>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</si>
  <si>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</si>
  <si>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</si>
  <si>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</si>
  <si>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</si>
  <si>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</si>
  <si>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</si>
  <si>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</si>
  <si>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</si>
  <si>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</si>
  <si>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VacuumBags</t>
  </si>
  <si>
    <t>HandheldBags</t>
  </si>
  <si>
    <t>Level 2 Category</t>
  </si>
  <si>
    <t>Main category</t>
  </si>
  <si>
    <t>Level 3 Category</t>
  </si>
  <si>
    <t>Level 4 Category</t>
  </si>
  <si>
    <t>Level 5 Category</t>
  </si>
  <si>
    <t>Product_ID</t>
  </si>
  <si>
    <t>Product_Name</t>
  </si>
  <si>
    <t>Discounted_Price</t>
  </si>
  <si>
    <t>Actual_Price</t>
  </si>
  <si>
    <t>Discount_Percentage</t>
  </si>
  <si>
    <t>Rating</t>
  </si>
  <si>
    <t>Rating_Count</t>
  </si>
  <si>
    <t>About_Product</t>
  </si>
  <si>
    <t>User_ID</t>
  </si>
  <si>
    <t>User_Name</t>
  </si>
  <si>
    <t>Review_ID</t>
  </si>
  <si>
    <t>Review_Title</t>
  </si>
  <si>
    <t>Review_Content</t>
  </si>
  <si>
    <t>Img_Link</t>
  </si>
  <si>
    <t>Product_Link</t>
  </si>
  <si>
    <t>Total Potencial Revenue</t>
  </si>
  <si>
    <t>Discount Range Bucket</t>
  </si>
  <si>
    <t>Price Range Bucket</t>
  </si>
  <si>
    <t>Average Discount %</t>
  </si>
  <si>
    <t>Row Labels</t>
  </si>
  <si>
    <t>Grand Total</t>
  </si>
  <si>
    <t>Sum of Average Discount %</t>
  </si>
  <si>
    <t>Average discount by product category</t>
  </si>
  <si>
    <t>&gt;$500</t>
  </si>
  <si>
    <t>&lt;50%</t>
  </si>
  <si>
    <t>Product for each category</t>
  </si>
  <si>
    <t>Count of Product_Name</t>
  </si>
  <si>
    <t>$200-$500</t>
  </si>
  <si>
    <t>50% or More</t>
  </si>
  <si>
    <t>&lt;$200</t>
  </si>
  <si>
    <t>People that rated each category</t>
  </si>
  <si>
    <t>Sum of Rating</t>
  </si>
  <si>
    <t>Sum of Rating_Count</t>
  </si>
  <si>
    <t>Average price vs discounted price by category</t>
  </si>
  <si>
    <t>Average of Actual_Price</t>
  </si>
  <si>
    <t>Average of Discounted_Price</t>
  </si>
  <si>
    <t xml:space="preserve">Product with highest rating </t>
  </si>
  <si>
    <t>Average of Rating_Count</t>
  </si>
  <si>
    <t>Total review per category</t>
  </si>
  <si>
    <t>Calculated</t>
  </si>
  <si>
    <t>Max of Discount_Percentage</t>
  </si>
  <si>
    <t>Product with highest discount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</si>
</sst>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0_);_(* \(#,##0\);_(* &quot;-&quot;??_);_(@_)"/>
    <numFmt numFmtId="165" formatCode="_ [$₹-4009]\ * #,##0.00_ ;_ [$₹-4009]\ * \-#,##0.00_ ;_ [$₹-4009]\ * &quot;-&quot;??_ ;_ @_ "/>
    <numFmt numFmtId="166" formatCode="#,###"/>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8" fillId="0" borderId="0" xfId="0" applyFont="1"/>
    <xf numFmtId="164" fontId="18" fillId="0" borderId="0" xfId="42" applyNumberFormat="1" applyFont="1"/>
    <xf numFmtId="165" fontId="18" fillId="0" borderId="0" xfId="43" applyNumberFormat="1" applyFont="1"/>
    <xf numFmtId="165" fontId="0" fillId="0" borderId="0" xfId="43" applyNumberFormat="1" applyFont="1"/>
    <xf numFmtId="165" fontId="19" fillId="0" borderId="0" xfId="43" applyNumberFormat="1" applyFont="1"/>
    <xf numFmtId="9" fontId="18" fillId="0" borderId="0" xfId="0" applyNumberFormat="1" applyFont="1"/>
    <xf numFmtId="0" fontId="0" fillId="0" borderId="0" xfId="0" pivotButton="1"/>
    <xf numFmtId="0" fontId="0" fillId="0" borderId="0" xfId="0" applyAlignment="1">
      <alignment horizontal="left"/>
    </xf>
    <xf numFmtId="10" fontId="0" fillId="0" borderId="0" xfId="0" applyNumberFormat="1"/>
    <xf numFmtId="166"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4" formatCode="#,##0.00"/>
    </dxf>
    <dxf>
      <numFmt numFmtId="14" formatCode="0.00%"/>
    </dxf>
    <dxf>
      <numFmt numFmtId="166" formatCode="#,###"/>
    </dxf>
    <dxf>
      <font>
        <b/>
        <i val="0"/>
        <strike val="0"/>
        <condense val="0"/>
        <extend val="0"/>
        <outline val="0"/>
        <shadow val="0"/>
        <u val="none"/>
        <vertAlign val="baseline"/>
        <sz val="12"/>
        <color theme="1"/>
        <name val="Aptos Narrow"/>
        <scheme val="minor"/>
      </font>
      <numFmt numFmtId="13" formatCode="0%"/>
    </dxf>
    <dxf>
      <numFmt numFmtId="4" formatCode="#,##0.00"/>
    </dxf>
    <dxf>
      <numFmt numFmtId="4" formatCode="#,##0.00"/>
    </dxf>
    <dxf>
      <numFmt numFmtId="4" formatCode="#,##0.00"/>
    </dxf>
    <dxf>
      <numFmt numFmtId="4" formatCode="#,##0.00"/>
    </dxf>
    <dxf>
      <numFmt numFmtId="4" formatCode="#,##0.00"/>
    </dxf>
    <dxf>
      <font>
        <b/>
        <i val="0"/>
        <strike val="0"/>
        <condense val="0"/>
        <extend val="0"/>
        <outline val="0"/>
        <shadow val="0"/>
        <u val="none"/>
        <vertAlign val="baseline"/>
        <sz val="12"/>
        <color theme="1"/>
        <name val="Aptos Narrow"/>
        <scheme val="minor"/>
      </font>
      <numFmt numFmtId="13" formatCode="0%"/>
    </dxf>
    <dxf>
      <font>
        <b/>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font>
        <b/>
      </font>
      <numFmt numFmtId="13" formatCode="0%"/>
    </dxf>
    <dxf>
      <numFmt numFmtId="13" formatCode="0%"/>
    </dxf>
    <dxf>
      <font>
        <b/>
        <i val="0"/>
        <strike val="0"/>
        <condense val="0"/>
        <extend val="0"/>
        <outline val="0"/>
        <shadow val="0"/>
        <u val="none"/>
        <vertAlign val="baseline"/>
        <sz val="12"/>
        <color theme="1"/>
        <name val="Aptos Narrow"/>
        <scheme val="minor"/>
      </font>
      <numFmt numFmtId="165" formatCode="_ [$₹-4009]\ * #,##0.00_ ;_ [$₹-4009]\ * \-#,##0.00_ ;_ [$₹-4009]\ * &quot;-&quot;??_ ;_ @_ "/>
    </dxf>
    <dxf>
      <font>
        <b val="0"/>
        <i val="0"/>
        <strike val="0"/>
        <condense val="0"/>
        <extend val="0"/>
        <outline val="0"/>
        <shadow val="0"/>
        <u val="none"/>
        <vertAlign val="baseline"/>
        <sz val="12"/>
        <color theme="1"/>
        <name val="Aptos Narrow"/>
        <scheme val="minor"/>
      </font>
      <numFmt numFmtId="165" formatCode="_ [$₹-4009]\ * #,##0.00_ ;_ [$₹-4009]\ * \-#,##0.00_ ;_ [$₹-4009]\ * &quot;-&quot;??_ ;_ @_ "/>
    </dxf>
    <dxf>
      <font>
        <b val="0"/>
        <i val="0"/>
        <strike val="0"/>
        <condense val="0"/>
        <extend val="0"/>
        <outline val="0"/>
        <shadow val="0"/>
        <u val="none"/>
        <vertAlign val="baseline"/>
        <sz val="12"/>
        <color theme="1"/>
        <name val="Aptos Narrow"/>
        <scheme val="minor"/>
      </font>
      <numFmt numFmtId="165" formatCode="_ [$₹-4009]\ * #,##0.00_ ;_ [$₹-4009]\ * \-#,##0.00_ ;_ [$₹-4009]\ * &quot;-&quot;??_ ;_ @_ "/>
    </dxf>
    <dxf>
      <font>
        <b/>
        <i val="0"/>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a:t>
            </a:r>
            <a:r>
              <a:rPr lang="en-US" sz="1200" baseline="0"/>
              <a:t> Discount Percentage by catedory</a:t>
            </a:r>
            <a:endParaRPr lang="en-US" sz="1200"/>
          </a:p>
        </c:rich>
      </c:tx>
      <c:layout>
        <c:manualLayout>
          <c:xMode val="edge"/>
          <c:yMode val="edge"/>
          <c:x val="0.1130136267213173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073346996009061"/>
          <c:y val="0.11329087962365358"/>
          <c:w val="0.72589348206474191"/>
          <c:h val="0.64529811324161546"/>
        </c:manualLayout>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Sheet3!$B$4:$B$13</c:f>
              <c:numCache>
                <c:formatCode>0.00%</c:formatCode>
                <c:ptCount val="9"/>
                <c:pt idx="0">
                  <c:v>4.991861896618228E-4</c:v>
                </c:pt>
                <c:pt idx="1">
                  <c:v>9.3706892828909719E-2</c:v>
                </c:pt>
                <c:pt idx="2">
                  <c:v>0.67137297654511341</c:v>
                </c:pt>
                <c:pt idx="3">
                  <c:v>2.3463871767888164E-4</c:v>
                </c:pt>
                <c:pt idx="4">
                  <c:v>0.23244544572419024</c:v>
                </c:pt>
                <c:pt idx="5">
                  <c:v>1.9173088330338165E-4</c:v>
                </c:pt>
                <c:pt idx="6">
                  <c:v>3.2746312558014221E-4</c:v>
                </c:pt>
                <c:pt idx="7">
                  <c:v>1.2153335864316405E-3</c:v>
                </c:pt>
                <c:pt idx="8">
                  <c:v>6.3323991305626981E-6</c:v>
                </c:pt>
              </c:numCache>
            </c:numRef>
          </c:val>
        </c:ser>
        <c:dLbls>
          <c:dLblPos val="outEnd"/>
          <c:showLegendKey val="0"/>
          <c:showVal val="1"/>
          <c:showCatName val="0"/>
          <c:showSerName val="0"/>
          <c:showPercent val="0"/>
          <c:showBubbleSize val="0"/>
        </c:dLbls>
        <c:gapWidth val="219"/>
        <c:overlap val="-27"/>
        <c:axId val="334723472"/>
        <c:axId val="334720728"/>
      </c:barChart>
      <c:catAx>
        <c:axId val="33472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20728"/>
        <c:crosses val="autoZero"/>
        <c:auto val="1"/>
        <c:lblAlgn val="ctr"/>
        <c:lblOffset val="100"/>
        <c:noMultiLvlLbl val="0"/>
      </c:catAx>
      <c:valAx>
        <c:axId val="334720728"/>
        <c:scaling>
          <c:orientation val="minMax"/>
        </c:scaling>
        <c:delete val="1"/>
        <c:axPos val="l"/>
        <c:numFmt formatCode="0.00%" sourceLinked="1"/>
        <c:majorTickMark val="none"/>
        <c:minorTickMark val="none"/>
        <c:tickLblPos val="nextTo"/>
        <c:crossAx val="33472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for each category</a:t>
            </a:r>
            <a:endParaRPr lang="en-US"/>
          </a:p>
        </c:rich>
      </c:tx>
      <c:layout>
        <c:manualLayout>
          <c:xMode val="edge"/>
          <c:yMode val="edge"/>
          <c:x val="0.16388888888888889"/>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705161854768154"/>
          <c:y val="0.15212962962962964"/>
          <c:w val="0.8550155293088364"/>
          <c:h val="0.41148913677456983"/>
        </c:manualLayout>
      </c:layout>
      <c:barChart>
        <c:barDir val="col"/>
        <c:grouping val="clustered"/>
        <c:varyColors val="0"/>
        <c:ser>
          <c:idx val="0"/>
          <c:order val="0"/>
          <c:tx>
            <c:strRef>
              <c:f>Sheet3!$E$4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Sheet3!$D$5:$D$14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Sheet3!$E$5:$E$14</c:f>
              <c:numCache>
                <c:formatCode>#,##0.00</c:formatCode>
                <c:ptCount val="9"/>
                <c:pt idx="0">
                  <c:v>1</c:v>
                </c:pt>
                <c:pt idx="1">
                  <c:v>451</c:v>
                </c:pt>
                <c:pt idx="2">
                  <c:v>526</c:v>
                </c:pt>
                <c:pt idx="3">
                  <c:v>1</c:v>
                </c:pt>
                <c:pt idx="4">
                  <c:v>447</c:v>
                </c:pt>
                <c:pt idx="5">
                  <c:v>2</c:v>
                </c:pt>
                <c:pt idx="6">
                  <c:v>2</c:v>
                </c:pt>
                <c:pt idx="7">
                  <c:v>31</c:v>
                </c:pt>
                <c:pt idx="8">
                  <c:v>1</c:v>
                </c:pt>
              </c:numCache>
            </c:numRef>
          </c:val>
        </c:ser>
        <c:dLbls>
          <c:dLblPos val="outEnd"/>
          <c:showLegendKey val="0"/>
          <c:showVal val="1"/>
          <c:showCatName val="0"/>
          <c:showSerName val="0"/>
          <c:showPercent val="0"/>
          <c:showBubbleSize val="0"/>
        </c:dLbls>
        <c:gapWidth val="219"/>
        <c:overlap val="-27"/>
        <c:axId val="396974280"/>
        <c:axId val="396969576"/>
      </c:barChart>
      <c:catAx>
        <c:axId val="396974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69576"/>
        <c:crosses val="autoZero"/>
        <c:auto val="1"/>
        <c:lblAlgn val="ctr"/>
        <c:lblOffset val="100"/>
        <c:noMultiLvlLbl val="0"/>
      </c:catAx>
      <c:valAx>
        <c:axId val="396969576"/>
        <c:scaling>
          <c:orientation val="minMax"/>
        </c:scaling>
        <c:delete val="1"/>
        <c:axPos val="l"/>
        <c:numFmt formatCode="#,##0.00" sourceLinked="1"/>
        <c:majorTickMark val="out"/>
        <c:minorTickMark val="none"/>
        <c:tickLblPos val="nextTo"/>
        <c:crossAx val="396974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a:t>
            </a:r>
            <a:r>
              <a:rPr lang="en-US" baseline="0"/>
              <a:t> taht rated each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276224846894138"/>
          <c:y val="0.16601851851851851"/>
          <c:w val="0.8550155293088364"/>
          <c:h val="0.41148913677456983"/>
        </c:manualLayout>
      </c:layout>
      <c:barChart>
        <c:barDir val="col"/>
        <c:grouping val="clustered"/>
        <c:varyColors val="0"/>
        <c:ser>
          <c:idx val="0"/>
          <c:order val="0"/>
          <c:tx>
            <c:strRef>
              <c:f>Sheet3!$H$3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Sheet3!$H$4:$H$13</c:f>
              <c:numCache>
                <c:formatCode>#,##0.00</c:formatCode>
                <c:ptCount val="9"/>
                <c:pt idx="0">
                  <c:v>3.8</c:v>
                </c:pt>
                <c:pt idx="1">
                  <c:v>1874.1999999999978</c:v>
                </c:pt>
                <c:pt idx="2">
                  <c:v>2146.9999999999968</c:v>
                </c:pt>
                <c:pt idx="3">
                  <c:v>4</c:v>
                </c:pt>
                <c:pt idx="4">
                  <c:v>1806.1999999999994</c:v>
                </c:pt>
                <c:pt idx="5">
                  <c:v>8.5</c:v>
                </c:pt>
                <c:pt idx="6">
                  <c:v>7.8</c:v>
                </c:pt>
                <c:pt idx="7">
                  <c:v>133.59999999999997</c:v>
                </c:pt>
                <c:pt idx="8">
                  <c:v>4.3</c:v>
                </c:pt>
              </c:numCache>
            </c:numRef>
          </c:val>
        </c:ser>
        <c:dLbls>
          <c:dLblPos val="outEnd"/>
          <c:showLegendKey val="0"/>
          <c:showVal val="1"/>
          <c:showCatName val="0"/>
          <c:showSerName val="0"/>
          <c:showPercent val="0"/>
          <c:showBubbleSize val="0"/>
        </c:dLbls>
        <c:gapWidth val="219"/>
        <c:overlap val="-27"/>
        <c:axId val="334723080"/>
        <c:axId val="334717200"/>
      </c:barChart>
      <c:catAx>
        <c:axId val="334723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17200"/>
        <c:crosses val="autoZero"/>
        <c:auto val="1"/>
        <c:lblAlgn val="ctr"/>
        <c:lblOffset val="100"/>
        <c:noMultiLvlLbl val="0"/>
      </c:catAx>
      <c:valAx>
        <c:axId val="334717200"/>
        <c:scaling>
          <c:orientation val="minMax"/>
        </c:scaling>
        <c:delete val="1"/>
        <c:axPos val="l"/>
        <c:numFmt formatCode="#,##0.00" sourceLinked="1"/>
        <c:majorTickMark val="none"/>
        <c:minorTickMark val="none"/>
        <c:tickLblPos val="nextTo"/>
        <c:crossAx val="33472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pice vs discount price by category</a:t>
            </a:r>
            <a:endParaRPr lang="en-US"/>
          </a:p>
        </c:rich>
      </c:tx>
      <c:layout>
        <c:manualLayout>
          <c:xMode val="edge"/>
          <c:yMode val="edge"/>
          <c:x val="9.8333333333333328E-2"/>
          <c:y val="9.87654320987654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6582874015748031"/>
          <c:y val="0.12185204627199375"/>
          <c:w val="0.79528237095363075"/>
          <c:h val="0.35574074074074075"/>
        </c:manualLayout>
      </c:layout>
      <c:barChart>
        <c:barDir val="col"/>
        <c:grouping val="clustered"/>
        <c:varyColors val="0"/>
        <c:ser>
          <c:idx val="0"/>
          <c:order val="0"/>
          <c:tx>
            <c:strRef>
              <c:f>Sheet3!$K$3</c:f>
              <c:strCache>
                <c:ptCount val="1"/>
                <c:pt idx="0">
                  <c:v>Average of Actual_Price</c:v>
                </c:pt>
              </c:strCache>
            </c:strRef>
          </c:tx>
          <c:spPr>
            <a:solidFill>
              <a:schemeClr val="accent1"/>
            </a:solidFill>
            <a:ln>
              <a:noFill/>
            </a:ln>
            <a:effectLst/>
          </c:spPr>
          <c:invertIfNegative val="0"/>
          <c:cat>
            <c:strRef>
              <c:f>Sheet3!$J$4:$J$13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Sheet3!$K$4:$K$13</c:f>
              <c:numCache>
                <c:formatCode>#,##0.00</c:formatCode>
                <c:ptCount val="9"/>
                <c:pt idx="0">
                  <c:v>4000</c:v>
                </c:pt>
                <c:pt idx="1">
                  <c:v>1686.659157427938</c:v>
                </c:pt>
                <c:pt idx="2">
                  <c:v>10127.311787072244</c:v>
                </c:pt>
                <c:pt idx="3">
                  <c:v>1900</c:v>
                </c:pt>
                <c:pt idx="4">
                  <c:v>4165.7941834451904</c:v>
                </c:pt>
                <c:pt idx="5">
                  <c:v>799</c:v>
                </c:pt>
                <c:pt idx="6">
                  <c:v>1347</c:v>
                </c:pt>
                <c:pt idx="7">
                  <c:v>397.19354838709677</c:v>
                </c:pt>
                <c:pt idx="8">
                  <c:v>150</c:v>
                </c:pt>
              </c:numCache>
            </c:numRef>
          </c:val>
        </c:ser>
        <c:ser>
          <c:idx val="1"/>
          <c:order val="1"/>
          <c:tx>
            <c:strRef>
              <c:f>Sheet3!$L$3</c:f>
              <c:strCache>
                <c:ptCount val="1"/>
                <c:pt idx="0">
                  <c:v>Average of Discounted_Price</c:v>
                </c:pt>
              </c:strCache>
            </c:strRef>
          </c:tx>
          <c:spPr>
            <a:solidFill>
              <a:schemeClr val="accent2"/>
            </a:solidFill>
            <a:ln>
              <a:noFill/>
            </a:ln>
            <a:effectLst/>
          </c:spPr>
          <c:invertIfNegative val="0"/>
          <c:cat>
            <c:strRef>
              <c:f>Sheet3!$J$4:$J$13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Sheet3!$L$4:$L$13</c:f>
              <c:numCache>
                <c:formatCode>#,##0.00</c:formatCode>
                <c:ptCount val="9"/>
                <c:pt idx="0">
                  <c:v>2339</c:v>
                </c:pt>
                <c:pt idx="1">
                  <c:v>845.39383592017737</c:v>
                </c:pt>
                <c:pt idx="2">
                  <c:v>5965.88783269962</c:v>
                </c:pt>
                <c:pt idx="3">
                  <c:v>899</c:v>
                </c:pt>
                <c:pt idx="4">
                  <c:v>2331.133803131991</c:v>
                </c:pt>
                <c:pt idx="5">
                  <c:v>337</c:v>
                </c:pt>
                <c:pt idx="6">
                  <c:v>638</c:v>
                </c:pt>
                <c:pt idx="7">
                  <c:v>301.58064516129031</c:v>
                </c:pt>
                <c:pt idx="8">
                  <c:v>150</c:v>
                </c:pt>
              </c:numCache>
            </c:numRef>
          </c:val>
        </c:ser>
        <c:dLbls>
          <c:showLegendKey val="0"/>
          <c:showVal val="0"/>
          <c:showCatName val="0"/>
          <c:showSerName val="0"/>
          <c:showPercent val="0"/>
          <c:showBubbleSize val="0"/>
        </c:dLbls>
        <c:gapWidth val="219"/>
        <c:overlap val="-27"/>
        <c:axId val="399374520"/>
        <c:axId val="399375304"/>
      </c:barChart>
      <c:catAx>
        <c:axId val="39937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375304"/>
        <c:crosses val="autoZero"/>
        <c:auto val="1"/>
        <c:lblAlgn val="ctr"/>
        <c:lblOffset val="100"/>
        <c:noMultiLvlLbl val="0"/>
      </c:catAx>
      <c:valAx>
        <c:axId val="3993753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374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project.xlsx]Sheet3!PivotTable5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with highest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563429571303586"/>
          <c:y val="0.21231481481481482"/>
          <c:w val="0.7388101487314086"/>
          <c:h val="0.33504629629629629"/>
        </c:manualLayout>
      </c:layout>
      <c:barChart>
        <c:barDir val="col"/>
        <c:grouping val="clustered"/>
        <c:varyColors val="0"/>
        <c:ser>
          <c:idx val="0"/>
          <c:order val="0"/>
          <c:tx>
            <c:strRef>
              <c:f>Sheet3!$O$3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Sheet3!$N$4:$N$13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Sheet3!$O$4:$O$13</c:f>
              <c:numCache>
                <c:formatCode>#,##0.00</c:formatCode>
                <c:ptCount val="9"/>
                <c:pt idx="0">
                  <c:v>1118</c:v>
                </c:pt>
                <c:pt idx="1">
                  <c:v>17136.782705099777</c:v>
                </c:pt>
                <c:pt idx="2">
                  <c:v>29997.809885931558</c:v>
                </c:pt>
                <c:pt idx="3">
                  <c:v>3663</c:v>
                </c:pt>
                <c:pt idx="4">
                  <c:v>6689.2102908277402</c:v>
                </c:pt>
                <c:pt idx="5">
                  <c:v>4283</c:v>
                </c:pt>
                <c:pt idx="6">
                  <c:v>44441</c:v>
                </c:pt>
                <c:pt idx="7">
                  <c:v>4828.2258064516127</c:v>
                </c:pt>
                <c:pt idx="8">
                  <c:v>15867</c:v>
                </c:pt>
              </c:numCache>
            </c:numRef>
          </c:val>
        </c:ser>
        <c:dLbls>
          <c:dLblPos val="outEnd"/>
          <c:showLegendKey val="0"/>
          <c:showVal val="1"/>
          <c:showCatName val="0"/>
          <c:showSerName val="0"/>
          <c:showPercent val="0"/>
          <c:showBubbleSize val="0"/>
        </c:dLbls>
        <c:gapWidth val="219"/>
        <c:overlap val="-27"/>
        <c:axId val="399376088"/>
        <c:axId val="399379224"/>
      </c:barChart>
      <c:catAx>
        <c:axId val="39937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379224"/>
        <c:crosses val="autoZero"/>
        <c:auto val="1"/>
        <c:lblAlgn val="ctr"/>
        <c:lblOffset val="100"/>
        <c:noMultiLvlLbl val="0"/>
      </c:catAx>
      <c:valAx>
        <c:axId val="399379224"/>
        <c:scaling>
          <c:orientation val="minMax"/>
        </c:scaling>
        <c:delete val="1"/>
        <c:axPos val="l"/>
        <c:numFmt formatCode="#,##0.00" sourceLinked="1"/>
        <c:majorTickMark val="none"/>
        <c:minorTickMark val="none"/>
        <c:tickLblPos val="nextTo"/>
        <c:crossAx val="399376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project.xlsx]Sheet3!PivotTable6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review</a:t>
            </a:r>
          </a:p>
        </c:rich>
      </c:tx>
      <c:layout>
        <c:manualLayout>
          <c:xMode val="edge"/>
          <c:yMode val="edge"/>
          <c:x val="0.2122449214396145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684780498328119"/>
          <c:y val="0.17405564304461943"/>
          <c:w val="0.84128630496530399"/>
          <c:h val="0.36589984251968499"/>
        </c:manualLayout>
      </c:layout>
      <c:barChart>
        <c:barDir val="col"/>
        <c:grouping val="clustered"/>
        <c:varyColors val="0"/>
        <c:ser>
          <c:idx val="0"/>
          <c:order val="0"/>
          <c:tx>
            <c:strRef>
              <c:f>Sheet3!$R$3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Sheet3!$Q$4:$Q$13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Sheet3!$R$4:$R$13</c:f>
              <c:numCache>
                <c:formatCode>#,###</c:formatCode>
                <c:ptCount val="9"/>
                <c:pt idx="0">
                  <c:v>1118</c:v>
                </c:pt>
                <c:pt idx="1">
                  <c:v>7728689</c:v>
                </c:pt>
                <c:pt idx="2">
                  <c:v>15778848</c:v>
                </c:pt>
                <c:pt idx="3">
                  <c:v>3663</c:v>
                </c:pt>
                <c:pt idx="4">
                  <c:v>2990077</c:v>
                </c:pt>
                <c:pt idx="5">
                  <c:v>8566</c:v>
                </c:pt>
                <c:pt idx="6">
                  <c:v>88882</c:v>
                </c:pt>
                <c:pt idx="7">
                  <c:v>149675</c:v>
                </c:pt>
                <c:pt idx="8">
                  <c:v>15867</c:v>
                </c:pt>
              </c:numCache>
            </c:numRef>
          </c:val>
        </c:ser>
        <c:dLbls>
          <c:dLblPos val="outEnd"/>
          <c:showLegendKey val="0"/>
          <c:showVal val="1"/>
          <c:showCatName val="0"/>
          <c:showSerName val="0"/>
          <c:showPercent val="0"/>
          <c:showBubbleSize val="0"/>
        </c:dLbls>
        <c:gapWidth val="219"/>
        <c:overlap val="-27"/>
        <c:axId val="454476944"/>
        <c:axId val="454478512"/>
      </c:barChart>
      <c:catAx>
        <c:axId val="45447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78512"/>
        <c:crosses val="autoZero"/>
        <c:auto val="1"/>
        <c:lblAlgn val="ctr"/>
        <c:lblOffset val="100"/>
        <c:noMultiLvlLbl val="0"/>
      </c:catAx>
      <c:valAx>
        <c:axId val="454478512"/>
        <c:scaling>
          <c:orientation val="minMax"/>
        </c:scaling>
        <c:delete val="1"/>
        <c:axPos val="l"/>
        <c:numFmt formatCode="#,###" sourceLinked="1"/>
        <c:majorTickMark val="none"/>
        <c:minorTickMark val="none"/>
        <c:tickLblPos val="nextTo"/>
        <c:crossAx val="454476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project.xlsx]Sheet3!PivotTable7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with highest discount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Sheet3!$T$4:$T$13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Sheet3!$U$4:$U$13</c:f>
              <c:numCache>
                <c:formatCode>#,##0.00</c:formatCode>
                <c:ptCount val="9"/>
                <c:pt idx="0">
                  <c:v>0.42</c:v>
                </c:pt>
                <c:pt idx="1">
                  <c:v>0.94</c:v>
                </c:pt>
                <c:pt idx="2">
                  <c:v>0.91</c:v>
                </c:pt>
                <c:pt idx="3">
                  <c:v>0.53</c:v>
                </c:pt>
                <c:pt idx="4">
                  <c:v>0.9</c:v>
                </c:pt>
                <c:pt idx="5">
                  <c:v>0.57999999999999996</c:v>
                </c:pt>
                <c:pt idx="6">
                  <c:v>0.6</c:v>
                </c:pt>
                <c:pt idx="7">
                  <c:v>0.75</c:v>
                </c:pt>
                <c:pt idx="8">
                  <c:v>0</c:v>
                </c:pt>
              </c:numCache>
            </c:numRef>
          </c:val>
        </c:ser>
        <c:dLbls>
          <c:dLblPos val="outEnd"/>
          <c:showLegendKey val="0"/>
          <c:showVal val="1"/>
          <c:showCatName val="0"/>
          <c:showSerName val="0"/>
          <c:showPercent val="0"/>
          <c:showBubbleSize val="0"/>
        </c:dLbls>
        <c:gapWidth val="219"/>
        <c:overlap val="-27"/>
        <c:axId val="454465576"/>
        <c:axId val="454468712"/>
      </c:barChart>
      <c:catAx>
        <c:axId val="45446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68712"/>
        <c:crosses val="autoZero"/>
        <c:auto val="1"/>
        <c:lblAlgn val="ctr"/>
        <c:lblOffset val="100"/>
        <c:noMultiLvlLbl val="0"/>
      </c:catAx>
      <c:valAx>
        <c:axId val="454468712"/>
        <c:scaling>
          <c:orientation val="minMax"/>
        </c:scaling>
        <c:delete val="1"/>
        <c:axPos val="l"/>
        <c:numFmt formatCode="#,##0.00" sourceLinked="1"/>
        <c:majorTickMark val="none"/>
        <c:minorTickMark val="none"/>
        <c:tickLblPos val="nextTo"/>
        <c:crossAx val="454465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180974</xdr:colOff>
      <xdr:row>0</xdr:row>
      <xdr:rowOff>0</xdr:rowOff>
    </xdr:from>
    <xdr:to>
      <xdr:col>16</xdr:col>
      <xdr:colOff>400050</xdr:colOff>
      <xdr:row>2</xdr:row>
      <xdr:rowOff>57150</xdr:rowOff>
    </xdr:to>
    <xdr:sp macro="" textlink="">
      <xdr:nvSpPr>
        <xdr:cNvPr id="2" name="Rectangle 1"/>
        <xdr:cNvSpPr/>
      </xdr:nvSpPr>
      <xdr:spPr>
        <a:xfrm>
          <a:off x="180974" y="0"/>
          <a:ext cx="12411076" cy="438150"/>
        </a:xfrm>
        <a:prstGeom prst="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US" sz="2400" b="0" cap="none" spc="0">
              <a:ln w="0"/>
              <a:solidFill>
                <a:schemeClr val="bg1"/>
              </a:solidFill>
              <a:effectLst>
                <a:outerShdw blurRad="38100" dist="19050" dir="2700000" algn="tl" rotWithShape="0">
                  <a:schemeClr val="dk1">
                    <a:alpha val="40000"/>
                  </a:schemeClr>
                </a:outerShdw>
              </a:effectLst>
            </a:rPr>
            <a:t>Amazon</a:t>
          </a:r>
          <a:r>
            <a:rPr lang="en-US" sz="2400" b="0" cap="none" spc="0" baseline="0">
              <a:ln w="0"/>
              <a:solidFill>
                <a:schemeClr val="bg1"/>
              </a:solidFill>
              <a:effectLst>
                <a:outerShdw blurRad="38100" dist="19050" dir="2700000" algn="tl" rotWithShape="0">
                  <a:schemeClr val="dk1">
                    <a:alpha val="40000"/>
                  </a:schemeClr>
                </a:outerShdw>
              </a:effectLst>
            </a:rPr>
            <a:t> Product Review</a:t>
          </a:r>
          <a:endParaRPr lang="en-US" sz="24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0</xdr:col>
      <xdr:colOff>200025</xdr:colOff>
      <xdr:row>4</xdr:row>
      <xdr:rowOff>133350</xdr:rowOff>
    </xdr:from>
    <xdr:to>
      <xdr:col>4</xdr:col>
      <xdr:colOff>628650</xdr:colOff>
      <xdr:row>23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638175</xdr:colOff>
      <xdr:row>4</xdr:row>
      <xdr:rowOff>142875</xdr:rowOff>
    </xdr:from>
    <xdr:to>
      <xdr:col>10</xdr:col>
      <xdr:colOff>485775</xdr:colOff>
      <xdr:row>19</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4</xdr:row>
      <xdr:rowOff>142875</xdr:rowOff>
    </xdr:from>
    <xdr:to>
      <xdr:col>16</xdr:col>
      <xdr:colOff>390526</xdr:colOff>
      <xdr:row>19</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638175</xdr:colOff>
      <xdr:row>19</xdr:row>
      <xdr:rowOff>38100</xdr:rowOff>
    </xdr:from>
    <xdr:to>
      <xdr:col>10</xdr:col>
      <xdr:colOff>476250</xdr:colOff>
      <xdr:row>32</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485775</xdr:colOff>
      <xdr:row>19</xdr:row>
      <xdr:rowOff>28575</xdr:rowOff>
    </xdr:from>
    <xdr:to>
      <xdr:col>16</xdr:col>
      <xdr:colOff>438150</xdr:colOff>
      <xdr:row>32</xdr:row>
      <xdr:rowOff>133350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200025</xdr:colOff>
      <xdr:row>22</xdr:row>
      <xdr:rowOff>142876</xdr:rowOff>
    </xdr:from>
    <xdr:to>
      <xdr:col>4</xdr:col>
      <xdr:colOff>628650</xdr:colOff>
      <xdr:row>35</xdr:row>
      <xdr:rowOff>47626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638175</xdr:colOff>
      <xdr:row>32</xdr:row>
      <xdr:rowOff>133350</xdr:rowOff>
    </xdr:from>
    <xdr:to>
      <xdr:col>10</xdr:col>
      <xdr:colOff>485775</xdr:colOff>
      <xdr:row>46</xdr:row>
      <xdr:rowOff>57150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209549</xdr:colOff>
      <xdr:row>2</xdr:row>
      <xdr:rowOff>28575</xdr:rowOff>
    </xdr:from>
    <xdr:to>
      <xdr:col>14</xdr:col>
      <xdr:colOff>400048</xdr:colOff>
      <xdr:row>4</xdr:row>
      <xdr:rowOff>133350</xdr:rowOff>
    </xdr:to>
    <mc:AlternateContent xmlns:mc="http://schemas.openxmlformats.org/markup-compatibility/2006">
      <mc:Choice xmlns:a14="http://schemas.microsoft.com/office/drawing/2010/main" Requires="a14">
        <xdr:graphicFrame macro="">
          <xdr:nvGraphicFramePr>
            <xdr:cNvPr id="13" name="Main category"/>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dr:sp macro="" textlink="">
          <xdr:nvSpPr>
            <xdr:cNvPr id="0" name=""/>
            <xdr:cNvSpPr>
              <a:spLocks noTextEdit="1"/>
            </xdr:cNvSpPr>
          </xdr:nvSpPr>
          <xdr:spPr>
            <a:xfrm>
              <a:off x="209549" y="409575"/>
              <a:ext cx="10858499" cy="48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44.396713773145" createdVersion="5" refreshedVersion="5" minRefreshableVersion="3" recordCount="1462">
  <cacheSource type="worksheet">
    <worksheetSource name="Table1"/>
  </cacheSource>
  <cacheFields count="21">
    <cacheField name="Product_ID" numFmtId="0">
      <sharedItems/>
    </cacheField>
    <cacheField name="Product_Name" numFmtId="0">
      <sharedItems count="1334"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Level 2 Category"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Level 3 Category" numFmtId="0">
      <sharedItems containsBlank="1" count="72">
        <s v="Cables&amp;Accessories"/>
        <s v="NetworkAdapters"/>
        <s v="Accessories"/>
        <s v="Televisions"/>
        <s v="Projectors"/>
        <s v="SatelliteEquipment"/>
        <s v="MediaStreamingDevices"/>
        <s v="AVReceivers&amp;Amplifiers"/>
        <s v="Speakers"/>
        <s v="SmartWatches"/>
        <s v="MobileAccessories"/>
        <s v="Smartphones&amp;BasicMobiles"/>
        <s v="MemoryCards"/>
        <s v="Headphones"/>
        <s v="LaptopAccessories"/>
        <s v="Adapters"/>
        <s v="PenDrives"/>
        <s v="Keyboards,Mice&amp;InputDevices"/>
        <s v="Condenser"/>
        <s v="DisposableBatteries"/>
        <s v="Paper"/>
        <s v="Scrapbooking"/>
        <s v="ExternalHardDisks"/>
        <s v="VideoCameras"/>
        <s v="Calculators"/>
        <s v="Repeaters&amp;Extenders"/>
        <s v="Inks,Toners&amp;Cartridges"/>
        <s v="PCGamingPeripherals"/>
        <s v="PaintingMaterials"/>
        <s v="HardDiskBags"/>
        <s v="Flashes"/>
        <m/>
        <s v="Routers"/>
        <s v="RechargeableBatteries"/>
        <s v="USBGadgets"/>
        <s v="SecurityCameras"/>
        <s v="TabletAccessories"/>
        <s v="USBHubs"/>
        <s v="Audio&amp;VideoAccessories"/>
        <s v="ExternalMemoryCardReaders"/>
        <s v="Memory"/>
        <s v="UninterruptedPowerSupplies"/>
        <s v="Cases"/>
        <s v="Adapters&amp;Multi-Outlets"/>
        <s v="InternalSolidStateDrives"/>
        <s v="DataCards&amp;Dongles"/>
        <s v="DrawingMaterials"/>
        <s v="InternalHardDrives"/>
        <s v="Printers"/>
        <s v="Earpads"/>
        <s v="Drawing&amp;PaintingSupplies"/>
        <s v="ExternalSolidStateDrives"/>
        <s v="SurgeProtectors"/>
        <s v="CordManagement"/>
        <s v="HardDriveAccessories"/>
        <s v="TraditionalLaptops"/>
        <s v="SmallKitchenAppliances"/>
        <s v="RoomHeaters"/>
        <s v="Vacuum,Cleaning&amp;Ironing"/>
        <s v="KitchenTools"/>
        <s v="WaterHeaters&amp;Geysers"/>
        <s v="LaundryOrganization"/>
        <s v="Fans"/>
        <s v="Coffee,Tea&amp;Espresso"/>
        <s v="WaterPurifiers&amp;Accessories"/>
        <s v="InteriorAccessories"/>
        <s v="AirPurifiers"/>
        <s v="SewingMachines&amp;Accessories"/>
        <s v="HealthMonitors"/>
        <s v="Humidifiers"/>
        <s v="AirConditioners"/>
        <s v="Parts&amp;Accessories"/>
      </sharedItems>
    </cacheField>
    <cacheField name="Level 4 Category" numFmtId="0">
      <sharedItems containsBlank="1"/>
    </cacheField>
    <cacheField name="Discounted_Price" numFmtId="165">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Price Range Bucket" numFmtId="165">
      <sharedItems/>
    </cacheField>
    <cacheField name="Actual_Price" numFmtId="165">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Discount Range Bucket" numFmtId="9">
      <sharedItems/>
    </cacheField>
    <cacheField name="Average Discount %" numFmtId="9">
      <sharedItems containsSemiMixedTypes="0" containsString="0" containsNumber="1" minValue="-61" maxValue="139844.25303788419"/>
    </cacheField>
    <cacheField name="Rating" numFmtId="0">
      <sharedItems containsSemiMixedTypes="0" containsString="0" containsNumber="1" minValue="2" maxValue="5"/>
    </cacheField>
    <cacheField name="Rating_Count" numFmtId="164">
      <sharedItems containsSemiMixedTypes="0" containsString="0" containsNumber="1" containsInteger="1" minValue="2" maxValue="426973" count="1142">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Total Potencial Revenue" numFmtId="164">
      <sharedItems containsSemiMixedTypes="0" containsString="0" containsNumber="1" minValue="1673" maxValue="3451882164"/>
    </cacheField>
    <cacheField name="About_Product" numFmtId="0">
      <sharedItems longText="1"/>
    </cacheField>
    <cacheField name="User_ID" numFmtId="0">
      <sharedItems/>
    </cacheField>
    <cacheField name="User_Name" numFmtId="0">
      <sharedItems count="1191">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öñÔ∏è,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ç‡§∞‡•ÄPK‡§ú‡•Ä,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ùïµùñÜùñôùñéùñì ùïÆùñçùñÜùñâùñçùñÜ,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ù§"/>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Ñ¢Ô∏è‚òëÔ∏è"/>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üòé,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Jayesh,Rajesh k.,Soopy,amazon customer,Aman,Shankar,Ajaybabu.O.M,dinesh,Chitra"/>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ö° Pushpendra Singh Patel ‚ö°,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ôé,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Rohan Narkar,JAGWINDER SINGH,Gursewak Singh,Avii,Amit Sharma,Ritesh Agarwala,Rahul hardaha,Renjith Harilal"/>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Amazon Customer,GHOST,A Vase,Ganesh Inguva,Mani Jha,Anu B,Prabhu,Amazon Customer"/>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Aby Jimson,Prasad Pavithran,Mahesh Chandra K M,Pannalal singroli,vinod thonti,Mayank Dunkwal,swarn,Rekha H gohil"/>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Deepankar G.,Babu Singh Rathore,Liton Das,Biswajit Udayabhanu,sameer shaikh,Anil p.,Anoop Sharma,Rameshwar Singh Rathore"/>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Sanjay G.,Vinay Bucha,Amazon Customer,arun,Rohit,Saly b,Aasim Ansari,Aniruddha Joshi"/>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Rashmi Joshi,Soumendra Pattanayak,Kumar.katukuri,RAJULAPATI MARUTHI VARA PRASAD RAO,Souvik,Mahendran G,It's Me Swaraj ...,Vijay prajapati"/>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ú‡•ç‡§û‡§æ‡§®‡•á‡§Ç‡§¶‡•ç‡§∞ ‡§∏‡§ø‡§Ç‡§π,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Ankita Dwivedi,Malathi Alunkar,Shubham‚ôé,Oishi Basak,Vikram Sen,Dhananjay Sevalkar,Manohar salave,Kareti Naveen"/>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ƒ±≈ãk…òsh Go ã…Ω,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b√∏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Ç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ÅJ√≠th"/>
        <s v="shree,Sandeep Reddy,Raj,Rhythm S.,Raj Chavan,Gaurav saxena,Saurabh Kulkarni,Maximus Davis"/>
        <s v="shiv pratap singh,charls abraham,Vagisha Sharma,Ronit,Alphonex,Prasad Bhat,Rudradatt Jhala,Subrajit Saha"/>
        <s v="Bikki Chowdhury,mÃ∂aÃ∂nÃ∂nÃ∂uÃ∂ mÃ∂eÃ∂hÃ∂tÃ∂aÃ∂,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À¢·¥∞82À¢·∂ú ‚úîÔ∏è,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Ö‡§∂‡•ã‡§ï ‡§µ‡•à‡§∑‡•ç‡§£‡§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ü§òüèªü§òüèª,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Õ•·é•lÕ£kÕ´·é•≈ágíÜúV·é•ck◊•,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üëç"/>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üéà"/>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Ö‡§≠‡§ø‡§®‡§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üòàlokiüòà,Madhav Upadhyaya,Dhiraj Kumar Gupta,99BestDeal"/>
        <s v="p a joseph,Saurabh J. Deuri,Yogendra kumar,Purvi Neema,√ÇRUN MOHAN,Ankit Nagvekar,Gautham Panchavadi,Akshay Kaushik"/>
        <s v="Ashish Pyasi,SAGAR B PUDABANGI,D Rajesh,BHAVIN,Surendra Kumar Kushwaha,Prasad,shishir sharma,Dinesh soni"/>
        <s v="Yugandhar Menda,Sonia,Amazon Customer,Placeholder,Placeholder,John Raj,Nandhu sajneev sk,Farheen Shaikh"/>
        <s v="&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Ä·¥Ö·¥°·¥Ä…™·¥õ ú,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ö‡©∞‡®¶‡®®‡®¶‡©Ä‡®™ ‡®∏‡®ø‡©∞‡®ò ‡®¨‡®æ‡®≤‡©Ä,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ö° Pushpendra Singh Patel ‚ö°,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ö° Pushpendra Singh Patel ‚ö°,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üëº,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k√™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sharedItems>
    </cacheField>
    <cacheField name="Review_ID" numFmtId="0">
      <sharedItems count="1191">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7S8ANNSDPR40,R3CLZFLHVJU26P,RFF7U7MPQFUGR,R1MV1NKC23DWPI,R11D3U0V2XKDKF,R1XN72FU6Q37IH,R18MP1KLUE18PC,RWGJNVEH5ZQME"/>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2BP8Y5OJXKJLF,R218813TNRHNSY,R3VIKEVJ5DBF5G,R2PQNCTR8TQCT4,R3FI11UEJC9ZOJ,R3ULCCZZHBNLA4,RELIQ4H7CYX2Q,R34K4FWTB5W7AY"/>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1DXRMVWV2OVE8,R1G4I5FLAHM16P,R2BJFG3I9TAZ2P,R2WKO9Y6VGUOOP,R35RERUQG5AERU,RQVMA35UH4D2P,R1NECHJ8DC9INS,RDDDU5N0JHZS7"/>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19QUEKHANF087,R2CU03OULJTK2A,R1SHVTKMHHOREL,R16MDWVEULVTGY,R24VBI0XML9AS5,RO1WU1XMSF20C,R17U7AO7GNBOX8,R2HES1EME0OXU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6YAKWWPQSNL,R30L263BU0PTZP,R1A8G9G8J5Z3V5,RBTZE0Y27F7IZ,R2HS8RN6NBKP6Z,R39640821J2S6S,R75IA3ZAEBTFU,RCVN98N40B1C5"/>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14ALM4LONM07K,RBQ5KLENMT5W,RC8LE1R8ZUXK6,R2DOHSMCOKMG28,R23BQ1TQ435IEO,RX6XRNRWHWUBM,RQTVJP9U5HCTZ,R19QIA3XET90J7"/>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2ZYS8OJWNY7VY,R33U0ERE0GVMNJ,R1CQTXZAM4625F,R1YR920UPA7YH0,ROOP0SB30EBY3,R32BCBNUXTRTEL,R11PB4N9WB3VCS,RQ5FP6ADSIS6O"/>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1NARG7VJ59AD3,R6BEKBJDZAEX5,R36J5LRZNMMZXL,R2AHCTVOGP0T6P,RXW00MCJXW4UW,R3HDBTGLJJ34YO,R1K6IPHKQQ03AJ,ROANI9ZPECRM0"/>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62">
  <r>
    <s v="B07JW9H4J1"/>
    <x v="0"/>
    <x v="0"/>
    <x v="0"/>
    <x v="0"/>
    <s v="Cables"/>
    <x v="0"/>
    <s v="$200-$500"/>
    <x v="0"/>
    <x v="0"/>
    <s v="50% or More"/>
    <n v="1062.6942675159235"/>
    <n v="4.2"/>
    <x v="0"/>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x v="0"/>
    <x v="0"/>
    <s v="https://m.media-amazon.com/images/W/WEBP_402378-T1/images/I/51UsScvHQNL._SX300_SY300_QL70_FMwebp_.jpg"/>
    <s v="https://www.amazon.in/Wayona-Braided-WN3LG1-Syncing-Charging/dp/B07JW9H4J1/ref=sr_1_1?qid=1672909124&amp;s=electronics&amp;sr=1-1"/>
  </r>
  <r>
    <s v="B098NS6PVG"/>
    <x v="1"/>
    <x v="0"/>
    <x v="0"/>
    <x v="0"/>
    <s v="Cables"/>
    <x v="1"/>
    <s v="&lt;$200"/>
    <x v="1"/>
    <x v="1"/>
    <s v="&lt;50%"/>
    <n v="291.97994269340973"/>
    <n v="4"/>
    <x v="1"/>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x v="1"/>
    <x v="1"/>
    <s v="https://m.media-amazon.com/images/W/WEBP_402378-T2/images/I/31zOsqQOAOL._SY445_SX342_QL70_FMwebp_.jpg"/>
    <s v="https://www.amazon.in/Ambrane-Unbreakable-Charging-Braided-Cable/dp/B098NS6PVG/ref=sr_1_2?qid=1672909124&amp;s=electronics&amp;sr=1-2"/>
  </r>
  <r>
    <s v="B096MSW6CT"/>
    <x v="2"/>
    <x v="0"/>
    <x v="0"/>
    <x v="0"/>
    <s v="Cables"/>
    <x v="1"/>
    <s v="&lt;$200"/>
    <x v="2"/>
    <x v="2"/>
    <s v="50% or More"/>
    <n v="1888.5208004212743"/>
    <n v="3.9"/>
    <x v="2"/>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x v="2"/>
    <x v="2"/>
    <s v="https://m.media-amazon.com/images/W/WEBP_402378-T1/images/I/31IvNJZnmdL._SY445_SX342_QL70_FMwebp_.jpg"/>
    <s v="https://www.amazon.in/Sounce-iPhone-Charging-Compatible-Devices/dp/B096MSW6CT/ref=sr_1_3?qid=1672909124&amp;s=electronics&amp;sr=1-3"/>
  </r>
  <r>
    <s v="B08HDJ86NZ"/>
    <x v="3"/>
    <x v="0"/>
    <x v="0"/>
    <x v="0"/>
    <s v="Cables"/>
    <x v="2"/>
    <s v="$200-$500"/>
    <x v="3"/>
    <x v="3"/>
    <s v="50% or More"/>
    <n v="651.93276108726752"/>
    <n v="4.2"/>
    <x v="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x v="3"/>
    <x v="3"/>
    <s v="https://m.media-amazon.com/images/I/41V5FtEWPkL._SX300_SY300_QL70_FMwebp_.jpg"/>
    <s v="https://www.amazon.in/Deuce-300-Resistant-Tangle-Free-Transmission/dp/B08HDJ86NZ/ref=sr_1_4?qid=1672909124&amp;s=electronics&amp;sr=1-4"/>
  </r>
  <r>
    <s v="B08CF3B7N1"/>
    <x v="4"/>
    <x v="0"/>
    <x v="0"/>
    <x v="0"/>
    <s v="Cables"/>
    <x v="3"/>
    <s v="&lt;$200"/>
    <x v="4"/>
    <x v="4"/>
    <s v="50% or More"/>
    <n v="360.40350877192981"/>
    <n v="4.2"/>
    <x v="4"/>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x v="4"/>
    <x v="4"/>
    <s v="https://m.media-amazon.com/images/W/WEBP_402378-T2/images/I/31VzNhhqifL._SX300_SY300_QL70_FMwebp_.jpg"/>
    <s v="https://www.amazon.in/Portronics-Konnect-POR-1080-Charging-Function/dp/B08CF3B7N1/ref=sr_1_5?qid=1672909124&amp;s=electronics&amp;sr=1-5"/>
  </r>
  <r>
    <s v="B08Y1TFSP6"/>
    <x v="5"/>
    <x v="0"/>
    <x v="0"/>
    <x v="0"/>
    <s v="Cables"/>
    <x v="4"/>
    <s v="&lt;$200"/>
    <x v="5"/>
    <x v="5"/>
    <s v="50% or More"/>
    <n v="985.1"/>
    <n v="3.9"/>
    <x v="5"/>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x v="5"/>
    <x v="5"/>
    <s v="https://m.media-amazon.com/images/I/31wOPjcSxlL._SX300_SY300_QL70_FMwebp_.jpg"/>
    <s v="https://www.amazon.in/Solero-TB301-Charging-480Mbps-1-5-Meter/dp/B08Y1TFSP6/ref=sr_1_6?qid=1672909124&amp;s=electronics&amp;sr=1-6"/>
  </r>
  <r>
    <s v="B08WRWPM22"/>
    <x v="6"/>
    <x v="0"/>
    <x v="0"/>
    <x v="0"/>
    <s v="Cables"/>
    <x v="5"/>
    <s v="&lt;$200"/>
    <x v="6"/>
    <x v="6"/>
    <s v="50% or More"/>
    <n v="463.60320641282567"/>
    <n v="4.0999999999999996"/>
    <x v="6"/>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x v="6"/>
    <x v="6"/>
    <s v="https://m.media-amazon.com/images/W/WEBP_402378-T2/images/I/41jlwEZpa5L._SX300_SY300_QL70_FMwebp_.jpg"/>
    <s v="https://www.amazon.in/boAt-Micro-USB-Tangle-Free-Transmission/dp/B08WRWPM22/ref=sr_1_8?qid=1672909124&amp;s=electronics&amp;sr=1-8"/>
  </r>
  <r>
    <s v="B08DDRGWTJ"/>
    <x v="7"/>
    <x v="0"/>
    <x v="0"/>
    <x v="0"/>
    <s v="Cables"/>
    <x v="6"/>
    <s v="$200-$500"/>
    <x v="7"/>
    <x v="7"/>
    <s v="&lt;50%"/>
    <n v="222.41137123745818"/>
    <n v="4.3"/>
    <x v="7"/>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x v="7"/>
    <x v="7"/>
    <s v="https://m.media-amazon.com/images/I/31XO-wfGGGL._SX300_SY300_QL70_FMwebp_.jpg"/>
    <s v="https://www.amazon.in/MI-MTCY001IN-USB-Type-C-Cable/dp/B08DDRGWTJ/ref=sr_1_9?qid=1672909124&amp;s=electronics&amp;sr=1-9"/>
  </r>
  <r>
    <s v="B008IFXQFU"/>
    <x v="8"/>
    <x v="0"/>
    <x v="1"/>
    <x v="1"/>
    <s v="WirelessUSBAdapters"/>
    <x v="7"/>
    <s v="$200-$500"/>
    <x v="8"/>
    <x v="8"/>
    <s v="50% or More"/>
    <n v="949.05005005005"/>
    <n v="4.2"/>
    <x v="8"/>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x v="8"/>
    <x v="8"/>
    <s v="https://m.media-amazon.com/images/W/WEBP_402378-T2/images/I/31e6ElWRymL._SX300_SY300_QL70_FMwebp_.jpg"/>
    <s v="https://www.amazon.in/TP-Link-TL-WN725N-150Mbps-Wireless-Adapter/dp/B008IFXQFU/ref=sr_1_10?qid=1672909124&amp;s=electronics&amp;sr=1-10"/>
  </r>
  <r>
    <s v="B082LZGK39"/>
    <x v="9"/>
    <x v="0"/>
    <x v="0"/>
    <x v="0"/>
    <s v="Cables"/>
    <x v="1"/>
    <s v="&lt;$200"/>
    <x v="7"/>
    <x v="9"/>
    <s v="&lt;50%"/>
    <n v="232.44481605351172"/>
    <n v="4"/>
    <x v="1"/>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x v="1"/>
    <x v="1"/>
    <s v="https://m.media-amazon.com/images/W/WEBP_402378-T2/images/I/31kj3q4SepL._SY445_SX342_QL70_FMwebp_.jpg"/>
    <s v="https://www.amazon.in/Ambrane-Unbreakable-Charging-Braided-Android/dp/B082LZGK39/ref=sr_1_11?qid=1672909124&amp;s=electronics&amp;sr=1-11"/>
  </r>
  <r>
    <s v="B08CF3D7QR"/>
    <x v="10"/>
    <x v="0"/>
    <x v="0"/>
    <x v="0"/>
    <s v="Cables"/>
    <x v="3"/>
    <s v="&lt;$200"/>
    <x v="9"/>
    <x v="10"/>
    <s v="50% or More"/>
    <n v="293.57227138643066"/>
    <n v="4.3"/>
    <x v="9"/>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x v="9"/>
    <x v="9"/>
    <s v="https://m.media-amazon.com/images/I/31dJ+lXJq3L._SY300_SX300_.jpg"/>
    <s v="https://www.amazon.in/Portronics-POR-1081-Charging-1-2Meter-Function/dp/B08CF3D7QR/ref=sr_1_12?qid=1672909124&amp;s=electronics&amp;sr=1-12"/>
  </r>
  <r>
    <s v="B0789LZTCJ"/>
    <x v="11"/>
    <x v="0"/>
    <x v="0"/>
    <x v="0"/>
    <s v="Cables"/>
    <x v="8"/>
    <s v="$200-$500"/>
    <x v="10"/>
    <x v="11"/>
    <s v="50% or More"/>
    <n v="761.5782227784731"/>
    <n v="4.2"/>
    <x v="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x v="3"/>
    <x v="3"/>
    <s v="https://m.media-amazon.com/images/I/41SDfuK7L2L._SX300_SY300_QL70_FMwebp_.jpg"/>
    <s v="https://www.amazon.in/Rugged-Extra-Tough-Unbreakable-Braided/dp/B0789LZTCJ/ref=sr_1_13?qid=1672909124&amp;s=electronics&amp;sr=1-13"/>
  </r>
  <r>
    <s v="B07KSMBL2H"/>
    <x v="12"/>
    <x v="1"/>
    <x v="2"/>
    <x v="2"/>
    <s v="Cables"/>
    <x v="9"/>
    <s v="$200-$500"/>
    <x v="11"/>
    <x v="12"/>
    <s v="50% or More"/>
    <n v="668.71428571428567"/>
    <n v="4.4000000000000004"/>
    <x v="10"/>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x v="10"/>
    <x v="10"/>
    <s v="https://m.media-amazon.com/images/I/41nPYaWA+ML._SY300_SX300_.jpg"/>
    <s v="https://www.amazon.in/AmazonBasics-Flexible-HDMI-Cable-3-Foot/dp/B07KSMBL2H/ref=sr_1_14?qid=1672909124&amp;s=electronics&amp;sr=1-14"/>
  </r>
  <r>
    <s v="B085DTN6R2"/>
    <x v="13"/>
    <x v="0"/>
    <x v="0"/>
    <x v="0"/>
    <s v="Cables"/>
    <x v="10"/>
    <s v="$200-$500"/>
    <x v="12"/>
    <x v="4"/>
    <s v="50% or More"/>
    <n v="860.0678531701891"/>
    <n v="4.2"/>
    <x v="11"/>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x v="11"/>
    <x v="11"/>
    <s v="https://m.media-amazon.com/images/I/31J6qGhAL9L._SX300_SY300_QL70_FMwebp_.jpg"/>
    <s v="https://www.amazon.in/Portronics-Konnect-Delivery-Support-Braided/dp/B085DTN6R2/ref=sr_1_15?qid=1672909124&amp;s=electronics&amp;sr=1-15"/>
  </r>
  <r>
    <s v="B09KLVMZ3B"/>
    <x v="14"/>
    <x v="0"/>
    <x v="0"/>
    <x v="0"/>
    <s v="Cables"/>
    <x v="11"/>
    <s v="&lt;$200"/>
    <x v="4"/>
    <x v="13"/>
    <s v="50% or More"/>
    <n v="359.1503759398496"/>
    <n v="4.0999999999999996"/>
    <x v="12"/>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x v="12"/>
    <x v="12"/>
    <s v="https://m.media-amazon.com/images/W/WEBP_402378-T2/images/I/41R08zLK69L._SX300_SY300_QL70_FMwebp_.jpg"/>
    <s v="https://www.amazon.in/Portronics-Konnect-POR-1401-Charging-Function/dp/B09KLVMZ3B/ref=sr_1_16?qid=1672909124&amp;s=electronics&amp;sr=1-16"/>
  </r>
  <r>
    <s v="B083342NKJ"/>
    <x v="15"/>
    <x v="0"/>
    <x v="0"/>
    <x v="0"/>
    <s v="Cables"/>
    <x v="12"/>
    <s v="$200-$500"/>
    <x v="4"/>
    <x v="14"/>
    <s v="&lt;50%"/>
    <n v="311.531328320802"/>
    <n v="4.4000000000000004"/>
    <x v="13"/>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x v="13"/>
    <x v="13"/>
    <s v="https://m.media-amazon.com/images/W/WEBP_402378-T1/images/I/31gaP7qpBNL._SX300_SY300_QL70_FMwebp_.jpg"/>
    <s v="https://www.amazon.in/Mi-Braided-USB-Type-C-Cable/dp/B083342NKJ/ref=sr_1_17?qid=1672909124&amp;s=electronics&amp;sr=1-17"/>
  </r>
  <r>
    <s v="B0B6F7LX4C"/>
    <x v="16"/>
    <x v="1"/>
    <x v="2"/>
    <x v="3"/>
    <s v="SmartTelevisions"/>
    <x v="13"/>
    <s v="&gt;$500"/>
    <x v="13"/>
    <x v="15"/>
    <s v="&lt;50%"/>
    <n v="24943.001760070401"/>
    <n v="4.2"/>
    <x v="14"/>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x v="14"/>
    <x v="14"/>
    <s v="https://m.media-amazon.com/images/I/51fmHk3km+L._SX300_SY300_.jpg"/>
    <s v="https://www.amazon.in/MI-inches-Ready-Android-L32M7-5AIN/dp/B0B6F7LX4C/ref=sr_1_18?qid=1672909124&amp;s=electronics&amp;sr=1-18"/>
  </r>
  <r>
    <s v="B082LSVT4B"/>
    <x v="17"/>
    <x v="0"/>
    <x v="0"/>
    <x v="0"/>
    <s v="Cables"/>
    <x v="14"/>
    <s v="$200-$500"/>
    <x v="4"/>
    <x v="16"/>
    <s v="&lt;50%"/>
    <n v="336.59398496240601"/>
    <n v="4"/>
    <x v="1"/>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x v="1"/>
    <x v="1"/>
    <s v="https://m.media-amazon.com/images/I/41d84o5-M-L._SY445_SX342_QL70_FMwebp_.jpg"/>
    <s v="https://www.amazon.in/Ambrane-Unbreakable-Charging-Braided-Cable/dp/B082LSVT4B/ref=sr_1_19?qid=1672909124&amp;s=electronics&amp;sr=1-19"/>
  </r>
  <r>
    <s v="B08WRBG3XW"/>
    <x v="18"/>
    <x v="0"/>
    <x v="0"/>
    <x v="0"/>
    <s v="Cables"/>
    <x v="1"/>
    <s v="&lt;$200"/>
    <x v="6"/>
    <x v="13"/>
    <s v="50% or More"/>
    <n v="459.12024048096191"/>
    <n v="4.0999999999999996"/>
    <x v="1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x v="15"/>
    <x v="15"/>
    <s v="https://m.media-amazon.com/images/W/WEBP_402378-T1/images/I/41xwPQLxTML._SX300_SY300_QL70_FMwebp_.jpg"/>
    <s v="https://www.amazon.in/boAt-A325-Tangle-Free-Charging-Transmission/dp/B08WRBG3XW/ref=sr_1_20?qid=1672909124&amp;s=electronics&amp;sr=1-20"/>
  </r>
  <r>
    <s v="B08DPLCM6T"/>
    <x v="19"/>
    <x v="1"/>
    <x v="2"/>
    <x v="3"/>
    <s v="SmartTelevisions"/>
    <x v="15"/>
    <s v="&gt;$500"/>
    <x v="14"/>
    <x v="17"/>
    <s v="&lt;50%"/>
    <n v="21928.653933606183"/>
    <n v="4.3"/>
    <x v="1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x v="16"/>
    <x v="16"/>
    <s v="https://m.media-amazon.com/images/W/WEBP_402378-T2/images/I/51v-2Nzr+ML._SY300_SX300_.jpg"/>
    <s v="https://www.amazon.in/LG-inches-Ready-Smart-32LM563BPTC/dp/B08DPLCM6T/ref=sr_1_21?qid=1672909124&amp;s=electronics&amp;sr=1-21"/>
  </r>
  <r>
    <s v="B09C6HXFC1"/>
    <x v="20"/>
    <x v="0"/>
    <x v="0"/>
    <x v="0"/>
    <s v="Cables"/>
    <x v="16"/>
    <s v="&gt;$500"/>
    <x v="15"/>
    <x v="18"/>
    <s v="&lt;50%"/>
    <n v="1745.0811561978878"/>
    <n v="4.5"/>
    <x v="17"/>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x v="17"/>
    <x v="17"/>
    <s v="https://m.media-amazon.com/images/W/WEBP_402378-T1/images/I/41TZJiPRRwL._SX300_SY300_QL70_FMwebp_.jpg"/>
    <s v="https://www.amazon.in/DURACELL-Lightning-Certified-braided-Devices/dp/B09C6HXFC1/ref=sr_1_22?qid=1672909124&amp;s=electronics&amp;sr=1-22"/>
  </r>
  <r>
    <s v="B085194JFL"/>
    <x v="21"/>
    <x v="1"/>
    <x v="2"/>
    <x v="2"/>
    <s v="Cables"/>
    <x v="17"/>
    <s v="$200-$500"/>
    <x v="6"/>
    <x v="15"/>
    <s v="&lt;50%"/>
    <n v="443.08817635270543"/>
    <n v="3.7"/>
    <x v="18"/>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x v="18"/>
    <x v="18"/>
    <s v="https://m.media-amazon.com/images/W/WEBP_402378-T1/images/I/31MIyzg8uzL._SX300_SY300_QL70_FMwebp_.jpg"/>
    <s v="https://www.amazon.in/Adapter-Projector-Computer-Laptop-Projectors/dp/B085194JFL/ref=sr_1_23?qid=1672909124&amp;s=electronics&amp;sr=1-23"/>
  </r>
  <r>
    <s v="B09F6S8BT6"/>
    <x v="22"/>
    <x v="1"/>
    <x v="2"/>
    <x v="3"/>
    <s v="SmartTelevisions"/>
    <x v="15"/>
    <s v="&gt;$500"/>
    <x v="16"/>
    <x v="19"/>
    <s v="&lt;50%"/>
    <n v="22841.091703056769"/>
    <n v="4.3"/>
    <x v="1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x v="19"/>
    <x v="19"/>
    <s v="https://m.media-amazon.com/images/W/WEBP_402378-T1/images/I/51q3+E64azL._SX300_SY300_.jpg"/>
    <s v="https://www.amazon.in/Samsung-Inches-Wondertainment-UA32T4340BKXXL-Glossy/dp/B09F6S8BT6/ref=sr_1_24?qid=1672909124&amp;s=electronics&amp;sr=1-24"/>
  </r>
  <r>
    <s v="B09NHVCHS9"/>
    <x v="23"/>
    <x v="0"/>
    <x v="0"/>
    <x v="0"/>
    <s v="Cables"/>
    <x v="18"/>
    <s v="&lt;$200"/>
    <x v="17"/>
    <x v="20"/>
    <s v="50% or More"/>
    <n v="169.35175879396985"/>
    <n v="4"/>
    <x v="20"/>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x v="20"/>
    <x v="20"/>
    <s v="https://m.media-amazon.com/images/I/31qGpf8uzuL._SY445_SX342_QL70_FMwebp_.jpg"/>
    <s v="https://www.amazon.in/Flix-Micro-Cable-Smartphone-Black/dp/B09NHVCHS9/ref=sr_1_25?qid=1672909125&amp;s=electronics&amp;sr=1-25"/>
  </r>
  <r>
    <s v="B0B1YVCJ2Y"/>
    <x v="24"/>
    <x v="1"/>
    <x v="2"/>
    <x v="3"/>
    <s v="SmartTelevisions"/>
    <x v="19"/>
    <s v="&gt;$500"/>
    <x v="18"/>
    <x v="21"/>
    <s v="&lt;50%"/>
    <n v="19932.476238119059"/>
    <n v="4.3"/>
    <x v="21"/>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x v="21"/>
    <x v="21"/>
    <s v="https://m.media-amazon.com/images/I/41gikeSuhAL._SY300_SX300_QL70_FMwebp_.jpg"/>
    <s v="https://www.amazon.in/Acer-inches-Ready-Android-AR32AR2841HDFL/dp/B0B1YVCJ2Y/ref=sr_1_26?qid=1672909125&amp;s=electronics&amp;sr=1-26"/>
  </r>
  <r>
    <s v="B01M4GGIVU"/>
    <x v="25"/>
    <x v="1"/>
    <x v="2"/>
    <x v="2"/>
    <s v="Cables"/>
    <x v="1"/>
    <s v="&lt;$200"/>
    <x v="3"/>
    <x v="22"/>
    <s v="50% or More"/>
    <n v="670.53075822603716"/>
    <n v="4.2"/>
    <x v="2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x v="22"/>
    <x v="22"/>
    <s v="https://m.media-amazon.com/images/I/41da4tk7N+L._SY300_SX300_.jpg"/>
    <s v="https://www.amazon.in/TIZUM-Slim-1-5m-HDMI-Cable/dp/B01M4GGIVU/ref=sr_1_27?qid=1672909125&amp;s=electronics&amp;sr=1-27"/>
  </r>
  <r>
    <s v="B08B42LWKN"/>
    <x v="26"/>
    <x v="1"/>
    <x v="2"/>
    <x v="3"/>
    <s v="SmartTelevisions"/>
    <x v="20"/>
    <s v="&gt;$500"/>
    <x v="19"/>
    <x v="23"/>
    <s v="&lt;50%"/>
    <n v="19924.001250062502"/>
    <n v="4.2"/>
    <x v="23"/>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x v="23"/>
    <x v="23"/>
    <s v="https://m.media-amazon.com/images/W/WEBP_402378-T2/images/I/41WE9ZGEC4L._SX300_SY300_QL70_FMwebp_.jpg"/>
    <s v="https://www.amazon.in/OnePlus-inches-Ready-Android-32Y1/dp/B08B42LWKN/ref=sr_1_29?qid=1672909125&amp;s=electronics&amp;sr=1-29"/>
  </r>
  <r>
    <s v="B094JNXNPV"/>
    <x v="27"/>
    <x v="0"/>
    <x v="0"/>
    <x v="0"/>
    <s v="Cables"/>
    <x v="8"/>
    <s v="$200-$500"/>
    <x v="4"/>
    <x v="23"/>
    <s v="&lt;50%"/>
    <n v="324.06265664160401"/>
    <n v="4"/>
    <x v="2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x v="24"/>
    <x v="24"/>
    <s v="https://m.media-amazon.com/images/W/WEBP_402378-T2/images/I/41GeM83DzzL._SX300_SY300_QL70_FMwebp_.jpg"/>
    <s v="https://www.amazon.in/Ambrane-Unbreakable-Charging-Braided-Multipurpose/dp/B094JNXNPV/ref=sr_1_31?qid=1672909125&amp;s=electronics&amp;sr=1-31"/>
  </r>
  <r>
    <s v="B09W5XR9RT"/>
    <x v="28"/>
    <x v="0"/>
    <x v="0"/>
    <x v="0"/>
    <s v="Cables"/>
    <x v="16"/>
    <s v="&gt;$500"/>
    <x v="20"/>
    <x v="24"/>
    <s v="50% or More"/>
    <n v="1950.4757378689344"/>
    <n v="4.4000000000000004"/>
    <x v="25"/>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x v="25"/>
    <x v="25"/>
    <s v="https://m.media-amazon.com/images/W/WEBP_402378-T2/images/I/4177nw8okbL._SX300_SY300_QL70_FMwebp_.jpg"/>
    <s v="https://www.amazon.in/Duracell-Lightning-Certified-Braided-Charging/dp/B09W5XR9RT/ref=sr_1_32?qid=1672909125&amp;s=electronics&amp;sr=1-32"/>
  </r>
  <r>
    <s v="B077Z65HSD"/>
    <x v="29"/>
    <x v="0"/>
    <x v="0"/>
    <x v="0"/>
    <s v="Cables"/>
    <x v="8"/>
    <s v="$200-$500"/>
    <x v="8"/>
    <x v="20"/>
    <s v="50% or More"/>
    <n v="969.07007007007007"/>
    <n v="4.3"/>
    <x v="26"/>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x v="26"/>
    <x v="26"/>
    <s v="https://m.media-amazon.com/images/I/41jk4zYjTsL._SX300_SY300_QL70_FMwebp_.jpg"/>
    <s v="https://www.amazon.in/A400-Type-C-Cable-Meter-Black/dp/B077Z65HSD/ref=sr_1_33?qid=1672909125&amp;s=electronics&amp;sr=1-33"/>
  </r>
  <r>
    <s v="B00NH11PEY"/>
    <x v="30"/>
    <x v="0"/>
    <x v="0"/>
    <x v="0"/>
    <s v="Cables"/>
    <x v="1"/>
    <s v="&lt;$200"/>
    <x v="21"/>
    <x v="25"/>
    <s v="50% or More"/>
    <n v="723.4666666666667"/>
    <n v="4.5"/>
    <x v="27"/>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x v="27"/>
    <x v="27"/>
    <s v="https://m.media-amazon.com/images/W/WEBP_402378-T2/images/I/41Fqm0bR7PL._SX300_SY300_QL70_FMwebp_.jpg"/>
    <s v="https://www.amazon.in/AmazonBasics-Extension-Cable-Male-Female/dp/B00NH11PEY/ref=sr_1_34?qid=1672909125&amp;s=electronics&amp;sr=1-34"/>
  </r>
  <r>
    <s v="B09CMM3VGK"/>
    <x v="31"/>
    <x v="0"/>
    <x v="0"/>
    <x v="0"/>
    <s v="Cables"/>
    <x v="21"/>
    <s v="&lt;$200"/>
    <x v="6"/>
    <x v="0"/>
    <s v="50% or More"/>
    <n v="463.12825651302603"/>
    <n v="4"/>
    <x v="28"/>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x v="28"/>
    <x v="28"/>
    <s v="https://m.media-amazon.com/images/W/WEBP_402378-T1/images/I/41cCZ5EPnvL._SX300_SY300_QL70_FMwebp_.jpg"/>
    <s v="https://www.amazon.in/Ambrane-Charging-Unbreakable-Braided-Connector/dp/B09CMM3VGK/ref=sr_1_35?qid=1672909125&amp;s=electronics&amp;sr=1-35"/>
  </r>
  <r>
    <s v="B08QSC1XY8"/>
    <x v="32"/>
    <x v="0"/>
    <x v="0"/>
    <x v="0"/>
    <s v="Cables"/>
    <x v="22"/>
    <s v="$200-$500"/>
    <x v="0"/>
    <x v="6"/>
    <s v="50% or More"/>
    <n v="1063.6041856232939"/>
    <n v="4.3"/>
    <x v="29"/>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x v="29"/>
    <x v="29"/>
    <s v="https://m.media-amazon.com/images/I/419QKVTxaSL._SX300_SY300_QL70_FMwebp_.jpg"/>
    <s v="https://www.amazon.in/Charging-Braided-Charger-Samsung-Galaxy/dp/B08QSC1XY8/ref=sr_1_36?qid=1672909125&amp;s=electronics&amp;sr=1-36"/>
  </r>
  <r>
    <s v="B008FWZGSG"/>
    <x v="33"/>
    <x v="0"/>
    <x v="0"/>
    <x v="0"/>
    <s v="Cables"/>
    <x v="23"/>
    <s v="&gt;$500"/>
    <x v="22"/>
    <x v="26"/>
    <s v="&lt;50%"/>
    <n v="499"/>
    <n v="4.3"/>
    <x v="30"/>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x v="30"/>
    <x v="30"/>
    <s v="https://m.media-amazon.com/images/W/WEBP_402378-T1/images/I/11ICusapw3L._SY300_SX300_QL70_FMwebp_.jpg"/>
    <s v="https://www.amazon.in/Samsung-Original-Type-Cable-Meter/dp/B008FWZGSG/ref=sr_1_37?qid=1672909125&amp;s=electronics&amp;sr=1-37"/>
  </r>
  <r>
    <s v="B0B4HJNPV4"/>
    <x v="34"/>
    <x v="0"/>
    <x v="0"/>
    <x v="0"/>
    <s v="Cables"/>
    <x v="1"/>
    <s v="&lt;$200"/>
    <x v="8"/>
    <x v="27"/>
    <s v="50% or More"/>
    <n v="979.08008008008005"/>
    <n v="3.9"/>
    <x v="31"/>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x v="31"/>
    <x v="31"/>
    <s v="https://m.media-amazon.com/images/I/41wN7jooz0L._SX300_SY300_QL70_FMwebp_.jpg"/>
    <s v="https://www.amazon.in/pTron-3-5Amps-Charging-480Mbps-Smartphones/dp/B0B4HJNPV4/ref=sr_1_38?qid=1672909125&amp;s=electronics&amp;sr=1-38"/>
  </r>
  <r>
    <s v="B08Y1SJVV5"/>
    <x v="35"/>
    <x v="0"/>
    <x v="0"/>
    <x v="0"/>
    <s v="Cables"/>
    <x v="24"/>
    <s v="&lt;$200"/>
    <x v="23"/>
    <x v="5"/>
    <s v="50% or More"/>
    <n v="651.80985149851494"/>
    <n v="3.9"/>
    <x v="5"/>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x v="5"/>
    <x v="5"/>
    <s v="https://m.media-amazon.com/images/W/WEBP_402378-T1/images/I/31ew3okQR2L._SX300_SY300_QL70_FMwebp_.jpg"/>
    <s v="https://www.amazon.in/Solero-MB301-Charging-480Mbps-1-5-Meter/dp/B08Y1SJVV5/ref=sr_1_39?qid=1672909125&amp;s=electronics&amp;sr=1-39"/>
  </r>
  <r>
    <s v="B07XLCFSSN"/>
    <x v="36"/>
    <x v="0"/>
    <x v="0"/>
    <x v="0"/>
    <s v="Cables"/>
    <x v="25"/>
    <s v="&gt;$500"/>
    <x v="24"/>
    <x v="3"/>
    <s v="50% or More"/>
    <n v="1852.6842105263158"/>
    <n v="4.4000000000000004"/>
    <x v="3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x v="32"/>
    <x v="32"/>
    <s v="https://m.media-amazon.com/images/I/3183iGEWksL._SX300_SY300_QL70_FMwebp_.jpg"/>
    <s v="https://www.amazon.in/AmazonBasics-Apple-Certified-Lightning-Charging/dp/B07XLCFSSN/ref=sr_1_40?qid=1672909125&amp;s=electronics&amp;sr=1-40"/>
  </r>
  <r>
    <s v="B09RZS1NQT"/>
    <x v="37"/>
    <x v="0"/>
    <x v="0"/>
    <x v="0"/>
    <s v="Cables"/>
    <x v="1"/>
    <s v="&lt;$200"/>
    <x v="8"/>
    <x v="27"/>
    <s v="50% or More"/>
    <n v="979.08008008008005"/>
    <n v="4"/>
    <x v="33"/>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x v="33"/>
    <x v="33"/>
    <s v="https://m.media-amazon.com/images/W/WEBP_402378-T1/images/I/41P2EdQI1ZL._SY445_SX342_QL70_FMwebp_.jpg"/>
    <s v="https://www.amazon.in/Sounce-Type-C-Compatible-Smartphone-Charging/dp/B09RZS1NQT/ref=sr_1_41?qid=1672909125&amp;s=electronics&amp;sr=1-41"/>
  </r>
  <r>
    <s v="B0B3MMYHYW"/>
    <x v="38"/>
    <x v="1"/>
    <x v="2"/>
    <x v="3"/>
    <s v="SmartTelevisions"/>
    <x v="26"/>
    <s v="&gt;$500"/>
    <x v="25"/>
    <x v="28"/>
    <s v="&lt;50%"/>
    <n v="45927.261483945302"/>
    <n v="4.2"/>
    <x v="34"/>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x v="34"/>
    <x v="34"/>
    <s v="https://m.media-amazon.com/images/I/51hQfTroMzL._SX300_SY300_QL70_FMwebp_.jpg"/>
    <s v="https://www.amazon.in/OnePlus-50-inches-Android-Pro/dp/B0B3MMYHYW/ref=sr_1_42?qid=1672909125&amp;s=electronics&amp;sr=1-42"/>
  </r>
  <r>
    <s v="B09C6HWG18"/>
    <x v="39"/>
    <x v="0"/>
    <x v="0"/>
    <x v="0"/>
    <s v="Cables"/>
    <x v="16"/>
    <s v="&gt;$500"/>
    <x v="20"/>
    <x v="24"/>
    <s v="50% or More"/>
    <n v="1950.4757378689344"/>
    <n v="4.2"/>
    <x v="35"/>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x v="35"/>
    <x v="35"/>
    <s v="https://m.media-amazon.com/images/W/WEBP_402378-T1/images/I/41v5BQZzfAL._SX300_SY300_QL70_FMwebp_.jpg"/>
    <s v="https://www.amazon.in/DURACELL-Type-C-braided-Charge-Cable/dp/B09C6HWG18/ref=sr_1_43?qid=1672909125&amp;s=electronics&amp;sr=1-43"/>
  </r>
  <r>
    <s v="B00NH11KIK"/>
    <x v="40"/>
    <x v="0"/>
    <x v="0"/>
    <x v="0"/>
    <s v="Cables"/>
    <x v="27"/>
    <s v="$200-$500"/>
    <x v="26"/>
    <x v="20"/>
    <s v="50% or More"/>
    <n v="664.92805755395682"/>
    <n v="4.5"/>
    <x v="36"/>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x v="36"/>
    <x v="36"/>
    <s v="https://m.media-amazon.com/images/I/4101vlzySzL._SY300_SX300_QL70_FMwebp_.jpg"/>
    <s v="https://www.amazon.in/AmazonBasics-USB-2-0-Cable-Male/dp/B00NH11KIK/ref=sr_1_44?qid=1672909125&amp;s=electronics&amp;sr=1-44"/>
  </r>
  <r>
    <s v="B09JPC82QC"/>
    <x v="41"/>
    <x v="1"/>
    <x v="2"/>
    <x v="3"/>
    <s v="SmartTelevisions"/>
    <x v="28"/>
    <s v="&gt;$500"/>
    <x v="27"/>
    <x v="1"/>
    <s v="&lt;50%"/>
    <n v="34941.858367381923"/>
    <n v="4.3"/>
    <x v="37"/>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x v="37"/>
    <x v="37"/>
    <s v="https://m.media-amazon.com/images/I/41nsy8kxWUL._SY300_SX300_QL70_FMwebp_.jpg"/>
    <s v="https://www.amazon.in/inches-Full-Android-L43M6-INC-Black/dp/B09JPC82QC/ref=sr_1_45?qid=1672909125&amp;s=electronics&amp;sr=1-45"/>
  </r>
  <r>
    <s v="B07JW1Y6XV"/>
    <x v="42"/>
    <x v="0"/>
    <x v="0"/>
    <x v="0"/>
    <s v="Cables"/>
    <x v="0"/>
    <s v="$200-$500"/>
    <x v="0"/>
    <x v="0"/>
    <s v="50% or More"/>
    <n v="1062.6942675159235"/>
    <n v="4.2"/>
    <x v="0"/>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x v="0"/>
    <x v="0"/>
    <s v="https://m.media-amazon.com/images/W/WEBP_402378-T1/images/I/41rB0DnVFmL._SX300_SY300_QL70_FMwebp_.jpg"/>
    <s v="https://www.amazon.in/Wayona-Braided-WN3LB1-Syncing-Charging/dp/B07JW1Y6XV/ref=sr_1_46?qid=1672909125&amp;s=electronics&amp;sr=1-46"/>
  </r>
  <r>
    <s v="B07KRCW6LZ"/>
    <x v="43"/>
    <x v="0"/>
    <x v="1"/>
    <x v="1"/>
    <s v="WirelessUSBAdapters"/>
    <x v="29"/>
    <s v="&gt;$500"/>
    <x v="28"/>
    <x v="16"/>
    <s v="&lt;50%"/>
    <n v="1536.5234521575985"/>
    <n v="4.3"/>
    <x v="38"/>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x v="38"/>
    <x v="38"/>
    <s v="https://m.media-amazon.com/images/W/WEBP_402378-T2/images/I/31EHCPHbSlL._SX300_SY300_QL70_FMwebp_.jpg"/>
    <s v="https://www.amazon.in/TP-Link-Archer-T2U-Nano-Wireless/dp/B07KRCW6LZ/ref=sr_1_47?qid=1672909125&amp;s=electronics&amp;sr=1-47"/>
  </r>
  <r>
    <s v="B09NJN8L25"/>
    <x v="44"/>
    <x v="0"/>
    <x v="0"/>
    <x v="0"/>
    <s v="Cables"/>
    <x v="18"/>
    <s v="&lt;$200"/>
    <x v="17"/>
    <x v="20"/>
    <s v="50% or More"/>
    <n v="169.35175879396985"/>
    <n v="4"/>
    <x v="20"/>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x v="20"/>
    <x v="20"/>
    <s v="https://m.media-amazon.com/images/I/31v7NnnAItL._SY445_SX342_QL70_FMwebp_.jpg"/>
    <s v="https://www.amazon.in/FLiX-Charging-480Mbps-Devices-XCD-M11/dp/B09NJN8L25/ref=sr_1_48?qid=1672909125&amp;s=electronics&amp;sr=1-48"/>
  </r>
  <r>
    <s v="B07XJYYH7L"/>
    <x v="45"/>
    <x v="0"/>
    <x v="0"/>
    <x v="0"/>
    <s v="Cables"/>
    <x v="30"/>
    <s v="$200-$500"/>
    <x v="8"/>
    <x v="29"/>
    <s v="50% or More"/>
    <n v="965.66666666666663"/>
    <n v="3.3"/>
    <x v="3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x v="39"/>
    <x v="39"/>
    <s v="https://m.media-amazon.com/images/W/WEBP_402378-T2/images/I/41CnR1WhD3L._SX300_SY300_QL70_FMwebp_.jpg"/>
    <s v="https://www.amazon.in/WeCool-Braided-Multifunction-Charging-Android/dp/B07XJYYH7L/ref=sr_1_49?qid=1672909126&amp;s=electronics&amp;sr=1-49"/>
  </r>
  <r>
    <s v="B002PD61Y4"/>
    <x v="46"/>
    <x v="0"/>
    <x v="1"/>
    <x v="1"/>
    <s v="WirelessUSBAdapters"/>
    <x v="31"/>
    <s v="&gt;$500"/>
    <x v="29"/>
    <x v="30"/>
    <s v="50% or More"/>
    <n v="1166.0298013245033"/>
    <n v="4.0999999999999996"/>
    <x v="40"/>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x v="40"/>
    <x v="40"/>
    <s v="https://m.media-amazon.com/images/I/31+NwZ8gb1L._SX300_SY300_.jpg"/>
    <s v="https://www.amazon.in/D-Link-DWA-131-Wireless-Adapter-Black/dp/B002PD61Y4/ref=sr_1_50?qid=1672909126&amp;s=electronics&amp;sr=1-50"/>
  </r>
  <r>
    <s v="B014I8SSD0"/>
    <x v="47"/>
    <x v="1"/>
    <x v="2"/>
    <x v="2"/>
    <s v="Cables"/>
    <x v="32"/>
    <s v="$200-$500"/>
    <x v="30"/>
    <x v="31"/>
    <s v="&lt;50%"/>
    <n v="409.9473684210526"/>
    <n v="4.4000000000000004"/>
    <x v="10"/>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x v="10"/>
    <x v="10"/>
    <s v="https://m.media-amazon.com/images/I/41bCxnHksnL._SY300_SX300_QL70_FMwebp_.jpg"/>
    <s v="https://www.amazon.in/AmazonBasics-High-Speed-HDMI-Cable-Feet/dp/B014I8SSD0/ref=sr_1_51?qid=1672909126&amp;s=electronics&amp;sr=1-51"/>
  </r>
  <r>
    <s v="B09L8DSSFH"/>
    <x v="48"/>
    <x v="1"/>
    <x v="2"/>
    <x v="2"/>
    <s v="RemoteControls"/>
    <x v="0"/>
    <s v="$200-$500"/>
    <x v="8"/>
    <x v="13"/>
    <s v="50% or More"/>
    <n v="959.0600600600601"/>
    <n v="3.6"/>
    <x v="41"/>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x v="41"/>
    <x v="41"/>
    <s v="https://m.media-amazon.com/images/W/WEBP_402378-T1/images/I/21rBnbHkW9L._SX300_SY300_QL70_FMwebp_.jpg"/>
    <s v="https://www.amazon.in/7SEVENTM-Compatible-Replacement-Original-BN59-01259E/dp/B09L8DSSFH/ref=sr_1_52?qid=1672909126&amp;s=electronics&amp;sr=1-52"/>
  </r>
  <r>
    <s v="B07232M876"/>
    <x v="49"/>
    <x v="0"/>
    <x v="0"/>
    <x v="0"/>
    <s v="Cables"/>
    <x v="1"/>
    <s v="&lt;$200"/>
    <x v="31"/>
    <x v="8"/>
    <s v="50% or More"/>
    <n v="344.62025316455697"/>
    <n v="4.2"/>
    <x v="4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x v="42"/>
    <x v="42"/>
    <s v="https://m.media-amazon.com/images/W/WEBP_402378-T1/images/I/31nrDWDT8+L._SX300_SY300_.jpg"/>
    <s v="https://www.amazon.in/AmazonBasics-Micro-Charging-Android-Phones/dp/B07232M876/ref=sr_1_53?qid=1672909126&amp;s=electronics&amp;sr=1-53"/>
  </r>
  <r>
    <s v="B07P681N66"/>
    <x v="50"/>
    <x v="0"/>
    <x v="1"/>
    <x v="1"/>
    <s v="WirelessUSBAdapters"/>
    <x v="33"/>
    <s v="&gt;$500"/>
    <x v="32"/>
    <x v="32"/>
    <s v="&lt;50%"/>
    <n v="2144.4752160072762"/>
    <n v="4.4000000000000004"/>
    <x v="43"/>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x v="43"/>
    <x v="43"/>
    <s v="https://m.media-amazon.com/images/I/216Q4FqmZVL._SX300_SY300_QL70_FMwebp_.jpg"/>
    <s v="https://www.amazon.in/TP-Link-Wireless-Adapter-Archer-T2U/dp/B07P681N66/ref=sr_1_54?qid=1672909126&amp;s=electronics&amp;sr=1-54"/>
  </r>
  <r>
    <s v="B0711PVX6Z"/>
    <x v="51"/>
    <x v="0"/>
    <x v="0"/>
    <x v="0"/>
    <s v="Cables"/>
    <x v="21"/>
    <s v="&lt;$200"/>
    <x v="33"/>
    <x v="0"/>
    <s v="50% or More"/>
    <n v="464.2"/>
    <n v="4.2"/>
    <x v="42"/>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x v="42"/>
    <x v="42"/>
    <s v="https://m.media-amazon.com/images/W/WEBP_402378-T1/images/I/31iESA2h2gL._SY300_SX300_QL70_FMwebp_.jpg"/>
    <s v="https://www.amazon.in/AmazonBasics-Micro-Charging-Android-Phones/dp/B0711PVX6Z/ref=sr_1_55?qid=1672909126&amp;s=electronics&amp;sr=1-55"/>
  </r>
  <r>
    <s v="B082T6V3DT"/>
    <x v="52"/>
    <x v="0"/>
    <x v="0"/>
    <x v="0"/>
    <s v="Cables"/>
    <x v="34"/>
    <s v="&gt;$500"/>
    <x v="34"/>
    <x v="33"/>
    <s v="50% or More"/>
    <n v="2061.9523809523807"/>
    <n v="4.3"/>
    <x v="44"/>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x v="44"/>
    <x v="44"/>
    <s v="https://m.media-amazon.com/images/I/31kw1RgU5yL._SX300_SY300_QL70_FMwebp_.jpg"/>
    <s v="https://www.amazon.in/AmazonBasics-Nylon-Braided-Lightning-Cable/dp/B082T6V3DT/ref=sr_1_57?qid=1672909126&amp;s=electronics&amp;sr=1-57"/>
  </r>
  <r>
    <s v="B07MKFNHKG"/>
    <x v="53"/>
    <x v="1"/>
    <x v="2"/>
    <x v="3"/>
    <s v="StandardTelevisions"/>
    <x v="35"/>
    <s v="&gt;$500"/>
    <x v="35"/>
    <x v="18"/>
    <s v="&lt;50%"/>
    <n v="12945.157396722825"/>
    <n v="4.2"/>
    <x v="45"/>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x v="45"/>
    <x v="45"/>
    <s v="https://m.media-amazon.com/images/I/418GxB04szL._SY300_SX300_QL70_FMwebp_.jpg"/>
    <s v="https://www.amazon.in/Visio-World-inches-VW32A-Ready/dp/B07MKFNHKG/ref=sr_1_58?qid=1672909126&amp;s=electronics&amp;sr=1-58"/>
  </r>
  <r>
    <s v="B0BFWGBX61"/>
    <x v="54"/>
    <x v="0"/>
    <x v="0"/>
    <x v="0"/>
    <s v="Cables"/>
    <x v="1"/>
    <s v="&lt;$200"/>
    <x v="1"/>
    <x v="1"/>
    <s v="&lt;50%"/>
    <n v="291.97994269340973"/>
    <n v="4.0999999999999996"/>
    <x v="46"/>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x v="46"/>
    <x v="46"/>
    <s v="https://m.media-amazon.com/images/W/WEBP_402378-T2/images/I/41rbKciLrcL._SX300_SY300_QL70_FMwebp_.jpg"/>
    <s v="https://www.amazon.in/Ambrane-Unbreakable-Charging-RCT15-Supports/dp/B0BFWGBX61/ref=sr_1_59?qid=1672909126&amp;s=electronics&amp;sr=1-59"/>
  </r>
  <r>
    <s v="B01N90RZ4M"/>
    <x v="55"/>
    <x v="1"/>
    <x v="2"/>
    <x v="2"/>
    <s v="RemoteControls"/>
    <x v="36"/>
    <s v="$200-$500"/>
    <x v="6"/>
    <x v="34"/>
    <s v="50% or More"/>
    <n v="452.90781563126251"/>
    <n v="3.7"/>
    <x v="47"/>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x v="47"/>
    <x v="47"/>
    <s v="https://m.media-amazon.com/images/I/315GdnF+LcL._SY300_SX300_.jpg"/>
    <s v="https://www.amazon.in/TATASKY-Universal-Remote/dp/B01N90RZ4M/ref=sr_1_60?qid=1672909126&amp;s=electronics&amp;sr=1-60"/>
  </r>
  <r>
    <s v="B0088TKTY2"/>
    <x v="56"/>
    <x v="0"/>
    <x v="1"/>
    <x v="1"/>
    <s v="WirelessUSBAdapters"/>
    <x v="37"/>
    <s v="&gt;$500"/>
    <x v="36"/>
    <x v="34"/>
    <s v="50% or More"/>
    <n v="1352.6097212294496"/>
    <n v="4.2"/>
    <x v="8"/>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x v="8"/>
    <x v="8"/>
    <s v="https://m.media-amazon.com/images/I/41jxZkzNcnL._SX300_SY300_QL70_FMwebp_.jpg"/>
    <s v="https://www.amazon.in/TP-Link-TL-WN823N-300Mbps-Wireless-N-Adapter/dp/B0088TKTY2/ref=sr_1_61?qid=1672909126&amp;s=electronics&amp;sr=1-61"/>
  </r>
  <r>
    <s v="B09Q5SWVBJ"/>
    <x v="57"/>
    <x v="1"/>
    <x v="2"/>
    <x v="3"/>
    <s v="SmartTelevisions"/>
    <x v="38"/>
    <s v="&gt;$500"/>
    <x v="37"/>
    <x v="35"/>
    <s v="&lt;50%"/>
    <n v="21926.273966998499"/>
    <n v="4.2"/>
    <x v="23"/>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x v="23"/>
    <x v="23"/>
    <s v="https://m.media-amazon.com/images/I/512YHGuR4RL._SX300_SY300_QL70_FMwebp_.jpg"/>
    <s v="https://www.amazon.in/OnePlus-inches-Ready-Smart-Android/dp/B09Q5SWVBJ/ref=sr_1_63?qid=1672909126&amp;s=electronics&amp;sr=1-63"/>
  </r>
  <r>
    <s v="B0B4DT8MKT"/>
    <x v="58"/>
    <x v="0"/>
    <x v="0"/>
    <x v="0"/>
    <s v="Cables"/>
    <x v="39"/>
    <s v="$200-$500"/>
    <x v="38"/>
    <x v="36"/>
    <s v="50% or More"/>
    <n v="1475.7845230153437"/>
    <n v="4.2"/>
    <x v="48"/>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x v="48"/>
    <x v="48"/>
    <s v="https://m.media-amazon.com/images/W/WEBP_402378-T2/images/I/313uqx3djjL._SX300_SY300_QL70_FMwebp_.jpg"/>
    <s v="https://www.amazon.in/WeCool-Unbreakable-Charging-Purpose-iPhone/dp/B0B4DT8MKT/ref=sr_1_64?qid=1672909126&amp;s=electronics&amp;sr=1-64"/>
  </r>
  <r>
    <s v="B08CDKQ8T6"/>
    <x v="59"/>
    <x v="0"/>
    <x v="0"/>
    <x v="0"/>
    <s v="Cables"/>
    <x v="3"/>
    <s v="&lt;$200"/>
    <x v="1"/>
    <x v="37"/>
    <s v="50% or More"/>
    <n v="304.87392550143267"/>
    <n v="4.3"/>
    <x v="49"/>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x v="49"/>
    <x v="49"/>
    <s v="https://m.media-amazon.com/images/W/WEBP_402378-T1/images/I/31pQZsxPR4L._SX300_SY300_QL70_FMwebp_.jpg"/>
    <s v="https://www.amazon.in/Portronics-Konnect-POR-1079-Charging-Micro/dp/B08CDKQ8T6/ref=sr_1_65?qid=1672909126&amp;s=electronics&amp;sr=1-65"/>
  </r>
  <r>
    <s v="B07B275VN9"/>
    <x v="60"/>
    <x v="1"/>
    <x v="2"/>
    <x v="2"/>
    <s v="RemoteControls"/>
    <x v="21"/>
    <s v="&lt;$200"/>
    <x v="10"/>
    <x v="38"/>
    <s v="50% or More"/>
    <n v="776.59699624530663"/>
    <n v="3.7"/>
    <x v="50"/>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x v="50"/>
    <x v="50"/>
    <s v="https://m.media-amazon.com/images/W/WEBP_402378-T2/images/I/41v00lhhdbL._SX300_SY300_QL70_FMwebp_.jpg"/>
    <s v="https://www.amazon.in/Airtel-Digital-Remote-Compatible-Recording/dp/B07B275VN9/ref=sr_1_66_mod_primary_new?qid=1672909126&amp;s=electronics&amp;sbo=RZvfv%2F%2FHxDF%2BO5021pAnSA%3D%3D&amp;sr=1-66"/>
  </r>
  <r>
    <s v="B0B15CPR37"/>
    <x v="61"/>
    <x v="1"/>
    <x v="2"/>
    <x v="3"/>
    <s v="SmartTelevisions"/>
    <x v="40"/>
    <s v="&gt;$500"/>
    <x v="39"/>
    <x v="39"/>
    <s v="&lt;50%"/>
    <n v="47831.127348643007"/>
    <n v="4.3"/>
    <x v="51"/>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x v="51"/>
    <x v="51"/>
    <s v="https://m.media-amazon.com/images/I/41Tz1YnJkoL._SY300_SX300_QL70_FMwebp_.jpg"/>
    <s v="https://www.amazon.in/Samsung-inches-Crystal-Ultra-UA43AUE65AKXXL/dp/B0B15CPR37/ref=sr_1_67?qid=1672909126&amp;s=electronics&amp;sr=1-67"/>
  </r>
  <r>
    <s v="B0994GFWBH"/>
    <x v="62"/>
    <x v="0"/>
    <x v="0"/>
    <x v="0"/>
    <s v="Cables"/>
    <x v="41"/>
    <s v="&lt;$200"/>
    <x v="8"/>
    <x v="40"/>
    <s v="50% or More"/>
    <n v="985.08608608608608"/>
    <n v="4"/>
    <x v="52"/>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x v="52"/>
    <x v="52"/>
    <s v="https://m.media-amazon.com/images/I/310WOJIrwjL._SX300_SY300_QL70_FMwebp_.jpg"/>
    <s v="https://www.amazon.in/Lapster-Type-Cable-computer-laptop/dp/B0994GFWBH/ref=sr_1_68?qid=1672909126&amp;s=electronics&amp;sr=1-68"/>
  </r>
  <r>
    <s v="B01GGKZ0V6"/>
    <x v="63"/>
    <x v="0"/>
    <x v="0"/>
    <x v="0"/>
    <s v="Cables"/>
    <x v="2"/>
    <s v="$200-$500"/>
    <x v="40"/>
    <x v="4"/>
    <s v="50% or More"/>
    <n v="806.06508875739644"/>
    <n v="4.2"/>
    <x v="53"/>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x v="53"/>
    <x v="53"/>
    <s v="https://m.media-amazon.com/images/W/WEBP_402378-T2/images/I/414y0iu5NUL._SX300_SY300_QL70_FMwebp_.jpg"/>
    <s v="https://www.amazon.in/AmazonBasics-USB-Type-C-2-0-Cable/dp/B01GGKZ0V6/ref=sr_1_69?qid=1672909126&amp;s=electronics&amp;sr=1-69"/>
  </r>
  <r>
    <s v="B09F9YQQ7B"/>
    <x v="64"/>
    <x v="1"/>
    <x v="2"/>
    <x v="3"/>
    <s v="SmartTelevisions"/>
    <x v="13"/>
    <s v="&gt;$500"/>
    <x v="13"/>
    <x v="15"/>
    <s v="&lt;50%"/>
    <n v="24943.001760070401"/>
    <n v="4.2"/>
    <x v="54"/>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x v="54"/>
    <x v="54"/>
    <s v="https://m.media-amazon.com/images/W/WEBP_402378-T2/images/I/41611VFTGwL._SY300_SX300_QL70_FMwebp_.jpg"/>
    <s v="https://www.amazon.in/Redmi-inches-Ready-L32M6-RA-Android/dp/B09F9YQQ7B/ref=sr_1_72?qid=1672909126&amp;s=electronics&amp;sr=1-72"/>
  </r>
  <r>
    <s v="B014I8SX4Y"/>
    <x v="65"/>
    <x v="1"/>
    <x v="2"/>
    <x v="2"/>
    <s v="Cables"/>
    <x v="32"/>
    <s v="$200-$500"/>
    <x v="41"/>
    <x v="38"/>
    <s v="50% or More"/>
    <n v="1377.9285714285713"/>
    <n v="4.4000000000000004"/>
    <x v="10"/>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x v="10"/>
    <x v="10"/>
    <s v="https://m.media-amazon.com/images/I/41eJqkFjCRL._SY300_SX300_QL70_FMwebp_.jpg"/>
    <s v="https://www.amazon.in/AmazonBasics-High-Speed-Cable-2-Pack-Black/dp/B014I8SX4Y/ref=sr_1_73?qid=1672909128&amp;s=electronics&amp;sr=1-73"/>
  </r>
  <r>
    <s v="B09Q8HMKZX"/>
    <x v="66"/>
    <x v="0"/>
    <x v="0"/>
    <x v="0"/>
    <s v="Cables"/>
    <x v="42"/>
    <s v="$200-$500"/>
    <x v="3"/>
    <x v="33"/>
    <s v="50% or More"/>
    <n v="661.37482117310446"/>
    <n v="4.0999999999999996"/>
    <x v="55"/>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x v="55"/>
    <x v="55"/>
    <s v="https://m.media-amazon.com/images/I/41x3iKbD-+L._SX342_SY445_.jpg"/>
    <s v="https://www.amazon.in/Portronics-Konnect-Charge-Charging-Resistant/dp/B09Q8HMKZX/ref=sr_1_74?qid=1672909128&amp;s=electronics&amp;sr=1-74"/>
  </r>
  <r>
    <s v="B0B9XN9S3W"/>
    <x v="67"/>
    <x v="1"/>
    <x v="2"/>
    <x v="3"/>
    <s v="StandardTelevisions"/>
    <x v="43"/>
    <s v="&gt;$500"/>
    <x v="42"/>
    <x v="41"/>
    <s v="&lt;50%"/>
    <n v="14936.637758505671"/>
    <n v="4.3"/>
    <x v="56"/>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x v="56"/>
    <x v="56"/>
    <s v="https://m.media-amazon.com/images/I/51FicDnawaL._SY300_SX300_QL70_FMwebp_.jpg"/>
    <s v="https://www.amazon.in/Acer-inches-Ready-AR32NSV53HD-Black/dp/B0B9XN9S3W/ref=sr_1_75?qid=1672909128&amp;s=electronics&amp;sr=1-75"/>
  </r>
  <r>
    <s v="B07966M8XH"/>
    <x v="68"/>
    <x v="1"/>
    <x v="2"/>
    <x v="2"/>
    <s v="TVMounts,Stands&amp;Turntables"/>
    <x v="44"/>
    <s v="&gt;$500"/>
    <x v="43"/>
    <x v="41"/>
    <s v="&lt;50%"/>
    <n v="2945.6822274091364"/>
    <n v="4.2"/>
    <x v="57"/>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x v="57"/>
    <x v="57"/>
    <s v="https://m.media-amazon.com/images/I/41+mgWz7knL._SX300_SY300_.jpg"/>
    <s v="https://www.amazon.in/Model-P4-Swivel-32-55-inch-Motion-Cantilever/dp/B07966M8XH/ref=sr_1_76?qid=1672909128&amp;s=electronics&amp;sr=1-76"/>
  </r>
  <r>
    <s v="B01GGKYKQM"/>
    <x v="69"/>
    <x v="0"/>
    <x v="0"/>
    <x v="0"/>
    <s v="Cables"/>
    <x v="9"/>
    <s v="$200-$500"/>
    <x v="11"/>
    <x v="12"/>
    <s v="50% or More"/>
    <n v="668.71428571428567"/>
    <n v="4.3"/>
    <x v="58"/>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x v="58"/>
    <x v="58"/>
    <s v="https://m.media-amazon.com/images/W/WEBP_402378-T1/images/I/31-BRsjrvDL._SY300_SX300_QL70_FMwebp_.jpg"/>
    <s v="https://www.amazon.in/AmazonBasics-Type-C-USB-Male-Cable/dp/B01GGKYKQM/ref=sr_1_77?qid=1672909128&amp;s=electronics&amp;sr=1-77"/>
  </r>
  <r>
    <s v="B0B86CDHL1"/>
    <x v="70"/>
    <x v="0"/>
    <x v="0"/>
    <x v="0"/>
    <s v="Cables"/>
    <x v="12"/>
    <s v="$200-$500"/>
    <x v="12"/>
    <x v="4"/>
    <s v="50% or More"/>
    <n v="860.17908787541717"/>
    <n v="4.5"/>
    <x v="5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x v="59"/>
    <x v="59"/>
    <s v="https://m.media-amazon.com/images/I/41gztmbiIgL._SX300_SY300_QL70_FMwebp_.jpg"/>
    <s v="https://www.amazon.in/oraimo-Charging-Syncing-Indicator-Compatible/dp/B0B86CDHL1/ref=sr_1_79?qid=1672909128&amp;s=electronics&amp;sr=1-79"/>
  </r>
  <r>
    <s v="B0B5ZF3NRK"/>
    <x v="71"/>
    <x v="0"/>
    <x v="0"/>
    <x v="0"/>
    <s v="Cables"/>
    <x v="12"/>
    <s v="$200-$500"/>
    <x v="22"/>
    <x v="21"/>
    <s v="&lt;50%"/>
    <n v="540.73622704507511"/>
    <n v="4.0999999999999996"/>
    <x v="6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x v="60"/>
    <x v="60"/>
    <s v="https://m.media-amazon.com/images/W/WEBP_402378-T2/images/I/41SNaWjuZWL._SX300_SY300_QL70_FMwebp_.jpg"/>
    <s v="https://www.amazon.in/CEDO-OnePlus-Charging-Compatible-Devices/dp/B0B5ZF3NRK/ref=sr_1_80?qid=1672909128&amp;s=electronics&amp;sr=1-80"/>
  </r>
  <r>
    <s v="B09RFC46VP"/>
    <x v="72"/>
    <x v="1"/>
    <x v="2"/>
    <x v="3"/>
    <s v="SmartTelevisions"/>
    <x v="45"/>
    <s v="&gt;$500"/>
    <x v="44"/>
    <x v="42"/>
    <s v="&lt;50%"/>
    <n v="42936.21016767832"/>
    <n v="4.2"/>
    <x v="54"/>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x v="54"/>
    <x v="54"/>
    <s v="https://m.media-amazon.com/images/W/WEBP_402378-T2/images/I/41w1didcczL._SY300_SX300_QL70_FMwebp_.jpg"/>
    <s v="https://www.amazon.in/Redmi-inches-Ultra-Android-L43R7-7AIN/dp/B09RFC46VP/ref=sr_1_81?qid=1672909128&amp;s=electronics&amp;sr=1-81"/>
  </r>
  <r>
    <s v="B08R69VDHT"/>
    <x v="73"/>
    <x v="0"/>
    <x v="0"/>
    <x v="0"/>
    <s v="Cables"/>
    <x v="46"/>
    <s v="&lt;$200"/>
    <x v="6"/>
    <x v="36"/>
    <s v="50% or More"/>
    <n v="475.95390781563128"/>
    <n v="4"/>
    <x v="61"/>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x v="61"/>
    <x v="61"/>
    <s v="https://m.media-amazon.com/images/I/41gFqSHngyL._SX300_SY300_QL70_FMwebp_.jpg"/>
    <s v="https://www.amazon.in/Pinnaclz-Original-Micro-USB-Charging/dp/B08R69VDHT/ref=sr_1_82?qid=1672909128&amp;s=electronics&amp;sr=1-82"/>
  </r>
  <r>
    <s v="B09RWZRCP1"/>
    <x v="74"/>
    <x v="0"/>
    <x v="0"/>
    <x v="0"/>
    <s v="Cables"/>
    <x v="0"/>
    <s v="$200-$500"/>
    <x v="8"/>
    <x v="13"/>
    <s v="50% or More"/>
    <n v="959.0600600600601"/>
    <n v="4.0999999999999996"/>
    <x v="62"/>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x v="62"/>
    <x v="62"/>
    <s v="https://m.media-amazon.com/images/I/41jlh3c7UbL._SX300_SY300_QL70_FMwebp_.jpg"/>
    <s v="https://www.amazon.in/boAt-A750-Tangle-free-Transmission-Rebellious/dp/B09RWZRCP1/ref=sr_1_83?qid=1672909128&amp;s=electronics&amp;sr=1-83"/>
  </r>
  <r>
    <s v="B09CMP1SC8"/>
    <x v="75"/>
    <x v="0"/>
    <x v="0"/>
    <x v="0"/>
    <s v="Cables"/>
    <x v="1"/>
    <s v="&lt;$200"/>
    <x v="6"/>
    <x v="13"/>
    <s v="50% or More"/>
    <n v="459.12024048096191"/>
    <n v="4.0999999999999996"/>
    <x v="63"/>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x v="63"/>
    <x v="63"/>
    <s v="https://m.media-amazon.com/images/I/31x3IUfMneL._SX300_SY300_QL70_FMwebp_.jpg"/>
    <s v="https://www.amazon.in/Ambrane-ABDC-10-Charging-Transmission-Compatible/dp/B09CMP1SC8/ref=sr_1_84?qid=1672909128&amp;s=electronics&amp;sr=1-84"/>
  </r>
  <r>
    <s v="B09YLXYP7Y"/>
    <x v="76"/>
    <x v="0"/>
    <x v="0"/>
    <x v="0"/>
    <s v="Cables"/>
    <x v="21"/>
    <s v="&lt;$200"/>
    <x v="4"/>
    <x v="10"/>
    <s v="50% or More"/>
    <n v="354.13784461152881"/>
    <n v="4"/>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x v="64"/>
    <x v="64"/>
    <s v="https://m.media-amazon.com/images/W/WEBP_402378-T1/images/I/31l-eZHBfKL._SX300_SY300_QL70_FMwebp_.jpg"/>
    <s v="https://www.amazon.in/Ambrane-Charging-Neckband-Wireless-ACT/dp/B09YLXYP7Y/ref=sr_1_85?qid=1672909128&amp;s=electronics&amp;sr=1-85"/>
  </r>
  <r>
    <s v="B09ZPM4C2C"/>
    <x v="77"/>
    <x v="1"/>
    <x v="2"/>
    <x v="3"/>
    <s v="SmartTelevisions"/>
    <x v="47"/>
    <s v="&gt;$500"/>
    <x v="45"/>
    <x v="6"/>
    <s v="50% or More"/>
    <n v="30954.82413681833"/>
    <n v="4.0999999999999996"/>
    <x v="65"/>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x v="65"/>
    <x v="65"/>
    <s v="https://m.media-amazon.com/images/I/51ow6bmLWIL._SY300_SX300_QL70_FMwebp_.jpg"/>
    <s v="https://www.amazon.in/TCL-inches-Certified-Android-32S5205/dp/B09ZPM4C2C/ref=sr_1_86?qid=1672909128&amp;s=electronics&amp;sr=1-86"/>
  </r>
  <r>
    <s v="B0B2DJDCPX"/>
    <x v="78"/>
    <x v="0"/>
    <x v="0"/>
    <x v="0"/>
    <s v="Cables"/>
    <x v="27"/>
    <s v="$200-$500"/>
    <x v="6"/>
    <x v="30"/>
    <s v="50% or More"/>
    <n v="457.11623246492985"/>
    <n v="3.9"/>
    <x v="6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x v="66"/>
    <x v="66"/>
    <s v="https://m.media-amazon.com/images/I/41KmCJuybRL._SX300_SY300_QL70_FMwebp_.jpg"/>
    <s v="https://www.amazon.in/SWAPKART-Charging-Compatible-iPhone-Devices/dp/B0B2DJDCPX/ref=sr_1_87?qid=1672909128&amp;s=electronics&amp;sr=1-87"/>
  </r>
  <r>
    <s v="B0BCZCQTJX"/>
    <x v="79"/>
    <x v="1"/>
    <x v="2"/>
    <x v="2"/>
    <s v="RemoteControls"/>
    <x v="48"/>
    <s v="&gt;$500"/>
    <x v="46"/>
    <x v="0"/>
    <s v="50% or More"/>
    <n v="3963.1410352588146"/>
    <n v="4"/>
    <x v="67"/>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x v="67"/>
    <x v="67"/>
    <s v="https://m.media-amazon.com/images/I/31C4z2M8TiL._SX300_SY300_QL70_FMwebp_.jpg"/>
    <s v="https://www.amazon.in/Basesailor-2nd-generation-Firestick-Remote/dp/B0BCZCQTJX/ref=sr_1_88?qid=1672909128&amp;s=electronics&amp;sr=1-88"/>
  </r>
  <r>
    <s v="B07LGT55SJ"/>
    <x v="80"/>
    <x v="0"/>
    <x v="0"/>
    <x v="0"/>
    <s v="Cables"/>
    <x v="0"/>
    <s v="$200-$500"/>
    <x v="0"/>
    <x v="0"/>
    <s v="50% or More"/>
    <n v="1062.6942675159235"/>
    <n v="4.2"/>
    <x v="0"/>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x v="0"/>
    <x v="0"/>
    <s v="https://m.media-amazon.com/images/W/WEBP_402378-T2/images/I/41xmv3WPs7L._SX300_SY300_QL70_FMwebp_.jpg"/>
    <s v="https://www.amazon.in/Wayona-Braided-Syncing-Charging-iPhone/dp/B07LGT55SJ/ref=sr_1_89?qid=1672909128&amp;s=electronics&amp;sr=1-89"/>
  </r>
  <r>
    <s v="B09NKZXMWJ"/>
    <x v="81"/>
    <x v="0"/>
    <x v="0"/>
    <x v="0"/>
    <s v="Cables"/>
    <x v="41"/>
    <s v="&lt;$200"/>
    <x v="47"/>
    <x v="15"/>
    <s v="&lt;50%"/>
    <n v="193.17670682730923"/>
    <n v="4"/>
    <x v="20"/>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x v="20"/>
    <x v="20"/>
    <s v="https://m.media-amazon.com/images/W/WEBP_402378-T2/images/I/31DDGpem3OL._SY445_SX342_QL70_FMwebp_.jpg"/>
    <s v="https://www.amazon.in/FLiX-Charging-480Mbps-Devices-XCD-C12/dp/B09NKZXMWJ/ref=sr_1_90?qid=1672909128&amp;s=electronics&amp;sr=1-90"/>
  </r>
  <r>
    <s v="B08QX1CC14"/>
    <x v="82"/>
    <x v="1"/>
    <x v="2"/>
    <x v="3"/>
    <s v="SmartTelevisions"/>
    <x v="49"/>
    <s v="&gt;$500"/>
    <x v="48"/>
    <x v="33"/>
    <s v="50% or More"/>
    <n v="19086.835294117645"/>
    <n v="3.4"/>
    <x v="68"/>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x v="68"/>
    <x v="68"/>
    <s v="https://m.media-amazon.com/images/I/41M9BBMSUdL._SX300_SY300_QL70_FMwebp_.jpg"/>
    <s v="https://www.amazon.in/Skywall-81-28-inches-Smart-32SWELS-PRO/dp/B08QX1CC14/ref=sr_1_91?qid=1672909128&amp;s=electronics&amp;sr=1-91"/>
  </r>
  <r>
    <s v="B0974H97TJ"/>
    <x v="83"/>
    <x v="0"/>
    <x v="0"/>
    <x v="0"/>
    <s v="Cables"/>
    <x v="8"/>
    <s v="$200-$500"/>
    <x v="10"/>
    <x v="11"/>
    <s v="50% or More"/>
    <n v="761.5782227784731"/>
    <n v="4.4000000000000004"/>
    <x v="69"/>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x v="69"/>
    <x v="69"/>
    <s v="https://m.media-amazon.com/images/I/412XfBAEikL._SX300_SY300_QL70_FMwebp_.jpg"/>
    <s v="https://www.amazon.in/boAt-350-Cable-Carbon-Black/dp/B0974H97TJ/ref=sr_1_92?qid=1672909128&amp;s=electronics&amp;sr=1-92"/>
  </r>
  <r>
    <s v="B07GVGTSLN"/>
    <x v="84"/>
    <x v="0"/>
    <x v="0"/>
    <x v="0"/>
    <s v="Cables"/>
    <x v="50"/>
    <s v="$200-$500"/>
    <x v="49"/>
    <x v="43"/>
    <s v="50% or More"/>
    <n v="1273.980754426482"/>
    <n v="4.2"/>
    <x v="70"/>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x v="70"/>
    <x v="70"/>
    <s v="https://m.media-amazon.com/images/W/WEBP_402378-T1/images/I/41J6oGU8w5L._SX300_SY300_QL70_FMwebp_.jpg"/>
    <s v="https://www.amazon.in/Wayona-Cable-Braided-Charger-Smartphones/dp/B07GVGTSLN/ref=sr_1_93?qid=1672909128&amp;s=electronics&amp;sr=1-93"/>
  </r>
  <r>
    <s v="B09VCHLSJF"/>
    <x v="85"/>
    <x v="1"/>
    <x v="2"/>
    <x v="3"/>
    <s v="SmartTelevisions"/>
    <x v="51"/>
    <s v="&gt;$500"/>
    <x v="50"/>
    <x v="23"/>
    <s v="&lt;50%"/>
    <n v="39924.000625015622"/>
    <n v="4.2"/>
    <x v="34"/>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x v="34"/>
    <x v="34"/>
    <s v="https://m.media-amazon.com/images/W/WEBP_402378-T2/images/I/51ovMTXv9RL._SX300_SY300_QL70_FMwebp_.jpg"/>
    <s v="https://www.amazon.in/OnePlus-43-inches-Android-Pro/dp/B09VCHLSJF/ref=sr_1_94?qid=1672909128&amp;s=electronics&amp;sr=1-94"/>
  </r>
  <r>
    <s v="B0B1YZX72F"/>
    <x v="86"/>
    <x v="1"/>
    <x v="2"/>
    <x v="3"/>
    <s v="SmartTelevisions"/>
    <x v="52"/>
    <s v="&gt;$500"/>
    <x v="51"/>
    <x v="44"/>
    <s v="&lt;50%"/>
    <n v="40921.693095877046"/>
    <n v="4.3"/>
    <x v="21"/>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x v="21"/>
    <x v="21"/>
    <s v="https://m.media-amazon.com/images/W/WEBP_402378-T1/images/I/41imW51RweL._SY300_SX300_QL70_FMwebp_.jpg"/>
    <s v="https://www.amazon.in/Acer-inches-Ultra-Android-AR50AR2851UDFL/dp/B0B1YZX72F/ref=sr_1_95?qid=1672909128&amp;s=electronics&amp;sr=1-95"/>
  </r>
  <r>
    <s v="B092BJMT8Q"/>
    <x v="87"/>
    <x v="1"/>
    <x v="2"/>
    <x v="3"/>
    <s v="SmartTelevisions"/>
    <x v="53"/>
    <s v="&gt;$500"/>
    <x v="52"/>
    <x v="19"/>
    <s v="&lt;50%"/>
    <n v="52841.417769376181"/>
    <n v="4.3"/>
    <x v="51"/>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x v="51"/>
    <x v="51"/>
    <s v="https://m.media-amazon.com/images/I/41RVzq6GiIL._SY300_SX300_QL70_FMwebp_.jpg"/>
    <s v="https://www.amazon.in/Samsung-inches-Crystal-Ultra-UA43AUE60AKLXL/dp/B092BJMT8Q/ref=sr_1_96?qid=1672909128&amp;s=electronics&amp;sr=1-96"/>
  </r>
  <r>
    <s v="B0BMXMLSMM"/>
    <x v="88"/>
    <x v="0"/>
    <x v="0"/>
    <x v="0"/>
    <s v="Cables"/>
    <x v="1"/>
    <s v="&lt;$200"/>
    <x v="8"/>
    <x v="27"/>
    <s v="50% or More"/>
    <n v="979.08008008008005"/>
    <n v="4.5"/>
    <x v="71"/>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x v="71"/>
    <x v="71"/>
    <s v="https://m.media-amazon.com/images/W/WEBP_402378-T2/images/I/3135yilFsfL._SY445_SX342_QL70_FMwebp_.jpg"/>
    <s v="https://www.amazon.in/Lapster-compatible-OnePlus-charging-Compatible/dp/B0BMXMLSMM/ref=sr_1_97?qid=1672909129&amp;s=electronics&amp;sr=1-97"/>
  </r>
  <r>
    <s v="B07JH1C41D"/>
    <x v="89"/>
    <x v="0"/>
    <x v="0"/>
    <x v="0"/>
    <s v="Cables"/>
    <x v="37"/>
    <s v="&gt;$500"/>
    <x v="20"/>
    <x v="45"/>
    <s v="50% or More"/>
    <n v="1966.5337668834418"/>
    <n v="4.2"/>
    <x v="0"/>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x v="0"/>
    <x v="0"/>
    <s v="https://m.media-amazon.com/images/I/412fvb7k2FL._SX300_SY300_QL70_FMwebp_.jpg"/>
    <s v="https://www.amazon.in/Wayona-Braided-WN3LG2-Syncing-Charging/dp/B07JH1C41D/ref=sr_1_98?qid=1672909129&amp;s=electronics&amp;sr=1-98"/>
  </r>
  <r>
    <s v="B0141EZMAI"/>
    <x v="90"/>
    <x v="0"/>
    <x v="1"/>
    <x v="1"/>
    <s v="WirelessUSBAdapters"/>
    <x v="54"/>
    <s v="$200-$500"/>
    <x v="53"/>
    <x v="46"/>
    <s v="50% or More"/>
    <n v="766.375"/>
    <n v="3.6"/>
    <x v="72"/>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x v="72"/>
    <x v="72"/>
    <s v="https://m.media-amazon.com/images/I/31mgo4D-kPL._SX300_SY300_QL70_FMwebp_.jpg"/>
    <s v="https://www.amazon.in/Receiver-300Mbps-802-11b-Wireless-Network/dp/B0141EZMAI/ref=sr_1_99?qid=1672909129&amp;s=electronics&amp;sr=1-99"/>
  </r>
  <r>
    <s v="B09Q5P2MT3"/>
    <x v="91"/>
    <x v="1"/>
    <x v="2"/>
    <x v="3"/>
    <s v="SmartTelevisions"/>
    <x v="55"/>
    <s v="&gt;$500"/>
    <x v="54"/>
    <x v="47"/>
    <s v="&lt;50%"/>
    <n v="31920.875683615111"/>
    <n v="4.2"/>
    <x v="23"/>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x v="23"/>
    <x v="23"/>
    <s v="https://m.media-amazon.com/images/I/51F6FClq10L._SX300_SY300_QL70_FMwebp_.jpg"/>
    <s v="https://www.amazon.in/OnePlus-inches-Smart-Android-Black/dp/B09Q5P2MT3/ref=sr_1_100?qid=1672909129&amp;s=electronics&amp;sr=1-100"/>
  </r>
  <r>
    <s v="B08HDH26JX"/>
    <x v="92"/>
    <x v="0"/>
    <x v="0"/>
    <x v="0"/>
    <s v="Cables"/>
    <x v="8"/>
    <s v="$200-$500"/>
    <x v="3"/>
    <x v="48"/>
    <s v="50% or More"/>
    <n v="656.2246065808298"/>
    <n v="4.2"/>
    <x v="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x v="3"/>
    <x v="3"/>
    <s v="https://m.media-amazon.com/images/W/WEBP_402378-T1/images/I/4112nea7JlL._SX300_SY300_QL70_FMwebp_.jpg"/>
    <s v="https://www.amazon.in/Deuce-300-Resistant-Transmission-Mercurial/dp/B08HDH26JX/ref=sr_1_101?qid=1672909129&amp;s=electronics&amp;sr=1-101"/>
  </r>
  <r>
    <s v="B09VT6JKRP"/>
    <x v="93"/>
    <x v="0"/>
    <x v="0"/>
    <x v="0"/>
    <s v="Cables"/>
    <x v="1"/>
    <s v="&lt;$200"/>
    <x v="8"/>
    <x v="27"/>
    <s v="50% or More"/>
    <n v="979.08008008008005"/>
    <n v="4.0999999999999996"/>
    <x v="73"/>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x v="73"/>
    <x v="73"/>
    <s v="https://m.media-amazon.com/images/W/WEBP_402378-T1/images/I/31Uqr+A2THL._SY300_SX300_.jpg"/>
    <s v="https://www.amazon.in/Lapster-Micro-SuperSpeed-hard-cable/dp/B09VT6JKRP/ref=sr_1_102?qid=1672909129&amp;s=electronics&amp;sr=1-102"/>
  </r>
  <r>
    <s v="B09T3KB6JZ"/>
    <x v="94"/>
    <x v="1"/>
    <x v="2"/>
    <x v="3"/>
    <s v="SmartTelevisions"/>
    <x v="56"/>
    <s v="&gt;$500"/>
    <x v="51"/>
    <x v="34"/>
    <s v="50% or More"/>
    <n v="40943.671627226155"/>
    <n v="4.2"/>
    <x v="74"/>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x v="74"/>
    <x v="74"/>
    <s v="https://m.media-amazon.com/images/W/WEBP_402378-T1/images/I/41mMrtrwgyL._SY300_SX300_QL70_FMwebp_.jpg"/>
    <s v="https://www.amazon.in/TCL-inches-Certified-Android-40S6505/dp/B09T3KB6JZ/ref=sr_1_103?qid=1672909129&amp;s=electronics&amp;sr=1-103"/>
  </r>
  <r>
    <s v="B093QCY6YJ"/>
    <x v="95"/>
    <x v="0"/>
    <x v="1"/>
    <x v="1"/>
    <s v="WirelessUSBAdapters"/>
    <x v="57"/>
    <s v="$200-$500"/>
    <x v="1"/>
    <x v="49"/>
    <s v="&lt;50%"/>
    <n v="265.90544412607449"/>
    <n v="3.7"/>
    <x v="75"/>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x v="75"/>
    <x v="75"/>
    <s v="https://m.media-amazon.com/images/W/WEBP_402378-T2/images/I/317-HiMYIgS._SY300_SX300_QL70_FMwebp_.jpg"/>
    <s v="https://www.amazon.in/ZEBRONICS-ZEB-USB150WF1-Supports-encryption-Standards/dp/B093QCY6YJ/ref=sr_1_104?qid=1672909129&amp;s=electronics&amp;sr=1-104"/>
  </r>
  <r>
    <s v="B093ZNQZ2Y"/>
    <x v="96"/>
    <x v="1"/>
    <x v="2"/>
    <x v="2"/>
    <s v="RemoteControls"/>
    <x v="14"/>
    <s v="$200-$500"/>
    <x v="10"/>
    <x v="12"/>
    <s v="50% or More"/>
    <n v="767.83604505632036"/>
    <n v="3.8"/>
    <x v="76"/>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x v="76"/>
    <x v="76"/>
    <s v="https://m.media-amazon.com/images/I/21PB1kWQWdL._SX300_SY300_QL70_FMwebp_.jpg"/>
    <s v="https://www.amazon.in/LOHAYA-Remote-Compatible-Control-Please/dp/B093ZNQZ2Y/ref=sr_1_108?qid=1672909129&amp;s=electronics&amp;sr=1-108"/>
  </r>
  <r>
    <s v="B08LKS3LSP"/>
    <x v="97"/>
    <x v="0"/>
    <x v="0"/>
    <x v="0"/>
    <s v="Cables"/>
    <x v="58"/>
    <s v="$200-$500"/>
    <x v="8"/>
    <x v="6"/>
    <s v="50% or More"/>
    <n v="964.46546546546551"/>
    <n v="3.7"/>
    <x v="7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x v="77"/>
    <x v="77"/>
    <s v="https://m.media-amazon.com/images/W/WEBP_402378-T1/images/I/41nGfip4QuS._SX300_SY300_QL70_FMwebp_.jpg"/>
    <s v="https://www.amazon.in/Gilary-Charging-Braided-Magnetic-Charger/dp/B08LKS3LSP/ref=sr_1_109?qid=1672909129&amp;s=electronics&amp;sr=1-109"/>
  </r>
  <r>
    <s v="B00V4BGDKU"/>
    <x v="98"/>
    <x v="0"/>
    <x v="1"/>
    <x v="1"/>
    <s v="WirelessUSBAdapters"/>
    <x v="59"/>
    <s v="&gt;$500"/>
    <x v="2"/>
    <x v="21"/>
    <s v="&lt;50%"/>
    <n v="1841.1274354923644"/>
    <n v="4.5"/>
    <x v="78"/>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x v="78"/>
    <x v="78"/>
    <s v="https://m.media-amazon.com/images/W/WEBP_402378-T1/images/I/219039qa+PL._SY300_SX300_.jpg"/>
    <s v="https://www.amazon.in/TP-Link-TL-UE300-Gigabit-Ethernet-Network/dp/B00V4BGDKU/ref=sr_1_110?qid=1672909129&amp;s=electronics&amp;sr=1-110"/>
  </r>
  <r>
    <s v="B08CHKQ8D4"/>
    <x v="99"/>
    <x v="0"/>
    <x v="0"/>
    <x v="0"/>
    <s v="Cables"/>
    <x v="60"/>
    <s v="&gt;$500"/>
    <x v="38"/>
    <x v="50"/>
    <s v="50% or More"/>
    <n v="1451.0346897931954"/>
    <n v="4.0999999999999996"/>
    <x v="79"/>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x v="79"/>
    <x v="79"/>
    <s v="https://m.media-amazon.com/images/W/WEBP_402378-T1/images/I/41fRMsvSy8L._SY445_SX342_QL70_FMwebp_.jpg"/>
    <s v="https://www.amazon.in/Wayona-charging-Nylon-Braided-iPhone/dp/B08CHKQ8D4/ref=sr_1_111?qid=1672909129&amp;s=electronics&amp;sr=1-111"/>
  </r>
  <r>
    <s v="B09BW334ML"/>
    <x v="100"/>
    <x v="1"/>
    <x v="2"/>
    <x v="2"/>
    <s v="RemoteControls"/>
    <x v="12"/>
    <s v="$200-$500"/>
    <x v="38"/>
    <x v="36"/>
    <s v="50% or More"/>
    <n v="1475.717811874583"/>
    <n v="4.3"/>
    <x v="80"/>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x v="80"/>
    <x v="80"/>
    <s v="https://m.media-amazon.com/images/I/41pA1xo-mIL._SX300_SY300_QL70_FMwebp_.jpg"/>
    <s v="https://www.amazon.in/Dealfreez-Compatible-Silicone-Anti-Lost-D-Black/dp/B09BW334ML/ref=sr_1_112?qid=1672909129&amp;s=electronics&amp;sr=1-112"/>
  </r>
  <r>
    <s v="B082T6GVLJ"/>
    <x v="101"/>
    <x v="0"/>
    <x v="0"/>
    <x v="0"/>
    <s v="Cables"/>
    <x v="61"/>
    <s v="&gt;$500"/>
    <x v="55"/>
    <x v="3"/>
    <s v="50% or More"/>
    <n v="1762.0679933665008"/>
    <n v="4.3"/>
    <x v="81"/>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x v="81"/>
    <x v="81"/>
    <s v="https://m.media-amazon.com/images/I/31kw1RgU5yL._SX300_SY300_QL70_FMwebp_.jpg"/>
    <s v="https://www.amazon.in/AmazonBasics-Nylon-Braided-Lightning-Cable/dp/B082T6GVLJ/ref=sr_1_113?qid=1672909129&amp;s=electronics&amp;sr=1-113"/>
  </r>
  <r>
    <s v="B07DL1KC3H"/>
    <x v="102"/>
    <x v="1"/>
    <x v="2"/>
    <x v="2"/>
    <s v="RemoteControls"/>
    <x v="8"/>
    <s v="$200-$500"/>
    <x v="12"/>
    <x v="29"/>
    <s v="50% or More"/>
    <n v="865.74082313681868"/>
    <n v="4"/>
    <x v="82"/>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x v="82"/>
    <x v="82"/>
    <s v="https://m.media-amazon.com/images/W/WEBP_402378-T2/images/I/41UJEnTJpVL._SX300_SY300_QL70_FMwebp_.jpg"/>
    <s v="https://www.amazon.in/Isoelite-Remote-Compatible-Samsung-Control/dp/B07DL1KC3H/ref=sr_1_114?qid=1672909129&amp;s=electronics&amp;sr=1-114"/>
  </r>
  <r>
    <s v="B0B6F98KJJ"/>
    <x v="103"/>
    <x v="1"/>
    <x v="2"/>
    <x v="3"/>
    <s v="SmartTelevisions"/>
    <x v="62"/>
    <s v="&gt;$500"/>
    <x v="56"/>
    <x v="35"/>
    <s v="&lt;50%"/>
    <n v="29925.667555585187"/>
    <n v="4.2"/>
    <x v="14"/>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x v="14"/>
    <x v="14"/>
    <s v="https://m.media-amazon.com/images/W/WEBP_402378-T2/images/I/41GTMteNtdL._SX300_SY300_QL70_FMwebp_.jpg"/>
    <s v="https://www.amazon.in/MI-inches-Smart-Android-Bezel-Less/dp/B0B6F98KJJ/ref=sr_1_115?qid=1672909129&amp;s=electronics&amp;sr=1-115"/>
  </r>
  <r>
    <s v="B07JNVF678"/>
    <x v="104"/>
    <x v="0"/>
    <x v="0"/>
    <x v="0"/>
    <s v="Cables"/>
    <x v="12"/>
    <s v="$200-$500"/>
    <x v="8"/>
    <x v="6"/>
    <s v="50% or More"/>
    <n v="964.06506506506503"/>
    <n v="4.2"/>
    <x v="83"/>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x v="83"/>
    <x v="83"/>
    <s v="https://m.media-amazon.com/images/W/WEBP_402378-T2/images/I/41c80KrMZgL._SY445_SX342_QL70_FMwebp_.jpg"/>
    <s v="https://www.amazon.in/Wayona-Nylon-Braided-Charging-iPhones/dp/B07JNVF678/ref=sr_1_117?qid=1672909129&amp;s=electronics&amp;sr=1-117"/>
  </r>
  <r>
    <s v="B09QGZFBPM"/>
    <x v="105"/>
    <x v="0"/>
    <x v="0"/>
    <x v="0"/>
    <s v="Cables"/>
    <x v="0"/>
    <s v="$200-$500"/>
    <x v="8"/>
    <x v="13"/>
    <s v="50% or More"/>
    <n v="959.0600600600601"/>
    <n v="4.3"/>
    <x v="84"/>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x v="84"/>
    <x v="84"/>
    <s v="https://m.media-amazon.com/images/W/WEBP_402378-T1/images/I/41A4CcuIJuL._SY445_SX342_QL70_FMwebp_.jpg"/>
    <s v="https://www.amazon.in/Wayona-Charging-Charger-Compatible-Samsung/dp/B09QGZFBPM/ref=sr_1_118?qid=1672909129&amp;s=electronics&amp;sr=1-118"/>
  </r>
  <r>
    <s v="B07JGDB5M1"/>
    <x v="106"/>
    <x v="0"/>
    <x v="0"/>
    <x v="0"/>
    <s v="Cables"/>
    <x v="63"/>
    <s v="$200-$500"/>
    <x v="49"/>
    <x v="6"/>
    <s v="50% or More"/>
    <n v="1264.4349499615089"/>
    <n v="4.2"/>
    <x v="0"/>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x v="0"/>
    <x v="0"/>
    <s v="https://m.media-amazon.com/images/W/WEBP_402378-T1/images/I/51UsScvHQNL._SX300_SY300_QL70_FMwebp_.jpg"/>
    <s v="https://www.amazon.in/Wayona-Braided-WN6LG1-Syncing-Charging/dp/B07JGDB5M1/ref=sr_1_119?qid=1672909129&amp;s=electronics&amp;sr=1-119"/>
  </r>
  <r>
    <s v="B0981XSZJ7"/>
    <x v="107"/>
    <x v="0"/>
    <x v="0"/>
    <x v="0"/>
    <s v="Cables"/>
    <x v="8"/>
    <s v="$200-$500"/>
    <x v="8"/>
    <x v="20"/>
    <s v="50% or More"/>
    <n v="969.07007007007007"/>
    <n v="4.3"/>
    <x v="85"/>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x v="85"/>
    <x v="85"/>
    <s v="https://m.media-amazon.com/images/W/WEBP_402378-T2/images/I/41LXLeCw3VL._SX300_SY300_QL70_FMwebp_.jpg"/>
    <s v="https://www.amazon.in/CROSSVOLT-Compatible-Charging-Supported-Devices/dp/B0981XSZJ7/ref=sr_1_120?qid=1672909129&amp;s=electronics&amp;sr=1-120"/>
  </r>
  <r>
    <s v="B0B9XLX8VR"/>
    <x v="108"/>
    <x v="1"/>
    <x v="2"/>
    <x v="3"/>
    <s v="SmartTelevisions"/>
    <x v="64"/>
    <s v="&gt;$500"/>
    <x v="57"/>
    <x v="21"/>
    <s v="&lt;50%"/>
    <n v="64941.54"/>
    <n v="4.3"/>
    <x v="86"/>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x v="86"/>
    <x v="86"/>
    <s v="https://m.media-amazon.com/images/I/41pdZIhY+gL._SY300_SX300_.jpg"/>
    <s v="https://www.amazon.in/VU-inches-GloLED-Google-55GloLED/dp/B0B9XLX8VR/ref=sr_1_121?qid=1672909130&amp;s=electronics&amp;sr=1-121"/>
  </r>
  <r>
    <s v="B08Y5KXR6Z"/>
    <x v="109"/>
    <x v="0"/>
    <x v="0"/>
    <x v="0"/>
    <s v="Cables"/>
    <x v="24"/>
    <s v="&lt;$200"/>
    <x v="53"/>
    <x v="51"/>
    <s v="50% or More"/>
    <n v="787.625"/>
    <n v="3.9"/>
    <x v="5"/>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x v="5"/>
    <x v="5"/>
    <s v="https://m.media-amazon.com/images/W/WEBP_402378-T2/images/I/41CB7sKZvCL._SX300_SY300_QL70_FMwebp_.jpg"/>
    <s v="https://www.amazon.in/Solero-T241-Charging-480Mbps-Durable/dp/B08Y5KXR6Z/ref=sr_1_122?qid=1672909130&amp;s=electronics&amp;sr=1-122"/>
  </r>
  <r>
    <s v="B09F6VHQXB"/>
    <x v="110"/>
    <x v="1"/>
    <x v="2"/>
    <x v="3"/>
    <s v="StandardTelevisions"/>
    <x v="65"/>
    <s v="&gt;$500"/>
    <x v="58"/>
    <x v="11"/>
    <s v="50% or More"/>
    <n v="19963.05"/>
    <n v="4.0999999999999996"/>
    <x v="87"/>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x v="87"/>
    <x v="87"/>
    <s v="https://m.media-amazon.com/images/I/41fruBt99gL._SX300_SY300_QL70_FMwebp_.jpg"/>
    <s v="https://www.amazon.in/Croma-Inches-Ready-CREL7369-Black/dp/B09F6VHQXB/ref=sr_1_123?qid=1672909130&amp;s=electronics&amp;sr=1-123"/>
  </r>
  <r>
    <s v="B0974G5Q2Y"/>
    <x v="111"/>
    <x v="0"/>
    <x v="0"/>
    <x v="0"/>
    <s v="Cables"/>
    <x v="66"/>
    <s v="$200-$500"/>
    <x v="8"/>
    <x v="25"/>
    <s v="50% or More"/>
    <n v="971.66266266266268"/>
    <n v="4.3"/>
    <x v="26"/>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x v="26"/>
    <x v="26"/>
    <s v="https://m.media-amazon.com/images/W/WEBP_402378-T2/images/I/41jk4zYjTsL._SX300_SY300_QL70_FMwebp_.jpg"/>
    <s v="https://www.amazon.in/boAt-Type-c-A400-Cable-Carbon/dp/B0974G5Q2Y/ref=sr_1_124?qid=1672909130&amp;s=electronics&amp;sr=1-124"/>
  </r>
  <r>
    <s v="B09YL9SN9B"/>
    <x v="112"/>
    <x v="1"/>
    <x v="2"/>
    <x v="3"/>
    <s v="SmartTelevisions"/>
    <x v="67"/>
    <s v="&gt;$500"/>
    <x v="59"/>
    <x v="9"/>
    <s v="&lt;50%"/>
    <n v="23923.347228011673"/>
    <n v="4.3"/>
    <x v="88"/>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x v="88"/>
    <x v="88"/>
    <s v="https://m.media-amazon.com/images/W/WEBP_402378-T1/images/I/41WD+zBGibL._SY300_SX300_.jpg"/>
    <s v="https://www.amazon.in/LG-inches-Ready-32LQ576BPSA-Ceramic/dp/B09YL9SN9B/ref=sr_1_125?qid=1672909130&amp;s=electronics&amp;sr=1-125"/>
  </r>
  <r>
    <s v="B09RX1FK54"/>
    <x v="113"/>
    <x v="0"/>
    <x v="0"/>
    <x v="0"/>
    <s v="Cables"/>
    <x v="0"/>
    <s v="$200-$500"/>
    <x v="8"/>
    <x v="13"/>
    <s v="50% or More"/>
    <n v="959.0600600600601"/>
    <n v="4.0999999999999996"/>
    <x v="62"/>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x v="62"/>
    <x v="62"/>
    <s v="https://m.media-amazon.com/images/W/WEBP_402378-T1/images/I/41+3EsgcpzL._SY300_SX300_.jpg"/>
    <s v="https://www.amazon.in/boAt-A750-Resistant-Tangle-free-Transmission/dp/B09RX1FK54/ref=sr_1_126?qid=1672909130&amp;s=electronics&amp;sr=1-126"/>
  </r>
  <r>
    <s v="B09TT6BFDX"/>
    <x v="114"/>
    <x v="1"/>
    <x v="2"/>
    <x v="2"/>
    <s v="RemoteControls"/>
    <x v="0"/>
    <s v="$200-$500"/>
    <x v="20"/>
    <x v="27"/>
    <s v="50% or More"/>
    <n v="1979.040020010005"/>
    <n v="4.5"/>
    <x v="89"/>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x v="89"/>
    <x v="89"/>
    <s v="https://m.media-amazon.com/images/W/WEBP_402378-T2/images/I/41dNwzNOc3L._SX300_SY300_QL70_FMwebp_.jpg"/>
    <s v="https://www.amazon.in/Cotbolt-Silicone-Protective-Shockproof-Waterproof/dp/B09TT6BFDX/ref=sr_1_127?qid=1672909130&amp;s=electronics&amp;sr=1-127"/>
  </r>
  <r>
    <s v="B09KH58JZR"/>
    <x v="115"/>
    <x v="0"/>
    <x v="0"/>
    <x v="0"/>
    <s v="Cables"/>
    <x v="68"/>
    <s v="$200-$500"/>
    <x v="4"/>
    <x v="41"/>
    <s v="&lt;50%"/>
    <n v="346.36842105263156"/>
    <n v="4.0999999999999996"/>
    <x v="90"/>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x v="90"/>
    <x v="90"/>
    <s v="https://m.media-amazon.com/images/I/21rxGo3S7FL._SY445_SX342_QL70_FMwebp_.jpg"/>
    <s v="https://www.amazon.in/Portronics-Konnect-POR-1403-Charging-Function/dp/B09KH58JZR/ref=sr_1_129?qid=1672909130&amp;s=electronics&amp;sr=1-129"/>
  </r>
  <r>
    <s v="B09DDCQFMT"/>
    <x v="116"/>
    <x v="1"/>
    <x v="2"/>
    <x v="2"/>
    <s v="RemoteControls"/>
    <x v="69"/>
    <s v="&gt;$500"/>
    <x v="20"/>
    <x v="31"/>
    <s v="&lt;50%"/>
    <n v="1934.0175087543771"/>
    <n v="3.6"/>
    <x v="91"/>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x v="91"/>
    <x v="91"/>
    <s v="https://m.media-amazon.com/images/I/31sBb-2L8KL._SX300_SY300_QL70_FMwebp_.jpg"/>
    <s v="https://www.amazon.in/Electvision-Remote-Control-Compatible-Pairing/dp/B09DDCQFMT/ref=sr_1_130?qid=1672909130&amp;s=electronics&amp;sr=1-130"/>
  </r>
  <r>
    <s v="B08RP2L2NL"/>
    <x v="117"/>
    <x v="0"/>
    <x v="0"/>
    <x v="0"/>
    <s v="Cables"/>
    <x v="70"/>
    <s v="$200-$500"/>
    <x v="8"/>
    <x v="6"/>
    <s v="50% or More"/>
    <n v="964.26526526526527"/>
    <n v="3.5"/>
    <x v="92"/>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x v="92"/>
    <x v="92"/>
    <s v="https://m.media-amazon.com/images/W/WEBP_402378-T1/images/I/416GZEi9SuL._SX300_SY300_QL70_FMwebp_.jpg"/>
    <s v="https://www.amazon.in/Retractable-Multiple-Charging-Compatible-Smartphones/dp/B08RP2L2NL/ref=sr_1_131?qid=1672909130&amp;s=electronics&amp;sr=1-131"/>
  </r>
  <r>
    <s v="B0B4G2MWSB"/>
    <x v="118"/>
    <x v="0"/>
    <x v="0"/>
    <x v="0"/>
    <s v="Cables"/>
    <x v="4"/>
    <s v="&lt;$200"/>
    <x v="8"/>
    <x v="5"/>
    <s v="50% or More"/>
    <n v="984.0850850850851"/>
    <n v="4"/>
    <x v="52"/>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x v="52"/>
    <x v="52"/>
    <s v="https://m.media-amazon.com/images/W/WEBP_402378-T1/images/I/41ipWb8mrKL._SX300_SY300_QL70_FMwebp_.jpg"/>
    <s v="https://www.amazon.in/Lapster-camera-usb2-0-External-Readers/dp/B0B4G2MWSB/ref=sr_1_132?qid=1672909130&amp;s=electronics&amp;sr=1-132"/>
  </r>
  <r>
    <s v="B0B21C4BMX"/>
    <x v="119"/>
    <x v="0"/>
    <x v="0"/>
    <x v="0"/>
    <s v="Cables"/>
    <x v="71"/>
    <s v="$200-$500"/>
    <x v="12"/>
    <x v="43"/>
    <s v="50% or More"/>
    <n v="873.63848720800888"/>
    <n v="3.8"/>
    <x v="93"/>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x v="93"/>
    <x v="93"/>
    <s v="https://m.media-amazon.com/images/I/41LCWn4aUHL._SX300_SY300_QL70_FMwebp_.jpg"/>
    <s v="https://www.amazon.in/Portronics-Konnect-Functional-Resistant-Braided/dp/B0B21C4BMX/ref=sr_1_133?qid=1672909130&amp;s=electronics&amp;sr=1-133"/>
  </r>
  <r>
    <s v="B084MZXJNK"/>
    <x v="120"/>
    <x v="0"/>
    <x v="0"/>
    <x v="0"/>
    <s v="Cables"/>
    <x v="44"/>
    <s v="&gt;$500"/>
    <x v="20"/>
    <x v="52"/>
    <s v="&lt;50%"/>
    <n v="1919.0100050025012"/>
    <n v="4.4000000000000004"/>
    <x v="94"/>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x v="94"/>
    <x v="94"/>
    <s v="https://m.media-amazon.com/images/W/WEBP_402378-T2/images/I/31fQdrBOMvL._SY445_SX342_QL70_FMwebp_.jpg"/>
    <s v="https://www.amazon.in/Belkin-Lightning-Unbreakable-Braided-Charging/dp/B084MZXJNK/ref=sr_1_134?qid=1672909130&amp;s=electronics&amp;sr=1-134"/>
  </r>
  <r>
    <s v="B0BHZCNC4P"/>
    <x v="121"/>
    <x v="1"/>
    <x v="2"/>
    <x v="2"/>
    <s v="RemoteControls"/>
    <x v="72"/>
    <s v="&gt;$500"/>
    <x v="46"/>
    <x v="11"/>
    <s v="50% or More"/>
    <n v="3961.515628907227"/>
    <n v="3.7"/>
    <x v="95"/>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x v="95"/>
    <x v="95"/>
    <s v="https://m.media-amazon.com/images/I/31-J+oOnb8L._SY300_SX300_.jpg"/>
    <s v="https://www.amazon.in/Remote-Control-Compatible-Amazon-basesailor/dp/B0BHZCNC4P/ref=sr_1_135?qid=1672909130&amp;s=electronics&amp;sr=1-135"/>
  </r>
  <r>
    <s v="B0B16KD737"/>
    <x v="122"/>
    <x v="1"/>
    <x v="2"/>
    <x v="3"/>
    <s v="SmartTelevisions"/>
    <x v="73"/>
    <s v="&gt;$500"/>
    <x v="60"/>
    <x v="41"/>
    <s v="&lt;50%"/>
    <n v="15945.877929870618"/>
    <n v="4.3"/>
    <x v="96"/>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x v="96"/>
    <x v="96"/>
    <s v="https://m.media-amazon.com/images/I/41P2TNMG-hL._SY300_SX300_QL70_FMwebp_.jpg"/>
    <s v="https://www.amazon.in/VW-Playwall-Frameless-Android-VW3251/dp/B0B16KD737/ref=sr_1_136?qid=1672909130&amp;s=electronics&amp;sr=1-136"/>
  </r>
  <r>
    <s v="B099K9ZX65"/>
    <x v="123"/>
    <x v="1"/>
    <x v="2"/>
    <x v="3"/>
    <s v="SmartTelevisions"/>
    <x v="74"/>
    <s v="&gt;$500"/>
    <x v="61"/>
    <x v="3"/>
    <s v="50% or More"/>
    <n v="44943.345187819512"/>
    <n v="4.0999999999999996"/>
    <x v="97"/>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x v="97"/>
    <x v="97"/>
    <s v="https://m.media-amazon.com/images/I/51Pu9zNUbtL._SY300_SX300_QL70_FMwebp_.jpg"/>
    <s v="https://www.amazon.in/Hisense-inches-Certified-Android-43A6GE/dp/B099K9ZX65/ref=sr_1_137?qid=1672909130&amp;s=electronics&amp;sr=1-137"/>
  </r>
  <r>
    <s v="B08Y55LPBF"/>
    <x v="124"/>
    <x v="1"/>
    <x v="2"/>
    <x v="3"/>
    <s v="SmartTelevisions"/>
    <x v="26"/>
    <s v="&gt;$500"/>
    <x v="62"/>
    <x v="35"/>
    <s v="&lt;50%"/>
    <n v="44925.667259272428"/>
    <n v="4.2"/>
    <x v="54"/>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x v="54"/>
    <x v="54"/>
    <s v="https://m.media-amazon.com/images/I/41Om+JyC4iL._SX300_SY300_.jpg"/>
    <s v="https://www.amazon.in/Redmi-inches-Ultra-Android-L50M6-RA/dp/B08Y55LPBF/ref=sr_1_138?qid=1672909130&amp;s=electronics&amp;sr=1-138"/>
  </r>
  <r>
    <s v="B015OW3M1W"/>
    <x v="125"/>
    <x v="1"/>
    <x v="2"/>
    <x v="2"/>
    <s v="Cables"/>
    <x v="34"/>
    <s v="&gt;$500"/>
    <x v="63"/>
    <x v="3"/>
    <s v="50% or More"/>
    <n v="1653"/>
    <n v="4.0999999999999996"/>
    <x v="9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x v="98"/>
    <x v="98"/>
    <s v="https://m.media-amazon.com/images/I/41F6ukNxcCL._SX300_SY300_QL70_FMwebp_.jpg"/>
    <s v="https://www.amazon.in/AmazonBasics-6-Feet-DisplayPort-port-Cable/dp/B015OW3M1W/ref=sr_1_140?qid=1672909130&amp;s=electronics&amp;sr=1-140"/>
  </r>
  <r>
    <s v="B01D5H8ZI8"/>
    <x v="126"/>
    <x v="1"/>
    <x v="2"/>
    <x v="2"/>
    <s v="Cables"/>
    <x v="6"/>
    <s v="$200-$500"/>
    <x v="64"/>
    <x v="33"/>
    <s v="50% or More"/>
    <n v="556.51260504201684"/>
    <n v="4.3"/>
    <x v="99"/>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x v="99"/>
    <x v="99"/>
    <s v="https://m.media-amazon.com/images/I/41Rg-JkRGgL._SY300_SX300_QL70_FMwebp_.jpg"/>
    <s v="https://www.amazon.in/AmazonBasics-Speed-Female-Extension-Cable/dp/B01D5H8ZI8/ref=sr_1_141?qid=1672909130&amp;s=electronics&amp;sr=1-141"/>
  </r>
  <r>
    <s v="B09X1M3DHX"/>
    <x v="127"/>
    <x v="1"/>
    <x v="2"/>
    <x v="3"/>
    <s v="SmartTelevisions"/>
    <x v="75"/>
    <s v="&gt;$500"/>
    <x v="65"/>
    <x v="0"/>
    <s v="50% or More"/>
    <n v="27954.276527331189"/>
    <n v="4.2"/>
    <x v="100"/>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x v="100"/>
    <x v="100"/>
    <s v="https://m.media-amazon.com/images/I/51O93lUTxtL._SY300_SX300_QL70_FMwebp_.jpg"/>
    <s v="https://www.amazon.in/iFFALCON-inches-Ready-Smart-TV-32F53/dp/B09X1M3DHX/ref=sr_1_142?qid=1672909130&amp;s=electronics&amp;sr=1-142"/>
  </r>
  <r>
    <s v="B09MM6P76N"/>
    <x v="128"/>
    <x v="1"/>
    <x v="2"/>
    <x v="2"/>
    <s v="RemoteControls"/>
    <x v="12"/>
    <s v="$200-$500"/>
    <x v="22"/>
    <x v="21"/>
    <s v="&lt;50%"/>
    <n v="540.73622704507511"/>
    <n v="4.2"/>
    <x v="101"/>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x v="101"/>
    <x v="101"/>
    <s v="https://m.media-amazon.com/images/I/31Bfu6liMWL._SX300_SY300_QL70_FMwebp_.jpg"/>
    <s v="https://www.amazon.in/7SEVENTM-Universal-Replacement-Original-AKB75095303/dp/B09MM6P76N/ref=sr_1_143?qid=1672909130&amp;s=electronics&amp;sr=1-143"/>
  </r>
  <r>
    <s v="B01D5H8LDM"/>
    <x v="129"/>
    <x v="1"/>
    <x v="2"/>
    <x v="2"/>
    <s v="Cables"/>
    <x v="76"/>
    <s v="$200-$500"/>
    <x v="66"/>
    <x v="53"/>
    <s v="50% or More"/>
    <n v="1159.25"/>
    <n v="4.4000000000000004"/>
    <x v="102"/>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x v="102"/>
    <x v="102"/>
    <s v="https://m.media-amazon.com/images/I/513rqzxlDpL._SX300_SY300_QL70_FMwebp_.jpg"/>
    <s v="https://www.amazon.in/AmazonBasics-3-5mm-2-Male-Adapter-cable/dp/B01D5H8LDM/ref=sr_1_144?qid=1672909130&amp;s=electronics&amp;sr=1-144"/>
  </r>
  <r>
    <s v="B0B1YY6JJL"/>
    <x v="130"/>
    <x v="1"/>
    <x v="2"/>
    <x v="3"/>
    <s v="SmartTelevisions"/>
    <x v="77"/>
    <s v="&gt;$500"/>
    <x v="67"/>
    <x v="39"/>
    <s v="&lt;50%"/>
    <n v="34921.411831951984"/>
    <n v="4.3"/>
    <x v="21"/>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x v="21"/>
    <x v="21"/>
    <s v="https://m.media-amazon.com/images/W/WEBP_402378-T1/images/I/417QOjrqyBL._SY300_SX300_QL70_FMwebp_.jpg"/>
    <s v="https://www.amazon.in/Acer-inches-Ultra-Android-AR43AR2851UDFL/dp/B0B1YY6JJL/ref=sr_1_146?qid=1672909131&amp;s=electronics&amp;sr=1-146"/>
  </r>
  <r>
    <s v="B09QGZM8QB"/>
    <x v="131"/>
    <x v="0"/>
    <x v="0"/>
    <x v="0"/>
    <s v="Cables"/>
    <x v="0"/>
    <s v="$200-$500"/>
    <x v="8"/>
    <x v="13"/>
    <s v="50% or More"/>
    <n v="959.0600600600601"/>
    <n v="4.3"/>
    <x v="84"/>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x v="84"/>
    <x v="84"/>
    <s v="https://m.media-amazon.com/images/I/41Rd-jDNOmL._SY445_SX342_QL70_FMwebp_.jpg"/>
    <s v="https://www.amazon.in/Wayona-Charging-Cable-Compatible-Samsung/dp/B09QGZM8QB/ref=sr_1_149?qid=1672909131&amp;s=electronics&amp;sr=1-149"/>
  </r>
  <r>
    <s v="B08L4SBJRY"/>
    <x v="132"/>
    <x v="1"/>
    <x v="3"/>
    <x v="2"/>
    <s v="SpeakerAccessories"/>
    <x v="12"/>
    <s v="$200-$500"/>
    <x v="49"/>
    <x v="25"/>
    <s v="50% or More"/>
    <n v="1272.1331793687452"/>
    <n v="4"/>
    <x v="103"/>
    <n v="4280205"/>
    <s v="Hand Free"/>
    <s v="AFEQNJUAIGTASKXSGSUUOTDMOMDQ,AHLF25KDQCPPRDIZCBICU5XG7ECQ,AF3JF6J5KVUCB7KOGLU6Z3OE4O6A,AGMLLOV22EXPBNLF6VLGFTSABHHA,AHHHCRWKGCWA2BR7WNSBRHPS24JA,AHXCS37DGQHLE7RFQHFYPWGXZICQ,AE4W5ONOAXFJGV2L3AE72XWKSUKA,AFY34GSLURN6WLMJGFOGI5R2B6LA"/>
    <x v="103"/>
    <x v="103"/>
    <s v="https://m.media-amazon.com/images/W/WEBP_402378-T2/images/I/41-AORr2udL._SX300_SY300_QL70_FMwebp_.jpg"/>
    <s v="https://www.amazon.in/SAIFSMART-Compact-Bracket-Management-Bathroom/dp/B08L4SBJRY/ref=sr_1_150?qid=1672909131&amp;s=electronics&amp;sr=1-150"/>
  </r>
  <r>
    <s v="B09X79PP8F"/>
    <x v="133"/>
    <x v="0"/>
    <x v="0"/>
    <x v="0"/>
    <s v="Cables"/>
    <x v="21"/>
    <s v="&lt;$200"/>
    <x v="7"/>
    <x v="54"/>
    <s v="&lt;50%"/>
    <n v="239.13377926421404"/>
    <n v="3.9"/>
    <x v="104"/>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x v="104"/>
    <x v="104"/>
    <s v="https://m.media-amazon.com/images/I/21fnxCjCF1L._SX300_SY300_QL70_FMwebp_.jpg"/>
    <s v="https://www.amazon.in/USB-Cable-Micro-Type-30cm/dp/B09X79PP8F/ref=sr_1_151?qid=1672909131&amp;s=electronics&amp;sr=1-151"/>
  </r>
  <r>
    <s v="B082T6GVG9"/>
    <x v="134"/>
    <x v="0"/>
    <x v="0"/>
    <x v="0"/>
    <s v="Cables"/>
    <x v="78"/>
    <s v="&gt;$500"/>
    <x v="68"/>
    <x v="34"/>
    <s v="50% or More"/>
    <n v="1454.0666666666666"/>
    <n v="4.2"/>
    <x v="105"/>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x v="105"/>
    <x v="105"/>
    <s v="https://m.media-amazon.com/images/I/31R8-XSK40L._SX342_SY445_QL70_FMwebp_.jpg"/>
    <s v="https://www.amazon.in/AmazonBasics-Lightning-USB-Cable-Certified/dp/B082T6GVG9/ref=sr_1_153?qid=1672909131&amp;s=electronics&amp;sr=1-153"/>
  </r>
  <r>
    <s v="B0B3XY5YT4"/>
    <x v="135"/>
    <x v="1"/>
    <x v="2"/>
    <x v="3"/>
    <s v="SmartTelevisions"/>
    <x v="53"/>
    <s v="&gt;$500"/>
    <x v="69"/>
    <x v="16"/>
    <s v="&lt;50%"/>
    <n v="49928.007601520301"/>
    <n v="4.3"/>
    <x v="106"/>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x v="106"/>
    <x v="106"/>
    <s v="https://m.media-amazon.com/images/W/WEBP_402378-T1/images/I/51dOjIreG4L._SX300_SY300_QL70_FMwebp_.jpg"/>
    <s v="https://www.amazon.in/LG-inches-Ultra-43UQ7500PSF-Ceramic/dp/B0B3XY5YT4/ref=sr_1_154?qid=1672909131&amp;s=electronics&amp;sr=1-154"/>
  </r>
  <r>
    <s v="B0B4HKH19N"/>
    <x v="136"/>
    <x v="0"/>
    <x v="0"/>
    <x v="0"/>
    <s v="Cables"/>
    <x v="14"/>
    <s v="$200-$500"/>
    <x v="70"/>
    <x v="25"/>
    <s v="50% or More"/>
    <n v="904.25456498388826"/>
    <n v="3.9"/>
    <x v="31"/>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x v="31"/>
    <x v="31"/>
    <s v="https://m.media-amazon.com/images/I/41gUqtvpULL._SX300_SY300_QL70_FMwebp_.jpg"/>
    <s v="https://www.amazon.in/pTron-3-4Amps-Multifunction-Charging-Tangle-free/dp/B0B4HKH19N/ref=sr_1_155?qid=1672909131&amp;s=electronics&amp;sr=1-155"/>
  </r>
  <r>
    <s v="B08TGG316Z"/>
    <x v="137"/>
    <x v="1"/>
    <x v="2"/>
    <x v="2"/>
    <s v="Cables"/>
    <x v="29"/>
    <s v="&gt;$500"/>
    <x v="71"/>
    <x v="30"/>
    <s v="50% or More"/>
    <n v="2357.357649020425"/>
    <n v="4.5999999999999996"/>
    <x v="107"/>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x v="107"/>
    <x v="107"/>
    <s v="https://m.media-amazon.com/images/W/WEBP_402378-T1/images/I/41+AJMzMo7L._SX342_SY445_.jpg"/>
    <s v="https://www.amazon.in/Cable-Certified-48Gbps-Ultra-Dynamic/dp/B08TGG316Z/ref=sr_1_156?qid=1672909131&amp;s=electronics&amp;sr=1-156"/>
  </r>
  <r>
    <s v="B071VMP1Z4"/>
    <x v="138"/>
    <x v="1"/>
    <x v="2"/>
    <x v="2"/>
    <s v="RemoteControls"/>
    <x v="0"/>
    <s v="$200-$500"/>
    <x v="4"/>
    <x v="26"/>
    <s v="&lt;50%"/>
    <n v="299"/>
    <n v="3.9"/>
    <x v="94"/>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x v="108"/>
    <x v="108"/>
    <s v="https://m.media-amazon.com/images/W/WEBP_402378-T1/images/I/41hpz9rFbZL._SX300_SY300_QL70_FMwebp_.jpg"/>
    <s v="https://www.amazon.in/LRIPL-Compatible-Bravia-Remote-Almost/dp/B071VMP1Z4/ref=sr_1_157?qid=1672909131&amp;s=electronics&amp;sr=1-157"/>
  </r>
  <r>
    <s v="B071SDRGWL"/>
    <x v="139"/>
    <x v="0"/>
    <x v="0"/>
    <x v="0"/>
    <s v="Cables"/>
    <x v="12"/>
    <s v="$200-$500"/>
    <x v="3"/>
    <x v="8"/>
    <s v="50% or More"/>
    <n v="649.071530758226"/>
    <n v="4.3"/>
    <x v="26"/>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x v="26"/>
    <x v="26"/>
    <s v="https://m.media-amazon.com/images/I/41alINWQKXL._SX300_SY300_QL70_FMwebp_.jpg"/>
    <s v="https://www.amazon.in/Indestructible-Type-C-Cable-Type-Phones/dp/B071SDRGWL/ref=sr_1_158?qid=1672909131&amp;s=electronics&amp;sr=1-158"/>
  </r>
  <r>
    <s v="B08PSQRW2T"/>
    <x v="140"/>
    <x v="0"/>
    <x v="0"/>
    <x v="0"/>
    <s v="Cables"/>
    <x v="0"/>
    <s v="$200-$500"/>
    <x v="0"/>
    <x v="0"/>
    <s v="50% or More"/>
    <n v="1062.6942675159235"/>
    <n v="4.0999999999999996"/>
    <x v="108"/>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x v="109"/>
    <x v="109"/>
    <s v="https://m.media-amazon.com/images/I/41wI9GGhTHL._SX300_SY300_QL70_FMwebp_.jpg"/>
    <s v="https://www.amazon.in/Charging-Braided-Compatible-Samsung-Galaxy/dp/B08PSQRW2T/ref=sr_1_159?qid=1672909131&amp;s=electronics&amp;sr=1-159"/>
  </r>
  <r>
    <s v="B0859M539M"/>
    <x v="141"/>
    <x v="0"/>
    <x v="1"/>
    <x v="1"/>
    <s v="WirelessUSBAdapters"/>
    <x v="79"/>
    <s v="&gt;$500"/>
    <x v="43"/>
    <x v="1"/>
    <s v="&lt;50%"/>
    <n v="2942.3477825941982"/>
    <n v="4.4000000000000004"/>
    <x v="43"/>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x v="43"/>
    <x v="43"/>
    <s v="https://m.media-amazon.com/images/W/WEBP_402378-T1/images/I/21jLkYGoSEL._SX300_SY300_QL70_FMwebp_.jpg"/>
    <s v="https://www.amazon.in/TP-LINK-T3U-Wireless-MU-MIMO-Supports/dp/B0859M539M/ref=sr_1_160?qid=1672909131&amp;s=electronics&amp;sr=1-160"/>
  </r>
  <r>
    <s v="B08RX8G496"/>
    <x v="142"/>
    <x v="1"/>
    <x v="2"/>
    <x v="2"/>
    <s v="RemoteControls"/>
    <x v="80"/>
    <s v="&gt;$500"/>
    <x v="0"/>
    <x v="54"/>
    <s v="&lt;50%"/>
    <n v="1039.400363967243"/>
    <n v="3.2"/>
    <x v="109"/>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x v="110"/>
    <x v="110"/>
    <s v="https://m.media-amazon.com/images/I/21yP58lKDoL._SX300_SY300_QL70_FMwebp_.jpg"/>
    <s v="https://www.amazon.in/LRIPL-Remote-Control-Netflix-Compatible/dp/B08RX8G496/ref=sr_1_161?qid=1672909131&amp;s=electronics&amp;sr=1-161"/>
  </r>
  <r>
    <s v="B002SZEOLG"/>
    <x v="143"/>
    <x v="0"/>
    <x v="1"/>
    <x v="1"/>
    <s v="WirelessUSBAdapters"/>
    <x v="81"/>
    <s v="&gt;$500"/>
    <x v="72"/>
    <x v="15"/>
    <s v="&lt;50%"/>
    <n v="1283.0627333831217"/>
    <n v="4.2"/>
    <x v="110"/>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x v="8"/>
    <x v="8"/>
    <s v="https://m.media-amazon.com/images/I/31Wb+A3VVdL._SY300_SX300_.jpg"/>
    <s v="https://www.amazon.in/TP-Link-TL-WN722N-150Mbps-Wireless-Adapter/dp/B002SZEOLG/ref=sr_1_162?qid=1672909131&amp;s=electronics&amp;sr=1-162"/>
  </r>
  <r>
    <s v="B08CS3BT4L"/>
    <x v="144"/>
    <x v="1"/>
    <x v="2"/>
    <x v="3"/>
    <s v="SmartTelevisions"/>
    <x v="75"/>
    <s v="&gt;$500"/>
    <x v="35"/>
    <x v="7"/>
    <s v="&lt;50%"/>
    <n v="12922.078698361413"/>
    <n v="4.2"/>
    <x v="111"/>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x v="111"/>
    <x v="111"/>
    <s v="https://m.media-amazon.com/images/I/41ZptRPWCPL._SY300_SX300_QL70_FMwebp_.jpg"/>
    <s v="https://www.amazon.in/Kodak-Inches-Certified-Android-32HDX7XPRO/dp/B08CS3BT4L/ref=sr_1_163?qid=1672909131&amp;s=electronics&amp;sr=1-163"/>
  </r>
  <r>
    <s v="B00RFWNJMC"/>
    <x v="145"/>
    <x v="1"/>
    <x v="2"/>
    <x v="2"/>
    <s v="RemoteControls"/>
    <x v="82"/>
    <s v="&lt;$200"/>
    <x v="6"/>
    <x v="4"/>
    <s v="50% or More"/>
    <n v="459.92184368737475"/>
    <n v="3.7"/>
    <x v="112"/>
    <n v="690117"/>
    <s v="Compatible with SD and HD Recording"/>
    <s v="AGD2H2SMDLQK62MH7BFWQ2INBP2A,AELIUKITTHS3MSGTSB3B3YCAUMQQ,AHPYAYHRORO3DMJ7DSUHSGSBLDBQ,AENIRZYQ7D6LIUFYMTCNZ3E7ITMA,AH5WOB4H6TNTIVWLGHXDBTVBKZ3Q,AEEDBX6NJS6TW3AY6TG3DUN4TI5A,AG7BWK54SGYY2Z2QHMB5VD2JXDJQ,AFKOJLBHQLFZ3EZYM3QQRATTZ37A"/>
    <x v="112"/>
    <x v="112"/>
    <s v="https://m.media-amazon.com/images/W/WEBP_402378-T2/images/I/41R3n7+taUL._SY300_SX300_.jpg"/>
    <s v="https://www.amazon.in/OXYURA-Airtel-Digital-Recording-Compatible/dp/B00RFWNJMC/ref=sr_1_164?qid=1672909131&amp;s=electronics&amp;sr=1-164"/>
  </r>
  <r>
    <s v="B082T6GXS5"/>
    <x v="146"/>
    <x v="0"/>
    <x v="0"/>
    <x v="0"/>
    <s v="Cables"/>
    <x v="29"/>
    <s v="&gt;$500"/>
    <x v="34"/>
    <x v="50"/>
    <s v="50% or More"/>
    <n v="2052.4285714285716"/>
    <n v="4.5"/>
    <x v="113"/>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x v="113"/>
    <x v="113"/>
    <s v="https://m.media-amazon.com/images/W/WEBP_402378-T1/images/I/31OIv762uSL._SX300_SY300_QL70_FMwebp_.jpg"/>
    <s v="https://www.amazon.in/AmazonBasics-Nylon-Braided-Lightning-Cable/dp/B082T6GXS5/ref=sr_1_165?qid=1672909131&amp;s=electronics&amp;sr=1-165"/>
  </r>
  <r>
    <s v="B09CMQRQM6"/>
    <x v="147"/>
    <x v="0"/>
    <x v="0"/>
    <x v="0"/>
    <s v="Cables"/>
    <x v="7"/>
    <s v="$200-$500"/>
    <x v="12"/>
    <x v="15"/>
    <s v="&lt;50%"/>
    <n v="843.49388209121241"/>
    <n v="4.2"/>
    <x v="114"/>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x v="114"/>
    <x v="114"/>
    <s v="https://m.media-amazon.com/images/I/31y7uO5DU8L._SX300_SY300_QL70_FMwebp_.jpg"/>
    <s v="https://www.amazon.in/Ambrane-Charging-480mbps-ABCC-100-Black-Grey/dp/B09CMQRQM6/ref=sr_1_166?qid=1672909131&amp;s=electronics&amp;sr=1-166"/>
  </r>
  <r>
    <s v="B005LJQMCK"/>
    <x v="148"/>
    <x v="1"/>
    <x v="2"/>
    <x v="2"/>
    <s v="Cables"/>
    <x v="83"/>
    <s v="$200-$500"/>
    <x v="22"/>
    <x v="39"/>
    <s v="&lt;50%"/>
    <n v="529.55091819699499"/>
    <n v="4.2"/>
    <x v="115"/>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x v="115"/>
    <x v="115"/>
    <s v="https://m.media-amazon.com/images/I/41CF6GtnpKL._SX300_SY300_QL70_FMwebp_.jpg"/>
    <s v="https://www.amazon.in/BlueRigger-Digital-Optical-Audio-Toslink/dp/B005LJQMCK/ref=sr_1_167?qid=1672909131&amp;s=electronics&amp;sr=1-167"/>
  </r>
  <r>
    <s v="B09C6H53KH"/>
    <x v="149"/>
    <x v="0"/>
    <x v="0"/>
    <x v="0"/>
    <s v="Cables"/>
    <x v="84"/>
    <s v="$200-$500"/>
    <x v="3"/>
    <x v="41"/>
    <s v="&lt;50%"/>
    <n v="646.35336194563661"/>
    <n v="4.2"/>
    <x v="116"/>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x v="116"/>
    <x v="116"/>
    <s v="https://m.media-amazon.com/images/W/WEBP_402378-T1/images/I/41qhsp6qcNL._SX300_SY300_QL70_FMwebp_.jpg"/>
    <s v="https://www.amazon.in/DURACELL-Type-C-Micro-braided-Charge/dp/B09C6H53KH/ref=sr_1_168?qid=1672909131&amp;s=electronics&amp;sr=1-168"/>
  </r>
  <r>
    <s v="B0BB3CBFBM"/>
    <x v="150"/>
    <x v="1"/>
    <x v="2"/>
    <x v="3"/>
    <s v="SmartTelevisions"/>
    <x v="85"/>
    <s v="&gt;$500"/>
    <x v="57"/>
    <x v="34"/>
    <s v="50% or More"/>
    <n v="64953.86153846154"/>
    <n v="4.0999999999999996"/>
    <x v="117"/>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x v="117"/>
    <x v="117"/>
    <s v="https://m.media-amazon.com/images/I/41HhmJpfjNL._SX300_SY300_QL70_FMwebp_.jpg"/>
    <s v="https://www.amazon.in/VU-inches-Premium-Ultra-Smart/dp/B0BB3CBFBM/ref=sr_1_169?qid=1672909133&amp;s=electronics&amp;sr=1-169"/>
  </r>
  <r>
    <s v="B08QSDKFGQ"/>
    <x v="151"/>
    <x v="0"/>
    <x v="0"/>
    <x v="0"/>
    <s v="Cables"/>
    <x v="86"/>
    <s v="$200-$500"/>
    <x v="0"/>
    <x v="12"/>
    <s v="50% or More"/>
    <n v="1068.1537761601455"/>
    <n v="4.3"/>
    <x v="29"/>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x v="29"/>
    <x v="29"/>
    <s v="https://m.media-amazon.com/images/W/WEBP_402378-T1/images/I/419QKVTxaSL._SX300_SY300_QL70_FMwebp_.jpg"/>
    <s v="https://www.amazon.in/Charging-Braided-Charger-Samsung-Galaxy/dp/B08QSDKFGQ/ref=sr_1_170?qid=1672909133&amp;s=electronics&amp;sr=1-170"/>
  </r>
  <r>
    <s v="B08PV1X771"/>
    <x v="152"/>
    <x v="1"/>
    <x v="2"/>
    <x v="3"/>
    <s v="SmartTelevisions"/>
    <x v="87"/>
    <s v="&gt;$500"/>
    <x v="73"/>
    <x v="55"/>
    <s v="&lt;50%"/>
    <n v="20825.885167464116"/>
    <n v="4.3"/>
    <x v="1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x v="19"/>
    <x v="19"/>
    <s v="https://m.media-amazon.com/images/W/WEBP_402378-T1/images/I/41+b6inZEkL._SX300_SY300_.jpg"/>
    <s v="https://www.amazon.in/Samsung-inches-Wondertainment-Ready-UA32TE40AAKBXL/dp/B08PV1X771/ref=sr_1_171?qid=1672909133&amp;s=electronics&amp;sr=1-171"/>
  </r>
  <r>
    <s v="B07YTNKVJQ"/>
    <x v="153"/>
    <x v="0"/>
    <x v="0"/>
    <x v="0"/>
    <s v="Cables"/>
    <x v="7"/>
    <s v="$200-$500"/>
    <x v="49"/>
    <x v="33"/>
    <s v="50% or More"/>
    <n v="1260.5858352578907"/>
    <n v="4.3"/>
    <x v="7"/>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x v="7"/>
    <x v="7"/>
    <s v="https://m.media-amazon.com/images/W/WEBP_402378-T1/images/I/21WhHd9leXL._SX300_SY300_QL70_FMwebp_.jpg"/>
    <s v="https://www.amazon.in/Xiaomi-HyperCharge-Cable-100cm-Type-C/dp/B07YTNKVJQ/ref=sr_1_172?qid=1672909133&amp;s=electronics&amp;sr=1-172"/>
  </r>
  <r>
    <s v="B0117H7GZ6"/>
    <x v="154"/>
    <x v="0"/>
    <x v="1"/>
    <x v="1"/>
    <s v="WirelessUSBAdapters"/>
    <x v="14"/>
    <s v="$200-$500"/>
    <x v="4"/>
    <x v="16"/>
    <s v="&lt;50%"/>
    <n v="336.59398496240601"/>
    <n v="3.4"/>
    <x v="118"/>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x v="118"/>
    <x v="118"/>
    <s v="https://m.media-amazon.com/images/I/41c5wGlZyPS._SX300_SY300_QL70_FMwebp_.jpg"/>
    <s v="https://www.amazon.in/GENERIC-Ultra-Mini-Bluetooth-Dongle-Adapter/dp/B0117H7GZ6/ref=sr_1_173_mod_primary_new?qid=1672909133&amp;s=electronics&amp;sbo=RZvfv%2F%2FHxDF%2BO5021pAnSA%3D%3D&amp;sr=1-173"/>
  </r>
  <r>
    <s v="B09XJ1LM7R"/>
    <x v="155"/>
    <x v="1"/>
    <x v="2"/>
    <x v="2"/>
    <s v="RemoteControls"/>
    <x v="0"/>
    <s v="$200-$500"/>
    <x v="10"/>
    <x v="8"/>
    <s v="50% or More"/>
    <n v="749.06257822277848"/>
    <n v="4.3"/>
    <x v="119"/>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x v="119"/>
    <x v="119"/>
    <s v="https://m.media-amazon.com/images/W/WEBP_402378-T2/images/I/31IS376AeYL._SX300_SY300_QL70_FMwebp_.jpg"/>
    <s v="https://www.amazon.in/7SEVEN%C2%AE-Compatible-Control-Replacement-Original/dp/B09XJ1LM7R/ref=sr_1_174?qid=1672909133&amp;s=electronics&amp;sr=1-174"/>
  </r>
  <r>
    <s v="B084N133Y7"/>
    <x v="156"/>
    <x v="0"/>
    <x v="0"/>
    <x v="0"/>
    <s v="Cables"/>
    <x v="72"/>
    <s v="&gt;$500"/>
    <x v="20"/>
    <x v="23"/>
    <s v="&lt;50%"/>
    <n v="1924.0125062531265"/>
    <n v="4.4000000000000004"/>
    <x v="94"/>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x v="94"/>
    <x v="94"/>
    <s v="https://m.media-amazon.com/images/W/WEBP_402378-T2/images/I/21fnuilweNL._SY445_SX342_QL70_FMwebp_.jpg"/>
    <s v="https://www.amazon.in/Belkin-Lightning-iPhone-Charging-MFi-Certified/dp/B084N133Y7/ref=sr_1_175?qid=1672909133&amp;s=electronics&amp;sr=1-175"/>
  </r>
  <r>
    <s v="B088Z1YWBC"/>
    <x v="157"/>
    <x v="1"/>
    <x v="2"/>
    <x v="4"/>
    <m/>
    <x v="88"/>
    <s v="&gt;$500"/>
    <x v="74"/>
    <x v="19"/>
    <s v="&lt;50%"/>
    <n v="15930.650406504064"/>
    <n v="3.9"/>
    <x v="120"/>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x v="120"/>
    <x v="120"/>
    <s v="https://m.media-amazon.com/images/W/WEBP_402378-T1/images/I/51DhRNtyo0L._SX300_SY300_QL70_FMwebp_.jpg"/>
    <s v="https://www.amazon.in/Support-Display-Projector-Connectivity-E03i31/dp/B088Z1YWBC/ref=sr_1_176?qid=1672909133&amp;s=electronics&amp;sr=1-176"/>
  </r>
  <r>
    <s v="B07VSG5SXZ"/>
    <x v="158"/>
    <x v="1"/>
    <x v="2"/>
    <x v="2"/>
    <s v="Cables"/>
    <x v="89"/>
    <s v="&gt;$500"/>
    <x v="38"/>
    <x v="30"/>
    <s v="50% or More"/>
    <n v="1456.5050033355569"/>
    <n v="4.0999999999999996"/>
    <x v="121"/>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x v="121"/>
    <x v="121"/>
    <s v="https://m.media-amazon.com/images/W/WEBP_402378-T2/images/I/31fpyR3mU4L._SX300_SY300_QL70_FMwebp_.jpg"/>
    <s v="https://www.amazon.in/Zeb-HAA2021-HDMI-Meter-Cable/dp/B07VSG5SXZ/ref=sr_1_177?qid=1672909133&amp;s=electronics&amp;sr=1-177"/>
  </r>
  <r>
    <s v="B08RWCZ6SY"/>
    <x v="159"/>
    <x v="1"/>
    <x v="2"/>
    <x v="2"/>
    <s v="RemoteControls"/>
    <x v="0"/>
    <s v="$200-$500"/>
    <x v="12"/>
    <x v="37"/>
    <s v="50% or More"/>
    <n v="854.61735261401554"/>
    <n v="3.9"/>
    <x v="122"/>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x v="122"/>
    <x v="122"/>
    <s v="https://m.media-amazon.com/images/I/31yHKPd+rsL._SY300_SX300_.jpg"/>
    <s v="https://www.amazon.in/7SEVEN-Control-YouTube-Netflix-Compatible/dp/B08RWCZ6SY/ref=sr_1_178?qid=1672909133&amp;s=electronics&amp;sr=1-178"/>
  </r>
  <r>
    <s v="B07KSB1MLX"/>
    <x v="160"/>
    <x v="1"/>
    <x v="2"/>
    <x v="2"/>
    <s v="Cables"/>
    <x v="90"/>
    <s v="&gt;$500"/>
    <x v="75"/>
    <x v="44"/>
    <s v="&lt;50%"/>
    <n v="1531.9375"/>
    <n v="4"/>
    <x v="123"/>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x v="123"/>
    <x v="123"/>
    <s v="https://m.media-amazon.com/images/W/WEBP_402378-T1/images/I/41OrFRgZhYL._SX300_SY300_QL70_FMwebp_.jpg"/>
    <s v="https://www.amazon.in/AmazonBasics-Digital-Optical-Converter-Adapter/dp/B07KSB1MLX/ref=sr_1_179?qid=1672909133&amp;s=electronics&amp;sr=1-179"/>
  </r>
  <r>
    <s v="B081FG1QYX"/>
    <x v="161"/>
    <x v="0"/>
    <x v="0"/>
    <x v="0"/>
    <s v="Cables"/>
    <x v="86"/>
    <s v="$200-$500"/>
    <x v="8"/>
    <x v="46"/>
    <s v="50% or More"/>
    <n v="965.06606606606601"/>
    <n v="4.3"/>
    <x v="124"/>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x v="124"/>
    <x v="124"/>
    <s v="https://m.media-amazon.com/images/I/41-NYo+m0JL._SY300_SX300_.jpg"/>
    <s v="https://www.amazon.in/Wayona-Braided-Charging-Samsung-Galaxy/dp/B081FG1QYX/ref=sr_1_180?qid=1672909133&amp;s=electronics&amp;sr=1-180"/>
  </r>
  <r>
    <s v="B08R69WBN7"/>
    <x v="162"/>
    <x v="0"/>
    <x v="0"/>
    <x v="0"/>
    <s v="Cables"/>
    <x v="4"/>
    <s v="&lt;$200"/>
    <x v="6"/>
    <x v="20"/>
    <s v="50% or More"/>
    <n v="469.14028056112227"/>
    <n v="4"/>
    <x v="61"/>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x v="61"/>
    <x v="61"/>
    <s v="https://m.media-amazon.com/images/I/41agXfR4tqL._SX300_SY300_QL70_FMwebp_.jpg"/>
    <s v="https://www.amazon.in/Pinnaclz-Original-Type-Charging-Transfer/dp/B08R69WBN7/ref=sr_1_182?qid=1672909133&amp;s=electronics&amp;sr=1-182"/>
  </r>
  <r>
    <s v="B0B3RHX6B6"/>
    <x v="163"/>
    <x v="0"/>
    <x v="0"/>
    <x v="0"/>
    <s v="Cables"/>
    <x v="4"/>
    <s v="&lt;$200"/>
    <x v="4"/>
    <x v="11"/>
    <s v="50% or More"/>
    <n v="361.65664160401002"/>
    <n v="3.9"/>
    <x v="125"/>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x v="125"/>
    <x v="125"/>
    <s v="https://m.media-amazon.com/images/W/WEBP_402378-T2/images/I/313Ja+mXy6L._SY300_SX300_.jpg"/>
    <s v="https://www.amazon.in/Ambrane-BCL-15-Lightning-Cable-Smartphone/dp/B0B3RHX6B6/ref=sr_1_183?qid=1672909133&amp;s=electronics&amp;sr=1-183"/>
  </r>
  <r>
    <s v="B084N18QZY"/>
    <x v="164"/>
    <x v="0"/>
    <x v="0"/>
    <x v="0"/>
    <s v="Cables"/>
    <x v="23"/>
    <s v="&gt;$500"/>
    <x v="76"/>
    <x v="56"/>
    <s v="&lt;50%"/>
    <n v="778.44640753828037"/>
    <n v="4.5"/>
    <x v="126"/>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x v="126"/>
    <x v="126"/>
    <s v="https://m.media-amazon.com/images/I/21DUuehBaRL._SX300_SY300_QL70_FMwebp_.jpg"/>
    <s v="https://www.amazon.in/Belkin-USB-C-Charging-USB-IF-Certified/dp/B084N18QZY/ref=sr_1_184?qid=1672909133&amp;s=electronics&amp;sr=1-184"/>
  </r>
  <r>
    <s v="B081NHWT6Z"/>
    <x v="165"/>
    <x v="1"/>
    <x v="2"/>
    <x v="2"/>
    <s v="RemoteControls"/>
    <x v="8"/>
    <s v="$200-$500"/>
    <x v="77"/>
    <x v="43"/>
    <s v="50% or More"/>
    <n v="1174.0625521267723"/>
    <n v="3.9"/>
    <x v="127"/>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x v="127"/>
    <x v="127"/>
    <s v="https://m.media-amazon.com/images/I/31vPhcWqqWL._SX300_SY300_QL70_FMwebp_.jpg"/>
    <s v="https://www.amazon.in/LOHAYA-Television-Compatible-Samsung-Control/dp/B081NHWT6Z/ref=sr_1_185?qid=1672909133&amp;s=electronics&amp;sr=1-185"/>
  </r>
  <r>
    <s v="B07JPJJZ2H"/>
    <x v="166"/>
    <x v="0"/>
    <x v="0"/>
    <x v="0"/>
    <s v="Cables"/>
    <x v="0"/>
    <s v="$200-$500"/>
    <x v="49"/>
    <x v="12"/>
    <s v="50% or More"/>
    <n v="1268.2840646651271"/>
    <n v="4.2"/>
    <x v="83"/>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x v="83"/>
    <x v="83"/>
    <s v="https://m.media-amazon.com/images/I/41bkm5HhWsL._SY445_SX342_QL70_FMwebp_.jpg"/>
    <s v="https://www.amazon.in/Wayona-Nylon-Braided-Charging-iPhones/dp/B07JPJJZ2H/ref=sr_1_186?qid=1672909133&amp;s=electronics&amp;sr=1-186"/>
  </r>
  <r>
    <s v="B09JKNF147"/>
    <x v="167"/>
    <x v="1"/>
    <x v="2"/>
    <x v="2"/>
    <s v="RemoteControls"/>
    <x v="86"/>
    <s v="$200-$500"/>
    <x v="20"/>
    <x v="57"/>
    <s v="50% or More"/>
    <n v="1982.0415207603801"/>
    <n v="4"/>
    <x v="128"/>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x v="128"/>
    <x v="128"/>
    <s v="https://m.media-amazon.com/images/W/WEBP_402378-T2/images/I/311wFoZMekL._SX300_SY300_QL70_FMwebp_.jpg"/>
    <s v="https://www.amazon.in/Electvision-Compatible-verification-coustmer-7738090464/dp/B09JKNF147/ref=sr_1_187?qid=1672909133&amp;s=electronics&amp;sr=1-187"/>
  </r>
  <r>
    <s v="B0B9959XF3"/>
    <x v="168"/>
    <x v="1"/>
    <x v="2"/>
    <x v="3"/>
    <s v="SmartTelevisions"/>
    <x v="91"/>
    <s v="&gt;$500"/>
    <x v="78"/>
    <x v="18"/>
    <s v="&lt;50%"/>
    <n v="22935.632883862549"/>
    <n v="4.3"/>
    <x v="129"/>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x v="129"/>
    <x v="129"/>
    <s v="https://m.media-amazon.com/images/I/51sUInS8MiL._SY300_SX300_QL70_FMwebp_.jpg"/>
    <s v="https://www.amazon.in/Acer-inches-Ready-Android-AR32AR2841HDSB/dp/B0B9959XF3/ref=sr_1_188?qid=1672909133&amp;s=electronics&amp;sr=1-188"/>
  </r>
  <r>
    <s v="B09PNR6F8Q"/>
    <x v="169"/>
    <x v="0"/>
    <x v="0"/>
    <x v="0"/>
    <s v="Cables"/>
    <x v="14"/>
    <s v="$200-$500"/>
    <x v="4"/>
    <x v="16"/>
    <s v="&lt;50%"/>
    <n v="336.59398496240601"/>
    <n v="4"/>
    <x v="130"/>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x v="130"/>
    <x v="130"/>
    <s v="https://m.media-amazon.com/images/I/31Kt+OO7C6L._SY300_SX300_.jpg"/>
    <s v="https://www.amazon.in/realme-Charging-Micro-USB-Cable-Braided/dp/B09PNR6F8Q/ref=sr_1_189?qid=1672909133&amp;s=electronics&amp;sr=1-189"/>
  </r>
  <r>
    <s v="B07M69276N"/>
    <x v="170"/>
    <x v="0"/>
    <x v="1"/>
    <x v="1"/>
    <s v="WirelessUSBAdapters"/>
    <x v="92"/>
    <s v="&gt;$500"/>
    <x v="79"/>
    <x v="15"/>
    <s v="&lt;50%"/>
    <n v="2443.017607042817"/>
    <n v="4.4000000000000004"/>
    <x v="131"/>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x v="131"/>
    <x v="131"/>
    <s v="https://m.media-amazon.com/images/W/WEBP_402378-T1/images/I/31IdziegWVL._SX300_SY300_QL70_FMwebp_.jpg"/>
    <s v="https://www.amazon.in/TP-Link-Archer-T3U-Wireless-MU-MIMO/dp/B07M69276N/ref=sr_1_190?qid=1672909133&amp;s=electronics&amp;sr=1-190"/>
  </r>
  <r>
    <s v="B0B1YZ9CB8"/>
    <x v="171"/>
    <x v="1"/>
    <x v="2"/>
    <x v="3"/>
    <s v="SmartTelevisions"/>
    <x v="26"/>
    <s v="&gt;$500"/>
    <x v="80"/>
    <x v="39"/>
    <s v="&lt;50%"/>
    <n v="47921.23775786622"/>
    <n v="4.3"/>
    <x v="21"/>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x v="21"/>
    <x v="21"/>
    <s v="https://m.media-amazon.com/images/W/WEBP_402378-T2/images/I/41ECCMs7tjL._SY300_SX300_QL70_FMwebp_.jpg"/>
    <s v="https://www.amazon.in/Acer-inches-Ultra-Android-AR55AR2851UDFL/dp/B0B1YZ9CB8/ref=sr_1_191?qid=1672909133&amp;s=electronics&amp;sr=1-191"/>
  </r>
  <r>
    <s v="B09YLYB9PB"/>
    <x v="172"/>
    <x v="0"/>
    <x v="0"/>
    <x v="0"/>
    <s v="Cables"/>
    <x v="4"/>
    <s v="&lt;$200"/>
    <x v="4"/>
    <x v="11"/>
    <s v="50% or More"/>
    <n v="361.65664160401002"/>
    <n v="4"/>
    <x v="64"/>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x v="64"/>
    <x v="64"/>
    <s v="https://m.media-amazon.com/images/W/WEBP_402378-T2/images/I/414P4JCZY-L._SX300_SY300_QL70_FMwebp_.jpg"/>
    <s v="https://www.amazon.in/Ambrane-Charging-Neckband-Wireless-ACM/dp/B09YLYB9PB/ref=sr_1_192?qid=1672909133&amp;s=electronics&amp;sr=1-192"/>
  </r>
  <r>
    <s v="B08CTNJ985"/>
    <x v="173"/>
    <x v="0"/>
    <x v="0"/>
    <x v="0"/>
    <s v="Cables"/>
    <x v="50"/>
    <s v="$200-$500"/>
    <x v="8"/>
    <x v="29"/>
    <s v="50% or More"/>
    <n v="966.46746746746749"/>
    <n v="4.3"/>
    <x v="132"/>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x v="132"/>
    <x v="132"/>
    <s v="https://m.media-amazon.com/images/I/416qO6VZHgL._SX300_SY300_QL70_FMwebp_.jpg"/>
    <s v="https://www.amazon.in/Wayona-Charging-Charger-Samsung-Galaxy/dp/B08CTNJ985/ref=sr_1_193?qid=1672909134&amp;s=electronics&amp;sr=1-193"/>
  </r>
  <r>
    <s v="B0BP7XLX48"/>
    <x v="174"/>
    <x v="0"/>
    <x v="0"/>
    <x v="0"/>
    <s v="Cables"/>
    <x v="0"/>
    <s v="$200-$500"/>
    <x v="20"/>
    <x v="27"/>
    <s v="50% or More"/>
    <n v="1979.040020010005"/>
    <n v="5"/>
    <x v="133"/>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x v="133"/>
    <x v="133"/>
    <s v="https://m.media-amazon.com/images/I/317OoQfs1gL._SX300_SY300_QL70_FMwebp_.jpg"/>
    <s v="https://www.amazon.in/Syncwire-Cable-Charging-Compatible-Devices/dp/B0BP7XLX48/ref=sr_1_194?qid=1672909134&amp;s=electronics&amp;sr=1-194"/>
  </r>
  <r>
    <s v="B09LHXNZLR"/>
    <x v="175"/>
    <x v="0"/>
    <x v="1"/>
    <x v="1"/>
    <s v="WirelessUSBAdapters"/>
    <x v="1"/>
    <s v="&lt;$200"/>
    <x v="6"/>
    <x v="13"/>
    <s v="50% or More"/>
    <n v="459.12024048096191"/>
    <n v="3.7"/>
    <x v="134"/>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x v="134"/>
    <x v="134"/>
    <s v="https://m.media-amazon.com/images/W/WEBP_402378-T2/images/I/31HMoFzGZjL._SY300_SX300_QL70_FMwebp_.jpg"/>
    <s v="https://www.amazon.in/Skadioo-Accessories-Receiver-Compatible-dongle/dp/B09LHXNZLR/ref=sr_1_195?qid=1672909134&amp;s=electronics&amp;sr=1-195"/>
  </r>
  <r>
    <s v="B0B3N8VG24"/>
    <x v="176"/>
    <x v="0"/>
    <x v="0"/>
    <x v="0"/>
    <s v="Cables"/>
    <x v="93"/>
    <s v="&lt;$200"/>
    <x v="7"/>
    <x v="58"/>
    <s v="50% or More"/>
    <n v="269.5685618729097"/>
    <n v="4"/>
    <x v="20"/>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x v="20"/>
    <x v="20"/>
    <s v="https://m.media-amazon.com/images/W/WEBP_402378-T1/images/I/31w-BP4ey1L._SY445_SX342_QL70_FMwebp_.jpg"/>
    <s v="https://www.amazon.in/FLiX-Charging-480Mbps-Andriod-Devices/dp/B0B3N8VG24/ref=sr_1_196?qid=1672909134&amp;s=electronics&amp;sr=1-196"/>
  </r>
  <r>
    <s v="B08PSVBB2X"/>
    <x v="177"/>
    <x v="0"/>
    <x v="0"/>
    <x v="0"/>
    <s v="Cables"/>
    <x v="0"/>
    <s v="$200-$500"/>
    <x v="0"/>
    <x v="0"/>
    <s v="50% or More"/>
    <n v="1062.6942675159235"/>
    <n v="4.0999999999999996"/>
    <x v="108"/>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x v="109"/>
    <x v="109"/>
    <s v="https://m.media-amazon.com/images/I/41EhlNJ-v8L._SX300_SY300_QL70_FMwebp_.jpg"/>
    <s v="https://www.amazon.in/Charging-Braided-Compatible-Samsung-Galaxy/dp/B08PSVBB2X/ref=sr_1_197?qid=1672909134&amp;s=electronics&amp;sr=1-197"/>
  </r>
  <r>
    <s v="B0B3MQXNFB"/>
    <x v="178"/>
    <x v="0"/>
    <x v="0"/>
    <x v="0"/>
    <s v="Cables"/>
    <x v="94"/>
    <s v="&lt;$200"/>
    <x v="17"/>
    <x v="58"/>
    <s v="50% or More"/>
    <n v="169.90954773869348"/>
    <n v="4"/>
    <x v="20"/>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x v="20"/>
    <x v="20"/>
    <s v="https://m.media-amazon.com/images/I/31jSLNakA7L._SY445_SX342_QL70_FMwebp_.jpg"/>
    <s v="https://www.amazon.in/FLiX-Charging-480Mbps-Andriod-XCD-FPM01/dp/B0B3MQXNFB/ref=sr_1_198?qid=1672909134&amp;s=electronics&amp;sr=1-198"/>
  </r>
  <r>
    <s v="B08XMSKKMM"/>
    <x v="179"/>
    <x v="1"/>
    <x v="2"/>
    <x v="2"/>
    <s v="RemoteControls"/>
    <x v="34"/>
    <s v="&gt;$500"/>
    <x v="20"/>
    <x v="13"/>
    <s v="50% or More"/>
    <n v="1959.0300150075038"/>
    <n v="3.3"/>
    <x v="33"/>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x v="135"/>
    <x v="135"/>
    <s v="https://m.media-amazon.com/images/W/WEBP_402378-T2/images/I/21Nw+BXh1kS._SY300_SX300_.jpg"/>
    <s v="https://www.amazon.in/7SEVEN-Bluetooth-Command-Netflix-XMRM-00A/dp/B08XMSKKMM/ref=sr_1_199?qid=1672909134&amp;s=electronics&amp;sr=1-199"/>
  </r>
  <r>
    <s v="B09L8DT7D6"/>
    <x v="180"/>
    <x v="1"/>
    <x v="2"/>
    <x v="2"/>
    <s v="RemoteControls"/>
    <x v="95"/>
    <s v="$200-$500"/>
    <x v="6"/>
    <x v="53"/>
    <s v="50% or More"/>
    <n v="457.91783567134269"/>
    <n v="3.8"/>
    <x v="135"/>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x v="136"/>
    <x v="136"/>
    <s v="https://m.media-amazon.com/images/I/319bv0gNOeL._SX300_SY300_QL70_FMwebp_.jpg"/>
    <s v="https://www.amazon.in/Sony-TV-Remote-Compatible-Control/dp/B09L8DT7D6/ref=sr_1_200?qid=1672909134&amp;s=electronics&amp;sr=1-200"/>
  </r>
  <r>
    <s v="B00GE55L22"/>
    <x v="181"/>
    <x v="0"/>
    <x v="0"/>
    <x v="0"/>
    <s v="Cables"/>
    <x v="8"/>
    <s v="$200-$500"/>
    <x v="3"/>
    <x v="48"/>
    <s v="50% or More"/>
    <n v="656.2246065808298"/>
    <n v="4.0999999999999996"/>
    <x v="136"/>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x v="137"/>
    <x v="137"/>
    <s v="https://m.media-amazon.com/images/W/WEBP_402378-T2/images/I/31RK9+CyhoL._SY300_SX300_.jpg"/>
    <s v="https://www.amazon.in/Storite-USB-3-0-Micro-Cable/dp/B00GE55L22/ref=sr_1_201?qid=1672909134&amp;s=electronics&amp;sr=1-201"/>
  </r>
  <r>
    <s v="B0162K34H2"/>
    <x v="182"/>
    <x v="0"/>
    <x v="0"/>
    <x v="0"/>
    <s v="Cables"/>
    <x v="61"/>
    <s v="&gt;$500"/>
    <x v="8"/>
    <x v="59"/>
    <s v="&lt;50%"/>
    <n v="914.01501501501502"/>
    <n v="4.0999999999999996"/>
    <x v="137"/>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x v="138"/>
    <x v="138"/>
    <s v="https://m.media-amazon.com/images/I/41vVXPCqnML._SX300_SY300_QL70_FMwebp_.jpg"/>
    <s v="https://www.amazon.in/LTG500-Indestructible-Certified-Lightning-2Meter/dp/B0162K34H2/ref=sr_1_202?qid=1672909134&amp;s=electronics&amp;sr=1-202"/>
  </r>
  <r>
    <s v="B0B8SRZ5SV"/>
    <x v="183"/>
    <x v="0"/>
    <x v="0"/>
    <x v="0"/>
    <s v="Cables"/>
    <x v="96"/>
    <s v="&gt;$500"/>
    <x v="20"/>
    <x v="3"/>
    <s v="50% or More"/>
    <n v="1951.5262631315659"/>
    <n v="4.4000000000000004"/>
    <x v="3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x v="32"/>
    <x v="32"/>
    <s v="https://m.media-amazon.com/images/I/41JooboBmuL._SX300_SY300_QL70_FMwebp_.jpg"/>
    <s v="https://www.amazon.in/AmazonBasics-Lightning-Aluminum-Certified-Charging/dp/B0B8SRZ5SV/ref=sr_1_203?qid=1672909134&amp;s=electronics&amp;sr=1-203"/>
  </r>
  <r>
    <s v="B07CWNJLPC"/>
    <x v="184"/>
    <x v="0"/>
    <x v="0"/>
    <x v="0"/>
    <s v="Cables"/>
    <x v="7"/>
    <s v="$200-$500"/>
    <x v="66"/>
    <x v="30"/>
    <s v="50% or More"/>
    <n v="1158.4166666666667"/>
    <n v="4.3"/>
    <x v="138"/>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x v="139"/>
    <x v="139"/>
    <s v="https://m.media-amazon.com/images/I/41sNnS4Rl7L._SX300_SY300_QL70_FMwebp_.jpg"/>
    <s v="https://www.amazon.in/AmazonBasics-Double-Braided-Nylon-Type-C/dp/B07CWNJLPC/ref=sr_1_204?qid=1672909134&amp;s=electronics&amp;sr=1-204"/>
  </r>
  <r>
    <s v="B00NH12R1O"/>
    <x v="185"/>
    <x v="0"/>
    <x v="0"/>
    <x v="0"/>
    <s v="Cables"/>
    <x v="8"/>
    <s v="$200-$500"/>
    <x v="81"/>
    <x v="16"/>
    <s v="&lt;50%"/>
    <n v="423.35051546391753"/>
    <n v="4.3"/>
    <x v="139"/>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x v="140"/>
    <x v="140"/>
    <s v="https://m.media-amazon.com/images/I/41p9mn0fmIL._SY300_SX300_QL70_FMwebp_.jpg"/>
    <s v="https://www.amazon.in/AmazonBasics-USB-3-0-Cable-Meters/dp/B00NH12R1O/ref=sr_1_205?qid=1672909134&amp;s=electronics&amp;sr=1-205"/>
  </r>
  <r>
    <s v="B0B8SSC5D9"/>
    <x v="186"/>
    <x v="0"/>
    <x v="0"/>
    <x v="0"/>
    <s v="Cables"/>
    <x v="96"/>
    <s v="&gt;$500"/>
    <x v="20"/>
    <x v="3"/>
    <s v="50% or More"/>
    <n v="1951.5262631315659"/>
    <n v="4.4000000000000004"/>
    <x v="3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x v="32"/>
    <x v="32"/>
    <s v="https://m.media-amazon.com/images/W/WEBP_402378-T1/images/I/514S7MylddL._SX300_SY300_QL70_FMwebp_.jpg"/>
    <s v="https://www.amazon.in/AmazonBasics-Lightning-Aluminum-Certified-Charging/dp/B0B8SSC5D9/ref=sr_1_206?qid=1672909134&amp;s=electronics&amp;sr=1-206"/>
  </r>
  <r>
    <s v="B08WKG2MWT"/>
    <x v="187"/>
    <x v="0"/>
    <x v="0"/>
    <x v="0"/>
    <s v="Cables"/>
    <x v="97"/>
    <s v="$200-$500"/>
    <x v="0"/>
    <x v="46"/>
    <s v="50% or More"/>
    <n v="1064.5141037306641"/>
    <n v="4.3"/>
    <x v="84"/>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x v="84"/>
    <x v="84"/>
    <s v="https://m.media-amazon.com/images/I/417MtmtMOvL._SY445_SX342_QL70_FMwebp_.jpg"/>
    <s v="https://www.amazon.in/Wayona-Charging-Charger-Compatible-Samsung/dp/B08WKG2MWT/ref=sr_1_207?qid=1672909134&amp;s=electronics&amp;sr=1-207"/>
  </r>
  <r>
    <s v="B0B466C3G4"/>
    <x v="188"/>
    <x v="1"/>
    <x v="2"/>
    <x v="3"/>
    <s v="SmartTelevisions"/>
    <x v="98"/>
    <s v="&gt;$500"/>
    <x v="82"/>
    <x v="3"/>
    <s v="50% or More"/>
    <n v="18942.659294365454"/>
    <n v="3.9"/>
    <x v="14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x v="141"/>
    <x v="141"/>
    <s v="https://m.media-amazon.com/images/W/WEBP_402378-T1/images/I/41Q5zqyjWPL._SY300_SX300_QL70_FMwebp_.jpg"/>
    <s v="https://www.amazon.in/Karbonn-Millennium-KJW32SKHD-Phantom-Bezel-Less/dp/B0B466C3G4/ref=sr_1_208?qid=1672909134&amp;s=electronics&amp;sr=1-208"/>
  </r>
  <r>
    <s v="B005LJQMZC"/>
    <x v="189"/>
    <x v="1"/>
    <x v="2"/>
    <x v="2"/>
    <s v="Cables"/>
    <x v="99"/>
    <s v="$200-$500"/>
    <x v="20"/>
    <x v="60"/>
    <s v="50% or More"/>
    <n v="1974.6878439219611"/>
    <n v="4.2"/>
    <x v="115"/>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x v="115"/>
    <x v="115"/>
    <s v="https://m.media-amazon.com/images/W/WEBP_402378-T2/images/I/41CF6GtnpKL._SX300_SY300_QL70_FMwebp_.jpg"/>
    <s v="https://www.amazon.in/BlueRigger-Digital-Optical-Toslink-Meters/dp/B005LJQMZC/ref=sr_1_209?qid=1672909134&amp;s=electronics&amp;sr=1-209"/>
  </r>
  <r>
    <s v="B07MDRGHWQ"/>
    <x v="190"/>
    <x v="1"/>
    <x v="2"/>
    <x v="3"/>
    <s v="StandardTelevisions"/>
    <x v="100"/>
    <s v="&gt;$500"/>
    <x v="83"/>
    <x v="61"/>
    <s v="&lt;50%"/>
    <n v="10948.190909090908"/>
    <n v="4.2"/>
    <x v="45"/>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x v="45"/>
    <x v="45"/>
    <s v="https://m.media-amazon.com/images/W/WEBP_402378-T2/images/I/41UPNmnPgeL._SY300_SX300_QL70_FMwebp_.jpg"/>
    <s v="https://www.amazon.in/Visio-World-inches-VW24A-Ready/dp/B07MDRGHWQ/ref=sr_1_210?qid=1672909134&amp;s=electronics&amp;sr=1-210"/>
  </r>
  <r>
    <s v="B07DC4RZPY"/>
    <x v="191"/>
    <x v="0"/>
    <x v="0"/>
    <x v="0"/>
    <s v="Cables"/>
    <x v="101"/>
    <s v="&gt;$500"/>
    <x v="20"/>
    <x v="6"/>
    <s v="50% or More"/>
    <n v="1963.5322661330665"/>
    <n v="4.0999999999999996"/>
    <x v="141"/>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x v="142"/>
    <x v="142"/>
    <s v="https://m.media-amazon.com/images/W/WEBP_402378-T2/images/I/31VSKlEpP-L._SX300_SY300_QL70_FMwebp_.jpg"/>
    <s v="https://www.amazon.in/AmazonBasics-Certified-Lightning-Charge-Meters/dp/B07DC4RZPY/ref=sr_1_211?qid=1672909134&amp;s=electronics&amp;sr=1-211"/>
  </r>
  <r>
    <s v="B0B15GSPQW"/>
    <x v="192"/>
    <x v="1"/>
    <x v="2"/>
    <x v="3"/>
    <s v="SmartTelevisions"/>
    <x v="102"/>
    <s v="&gt;$500"/>
    <x v="84"/>
    <x v="44"/>
    <s v="&lt;50%"/>
    <n v="70832.313117066296"/>
    <n v="4.3"/>
    <x v="51"/>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x v="51"/>
    <x v="51"/>
    <s v="https://m.media-amazon.com/images/W/WEBP_402378-T1/images/I/41IAkUhz1NL._SY300_SX300_QL70_FMwebp_.jpg"/>
    <s v="https://www.amazon.in/Samsung-inches-Crystal-Ultra-UA55AUE65AKXXL/dp/B0B15GSPQW/ref=sr_1_212?qid=1672909134&amp;s=electronics&amp;sr=1-212"/>
  </r>
  <r>
    <s v="B08GJNM9N7"/>
    <x v="193"/>
    <x v="1"/>
    <x v="2"/>
    <x v="2"/>
    <s v="RemoteControls"/>
    <x v="8"/>
    <s v="$200-$500"/>
    <x v="77"/>
    <x v="43"/>
    <s v="50% or More"/>
    <n v="1174.0625521267723"/>
    <n v="3.7"/>
    <x v="142"/>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x v="143"/>
    <x v="143"/>
    <s v="https://m.media-amazon.com/images/W/WEBP_402378-T2/images/I/316rtwd6jOL._SX300_SY300_QL70_FMwebp_.jpg"/>
    <s v="https://www.amazon.in/LOHAYA-Television-Remote-Compatible-Control/dp/B08GJNM9N7/ref=sr_1_213?qid=1672909134&amp;s=electronics&amp;sr=1-213"/>
  </r>
  <r>
    <s v="B09C6FML9B"/>
    <x v="194"/>
    <x v="0"/>
    <x v="0"/>
    <x v="0"/>
    <s v="Cables"/>
    <x v="103"/>
    <s v="$200-$500"/>
    <x v="22"/>
    <x v="41"/>
    <s v="&lt;50%"/>
    <n v="545.57762938230383"/>
    <n v="4.0999999999999996"/>
    <x v="143"/>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x v="144"/>
    <x v="144"/>
    <s v="https://m.media-amazon.com/images/I/41Fu3K9KAZL._SX300_SY300_QL70_FMwebp_.jpg"/>
    <s v="https://www.amazon.in/DURACELL-Micro-braided-Charge-Cable/dp/B09C6FML9B/ref=sr_1_214?qid=1672909134&amp;s=electronics&amp;sr=1-214"/>
  </r>
  <r>
    <s v="B0B65MJ45G"/>
    <x v="195"/>
    <x v="0"/>
    <x v="0"/>
    <x v="0"/>
    <s v="Cables"/>
    <x v="41"/>
    <s v="&lt;$200"/>
    <x v="85"/>
    <x v="43"/>
    <s v="50% or More"/>
    <n v="523.68123861566482"/>
    <n v="3.9"/>
    <x v="144"/>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x v="145"/>
    <x v="145"/>
    <s v="https://m.media-amazon.com/images/I/31PBfa92GVL._SX300_SY300_QL70_FMwebp_.jpg"/>
    <s v="https://www.amazon.in/Zebronics-CU3100V-charging-capacity-durability/dp/B0B65MJ45G/ref=sr_1_215?qid=1672909134&amp;s=electronics&amp;sr=1-215"/>
  </r>
  <r>
    <s v="B08P9RYPLR"/>
    <x v="196"/>
    <x v="0"/>
    <x v="0"/>
    <x v="0"/>
    <s v="Cables"/>
    <x v="104"/>
    <s v="&lt;$200"/>
    <x v="47"/>
    <x v="61"/>
    <s v="&lt;50%"/>
    <n v="197.19277108433735"/>
    <n v="4"/>
    <x v="20"/>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x v="20"/>
    <x v="20"/>
    <s v="https://m.media-amazon.com/images/I/31s3DOD2d1L._SY445_SX342_QL70_FMwebp_.jpg"/>
    <s v="https://www.amazon.in/FLiX-Beetel-Durable-Lightning-Charge/dp/B08P9RYPLR/ref=sr_1_216?qid=1672909134&amp;s=electronics&amp;sr=1-216"/>
  </r>
  <r>
    <s v="B0B6F8HHR6"/>
    <x v="197"/>
    <x v="1"/>
    <x v="2"/>
    <x v="3"/>
    <s v="SmartTelevisions"/>
    <x v="55"/>
    <s v="&gt;$500"/>
    <x v="86"/>
    <x v="39"/>
    <s v="&lt;50%"/>
    <n v="35929.556404344563"/>
    <n v="4.2"/>
    <x v="14"/>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x v="14"/>
    <x v="14"/>
    <s v="https://m.media-amazon.com/images/W/WEBP_402378-T1/images/I/41jh12qGXuL._SX300_SY300_QL70_FMwebp_.jpg"/>
    <s v="https://www.amazon.in/MI-inches-Smart-Android-L43M7-EAIN/dp/B0B6F8HHR6/ref=sr_1_217?qid=1672909135&amp;s=electronics&amp;sr=1-217"/>
  </r>
  <r>
    <s v="B084MZXJN6"/>
    <x v="198"/>
    <x v="0"/>
    <x v="0"/>
    <x v="0"/>
    <s v="Cables"/>
    <x v="29"/>
    <s v="&gt;$500"/>
    <x v="87"/>
    <x v="19"/>
    <s v="&lt;50%"/>
    <n v="1640.2007062978223"/>
    <n v="4.4000000000000004"/>
    <x v="145"/>
    <n v="12433282"/>
    <s v="Usb-A To Lightning Cable"/>
    <s v="AHWC76VEMF5NNLUBQCANCBHLBRNQ,AEYYU3KIHUOI2TXTTMFGIGSO7Q6A,AGHDAMFVW6VIKXBXTJQO532AMIDQ,AEMWRPIH6QNSF63L73AYAG4BO74Q,AHF7VQLRU5JXP6RK73TKZND6LRXQ,AE4CY6H2MUWSFJ66OVTV6RBJCC3Q,AEZ3L5FPOTNXXQQKXUFH4PMJMXSA,AE7R6PIVOLTXM6HWGKPKBI7NBIVQ"/>
    <x v="146"/>
    <x v="146"/>
    <s v="https://m.media-amazon.com/images/I/21rGO6HtUxL._SY445_SX342_QL70_FMwebp_.jpg"/>
    <s v="https://www.amazon.in/Belkin-Lightning-AirPods-MFi-Certified-Charging/dp/B084MZXJN6/ref=sr_1_218?qid=1672909135&amp;s=electronics&amp;sr=1-218"/>
  </r>
  <r>
    <s v="B08XMG618K"/>
    <x v="199"/>
    <x v="0"/>
    <x v="0"/>
    <x v="0"/>
    <s v="Cables"/>
    <x v="105"/>
    <s v="$200-$500"/>
    <x v="6"/>
    <x v="10"/>
    <s v="50% or More"/>
    <n v="453.90981963927857"/>
    <n v="4.0999999999999996"/>
    <x v="146"/>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x v="147"/>
    <x v="147"/>
    <s v="https://m.media-amazon.com/images/W/WEBP_402378-T2/images/I/313wnMF+cVL._SX342_SY445_.jpg"/>
    <s v="https://www.amazon.in/Time-Office-Replacement-Startek-FM220U/dp/B08XMG618K/ref=sr_1_220?qid=1672909135&amp;s=electronics&amp;sr=1-220"/>
  </r>
  <r>
    <s v="B0BCKWZ884"/>
    <x v="200"/>
    <x v="1"/>
    <x v="2"/>
    <x v="2"/>
    <s v="RemoteControls"/>
    <x v="106"/>
    <s v="&gt;$500"/>
    <x v="43"/>
    <x v="62"/>
    <s v="50% or More"/>
    <n v="2980.7605868622873"/>
    <n v="4.3"/>
    <x v="14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x v="148"/>
    <x v="148"/>
    <s v="https://m.media-amazon.com/images/I/41LwSJdthGL._SX300_SY300_QL70_FMwebp_.jpg"/>
    <s v="https://www.amazon.in/Caldipree-Silicone-Compatible-BN68-13897A-2022-BLACK/dp/B0BCKWZ884/ref=sr_1_221?qid=1672909135&amp;s=electronics&amp;sr=1-221"/>
  </r>
  <r>
    <s v="B00GGGOYEK"/>
    <x v="201"/>
    <x v="0"/>
    <x v="0"/>
    <x v="0"/>
    <s v="Cables"/>
    <x v="107"/>
    <s v="$200-$500"/>
    <x v="3"/>
    <x v="11"/>
    <s v="50% or More"/>
    <n v="661.94706723891272"/>
    <n v="3.8"/>
    <x v="148"/>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x v="149"/>
    <x v="149"/>
    <s v="https://m.media-amazon.com/images/W/WEBP_402378-T2/images/I/41oK+rXtssS._SY300_SX300_.jpg"/>
    <s v="https://www.amazon.in/Storite%C2%AE-USB-2-0-Mini-0-88feet/dp/B00GGGOYEK/ref=sr_1_222?qid=1672909135&amp;s=electronics&amp;sr=1-222"/>
  </r>
  <r>
    <s v="B07ZR4S1G4"/>
    <x v="202"/>
    <x v="1"/>
    <x v="2"/>
    <x v="2"/>
    <s v="RemoteControls"/>
    <x v="108"/>
    <s v="$200-$500"/>
    <x v="3"/>
    <x v="46"/>
    <s v="50% or More"/>
    <n v="664.80829756795424"/>
    <n v="4.4000000000000004"/>
    <x v="149"/>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x v="150"/>
    <x v="150"/>
    <s v="https://m.media-amazon.com/images/W/WEBP_402378-T2/images/I/41qMoS4lfRL._SX300_SY300_QL70_FMwebp_.jpg"/>
    <s v="https://www.amazon.in/Universal-Remote-Control-Sony-Bravia/dp/B07ZR4S1G4/ref=sr_1_223_mod_primary_new?qid=1672909135&amp;s=electronics&amp;sbo=RZvfv%2F%2FHxDF%2BO5021pAnSA%3D%3D&amp;sr=1-223"/>
  </r>
  <r>
    <s v="B09C635BMM"/>
    <x v="203"/>
    <x v="1"/>
    <x v="2"/>
    <x v="2"/>
    <s v="RemoteControls"/>
    <x v="12"/>
    <s v="$200-$500"/>
    <x v="8"/>
    <x v="6"/>
    <s v="50% or More"/>
    <n v="964.06506506506503"/>
    <n v="4"/>
    <x v="150"/>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x v="151"/>
    <x v="151"/>
    <s v="https://m.media-amazon.com/images/W/WEBP_402378-T1/images/I/413aXXtr4CL._SX300_SY300_QL70_FMwebp_.jpg"/>
    <s v="https://www.amazon.in/Cotbolt-Compatible-BN59-01312A-Shockproof-Protective/dp/B09C635BMM/ref=sr_1_224?qid=1672909135&amp;s=electronics&amp;sr=1-224"/>
  </r>
  <r>
    <s v="B00GG59HU2"/>
    <x v="204"/>
    <x v="1"/>
    <x v="2"/>
    <x v="2"/>
    <s v="Cables"/>
    <x v="109"/>
    <s v="$200-$500"/>
    <x v="22"/>
    <x v="47"/>
    <s v="&lt;50%"/>
    <n v="521.03672787979963"/>
    <n v="4.4000000000000004"/>
    <x v="151"/>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x v="152"/>
    <x v="152"/>
    <s v="https://m.media-amazon.com/images/W/WEBP_402378-T2/images/I/41k0WxE3sKS._SY445_SX342_QL70_FMwebp_.jpg"/>
    <s v="https://www.amazon.in/BlueRigger-High-Speed-Cable-Ethernet/dp/B00GG59HU2/ref=sr_1_225?qid=1672909135&amp;s=electronics&amp;sr=1-225"/>
  </r>
  <r>
    <s v="B00RGLI0ZS"/>
    <x v="205"/>
    <x v="0"/>
    <x v="0"/>
    <x v="0"/>
    <s v="Cables"/>
    <x v="63"/>
    <s v="$200-$500"/>
    <x v="22"/>
    <x v="23"/>
    <s v="&lt;50%"/>
    <n v="524.04173622704502"/>
    <n v="4"/>
    <x v="152"/>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x v="153"/>
    <x v="153"/>
    <s v="https://m.media-amazon.com/images/I/31Lqjmed98L._SX300_SY300_QL70_FMwebp_.jpg"/>
    <s v="https://www.amazon.in/Amkette-Charging-Cable-iPhone-Touch/dp/B00RGLI0ZS/ref=sr_1_226?qid=1672909135&amp;s=electronics&amp;sr=1-226"/>
  </r>
  <r>
    <s v="B09ZPJT8B2"/>
    <x v="206"/>
    <x v="1"/>
    <x v="2"/>
    <x v="3"/>
    <s v="SmartTelevisions"/>
    <x v="110"/>
    <s v="&gt;$500"/>
    <x v="88"/>
    <x v="11"/>
    <s v="50% or More"/>
    <n v="31952.519537355423"/>
    <n v="4.2"/>
    <x v="153"/>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x v="154"/>
    <x v="154"/>
    <s v="https://m.media-amazon.com/images/I/51lDlqmDxQL._SY300_SX300_QL70_FMwebp_.jpg"/>
    <s v="https://www.amazon.in/TCL-inches-Certified-Android-32S615/dp/B09ZPJT8B2/ref=sr_1_227?qid=1672909135&amp;s=electronics&amp;sr=1-227"/>
  </r>
  <r>
    <s v="B07HZ2QCGR"/>
    <x v="207"/>
    <x v="0"/>
    <x v="0"/>
    <x v="0"/>
    <s v="Cables"/>
    <x v="10"/>
    <s v="$200-$500"/>
    <x v="22"/>
    <x v="21"/>
    <s v="&lt;50%"/>
    <n v="540.5692821368948"/>
    <n v="3.9"/>
    <x v="15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x v="155"/>
    <x v="155"/>
    <s v="https://m.media-amazon.com/images/I/31wPIFxnDaL._SY445_SX342_QL70_FMwebp_.jpg"/>
    <s v="https://www.amazon.in/POPIO-Charging-Cable-OnePlus-Devices/dp/B07HZ2QCGR/ref=sr_1_228?qid=1672909135&amp;s=electronics&amp;sr=1-228"/>
  </r>
  <r>
    <s v="B095244Q22"/>
    <x v="208"/>
    <x v="0"/>
    <x v="0"/>
    <x v="0"/>
    <s v="Cables"/>
    <x v="111"/>
    <s v="$200-$500"/>
    <x v="8"/>
    <x v="43"/>
    <s v="50% or More"/>
    <n v="973.77477477477476"/>
    <n v="3.7"/>
    <x v="155"/>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x v="156"/>
    <x v="156"/>
    <s v="https://m.media-amazon.com/images/W/WEBP_402378-T2/images/I/31xucq3GGyL._SX300_SY300_QL70_FMwebp_.jpg"/>
    <s v="https://www.amazon.in/MYVN-Fast-Charging-Compatible-iPhone-Devices/dp/B095244Q22/ref=sr_1_229?qid=1672909135&amp;s=electronics&amp;sr=1-229"/>
  </r>
  <r>
    <s v="B08CKW1KH9"/>
    <x v="209"/>
    <x v="1"/>
    <x v="2"/>
    <x v="2"/>
    <s v="RemoteControls"/>
    <x v="112"/>
    <s v="$200-$500"/>
    <x v="22"/>
    <x v="46"/>
    <s v="50% or More"/>
    <n v="564.94323873121868"/>
    <n v="3.6"/>
    <x v="156"/>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x v="157"/>
    <x v="157"/>
    <s v="https://m.media-amazon.com/images/W/WEBP_402378-T2/images/I/416A01cyQYL._SX300_SY300_QL70_FMwebp_.jpg"/>
    <s v="https://www.amazon.in/Tata-Sky-Universal-Remote-Compatible/dp/B08CKW1KH9/ref=sr_1_230?qid=1672909135&amp;s=electronics&amp;sr=1-230"/>
  </r>
  <r>
    <s v="B0BLV1GNLN"/>
    <x v="210"/>
    <x v="1"/>
    <x v="2"/>
    <x v="4"/>
    <m/>
    <x v="113"/>
    <s v="&gt;$500"/>
    <x v="89"/>
    <x v="31"/>
    <s v="&lt;50%"/>
    <n v="9925.0350350350345"/>
    <n v="4"/>
    <x v="15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x v="158"/>
    <x v="158"/>
    <s v="https://m.media-amazon.com/images/I/41p+lllC3HL._SY300_SX300_.jpg"/>
    <s v="https://www.amazon.in/WZATCO-Pixel-Portable-Projector-Compatible/dp/B0BLV1GNLN/ref=sr_1_231?qid=1672909135&amp;s=electronics&amp;sr=1-231"/>
  </r>
  <r>
    <s v="B08RHPDNVV"/>
    <x v="211"/>
    <x v="1"/>
    <x v="2"/>
    <x v="2"/>
    <s v="RemoteControls"/>
    <x v="114"/>
    <s v="$200-$500"/>
    <x v="22"/>
    <x v="4"/>
    <s v="50% or More"/>
    <n v="559.76794657762935"/>
    <n v="3.5"/>
    <x v="158"/>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x v="159"/>
    <x v="159"/>
    <s v="https://m.media-amazon.com/images/W/WEBP_402378-T1/images/I/317Uu2STldL._SX300_SY300_QL70_FMwebp_.jpg"/>
    <s v="https://www.amazon.in/Tata-Remote-Control-Compatible-tatasky/dp/B08RHPDNVV/ref=sr_1_232?qid=1672909135&amp;s=electronics&amp;sr=1-232"/>
  </r>
  <r>
    <s v="B00NH13Q8W"/>
    <x v="212"/>
    <x v="0"/>
    <x v="0"/>
    <x v="0"/>
    <s v="Cables"/>
    <x v="8"/>
    <s v="$200-$500"/>
    <x v="53"/>
    <x v="11"/>
    <s v="50% or More"/>
    <n v="762.625"/>
    <n v="4.5"/>
    <x v="159"/>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x v="27"/>
    <x v="27"/>
    <s v="https://m.media-amazon.com/images/I/41WuKPTQhTL._SY300_SX300_QL70_FMwebp_.jpg"/>
    <s v="https://www.amazon.in/AmazonBasics-Extension-Cable-2-Pack-Female/dp/B00NH13Q8W/ref=sr_1_233?qid=1672909135&amp;s=electronics&amp;sr=1-233"/>
  </r>
  <r>
    <s v="B0B8SSZ76F"/>
    <x v="213"/>
    <x v="0"/>
    <x v="0"/>
    <x v="0"/>
    <s v="Cables"/>
    <x v="34"/>
    <s v="&gt;$500"/>
    <x v="20"/>
    <x v="13"/>
    <s v="50% or More"/>
    <n v="1959.0300150075038"/>
    <n v="4.2"/>
    <x v="160"/>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x v="160"/>
    <x v="160"/>
    <s v="https://m.media-amazon.com/images/I/31f4cZdDnJL._SX300_SY300_QL70_FMwebp_.jpg"/>
    <s v="https://www.amazon.in/Amazon-Basics-Lightning-Certified-Charging/dp/B0B8SSZ76F/ref=sr_1_234?qid=1672909135&amp;s=electronics&amp;sr=1-234"/>
  </r>
  <r>
    <s v="B0841KQR1Z"/>
    <x v="214"/>
    <x v="1"/>
    <x v="2"/>
    <x v="2"/>
    <s v="RemoteControls"/>
    <x v="8"/>
    <s v="$200-$500"/>
    <x v="8"/>
    <x v="20"/>
    <s v="50% or More"/>
    <n v="969.07007007007007"/>
    <n v="3.8"/>
    <x v="161"/>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x v="161"/>
    <x v="161"/>
    <s v="https://m.media-amazon.com/images/I/31QdoA5bJAL._SX300_SY300_QL70_FMwebp_.jpg"/>
    <s v="https://www.amazon.in/CrypoTM-Universal-Remote-Compatible-Sky/dp/B0841KQR1Z/ref=sr_1_235?qid=1672909135&amp;s=electronics&amp;sr=1-235"/>
  </r>
  <r>
    <s v="B0B467CCB9"/>
    <x v="215"/>
    <x v="1"/>
    <x v="2"/>
    <x v="3"/>
    <s v="StandardTelevisions"/>
    <x v="35"/>
    <s v="&gt;$500"/>
    <x v="90"/>
    <x v="53"/>
    <s v="50% or More"/>
    <n v="16948.805179517363"/>
    <n v="3.8"/>
    <x v="162"/>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x v="162"/>
    <x v="162"/>
    <s v="https://m.media-amazon.com/images/I/41YDz0uQZaL._SY300_SX300_QL70_FMwebp_.jpg"/>
    <s v="https://www.amazon.in/Karbonn-Millennium-KJW32NSHDF-Phantom-Bezel-Less/dp/B0B467CCB9/ref=sr_1_236?qid=1672909135&amp;s=electronics&amp;sr=1-236"/>
  </r>
  <r>
    <s v="B095JQVC7N"/>
    <x v="216"/>
    <x v="1"/>
    <x v="2"/>
    <x v="3"/>
    <s v="SmartTelevisions"/>
    <x v="115"/>
    <s v="&gt;$500"/>
    <x v="91"/>
    <x v="28"/>
    <s v="&lt;50%"/>
    <n v="59927.333805563423"/>
    <n v="4.0999999999999996"/>
    <x v="16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x v="163"/>
    <x v="163"/>
    <s v="https://m.media-amazon.com/images/I/41BaZZ48wjS._SX300_SY300_QL70_FMwebp_.jpg"/>
    <s v="https://www.amazon.in/OnePlus-138-7-inches-Android-55U1S/dp/B095JQVC7N/ref=sr_1_237?qid=1672909135&amp;s=electronics&amp;sr=1-237"/>
  </r>
  <r>
    <s v="B08PPHFXG3"/>
    <x v="217"/>
    <x v="1"/>
    <x v="2"/>
    <x v="2"/>
    <s v="Cables"/>
    <x v="116"/>
    <s v="&lt;$200"/>
    <x v="8"/>
    <x v="57"/>
    <s v="50% or More"/>
    <n v="981.68268268268264"/>
    <n v="4.3"/>
    <x v="164"/>
    <n v="1235763"/>
    <s v="perfect|100 % compatible"/>
    <s v="AFGN6I3CNM2SKJXVEEVVXF2DPB5A,AFTMO6CVOY66R3ZORYEHYHDDHL3A,AFQ7YB2KKQJBIXOR2MDT73LJC7AA,AEZVWJFOSHCPWTVTIC7FYUU3YRVQ,AFOPZ6WMCGGEECOXSDATEOFTCUWA,AGYWWYHWWVCHRHGGPXCY2L5IDBRA,AFAZ2MPQWPMDM2OHEIKV7I5JA63A,AHVDHPDYTIGZ2AHWP3IYEBWBNTTA"/>
    <x v="164"/>
    <x v="164"/>
    <s v="https://m.media-amazon.com/images/W/WEBP_402378-T2/images/I/41-VkhORGAL._SX300_SY300_QL70_FMwebp_.jpg"/>
    <s v="https://www.amazon.in/Meter-Speed-Plated-Female-Extension/dp/B08PPHFXG3/ref=sr_1_238?qid=1672909135&amp;s=electronics&amp;sr=1-238"/>
  </r>
  <r>
    <s v="B06XR9PR5X"/>
    <x v="218"/>
    <x v="1"/>
    <x v="3"/>
    <x v="2"/>
    <s v="Adapters"/>
    <x v="27"/>
    <s v="$200-$500"/>
    <x v="92"/>
    <x v="6"/>
    <s v="50% or More"/>
    <n v="565.16666666666663"/>
    <n v="4.4000000000000004"/>
    <x v="165"/>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x v="165"/>
    <x v="165"/>
    <s v="https://m.media-amazon.com/images/W/WEBP_402378-T1/images/I/417qayz2nNL._SX300_SY300_QL70_FMwebp_.jpg"/>
    <s v="https://www.amazon.in/AmazonBasics-AZHDAD01-HDMI-Coupler-Black/dp/B06XR9PR5X/ref=sr_1_239?qid=1672909135&amp;s=electronics&amp;sr=1-239"/>
  </r>
  <r>
    <s v="B09JSW16QD"/>
    <x v="219"/>
    <x v="0"/>
    <x v="0"/>
    <x v="0"/>
    <s v="Cables"/>
    <x v="117"/>
    <s v="&gt;$500"/>
    <x v="93"/>
    <x v="1"/>
    <s v="&lt;50%"/>
    <n v="1433.0208053691276"/>
    <n v="3.9"/>
    <x v="166"/>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x v="166"/>
    <x v="166"/>
    <s v="https://m.media-amazon.com/images/I/41ovRStbxUL._SX300_SY300_QL70_FMwebp_.jpg"/>
    <s v="https://www.amazon.in/boAt-LTG-550v3-Lightning-Resistance/dp/B09JSW16QD/ref=sr_1_240?qid=1672909135&amp;s=electronics&amp;sr=1-240"/>
  </r>
  <r>
    <s v="B07JH1CBGW"/>
    <x v="220"/>
    <x v="0"/>
    <x v="0"/>
    <x v="0"/>
    <s v="Cables"/>
    <x v="37"/>
    <s v="&gt;$500"/>
    <x v="20"/>
    <x v="45"/>
    <s v="50% or More"/>
    <n v="1966.5337668834418"/>
    <n v="4.2"/>
    <x v="0"/>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x v="0"/>
    <x v="0"/>
    <s v="https://m.media-amazon.com/images/I/41eHLj-wfGL._SX300_SY300_QL70_FMwebp_.jpg"/>
    <s v="https://www.amazon.in/Wayona-Braided-WN3LB2-Syncing-Charging/dp/B07JH1CBGW/ref=sr_1_241?qid=1672909136&amp;s=electronics&amp;sr=1-241"/>
  </r>
  <r>
    <s v="B09127FZCK"/>
    <x v="221"/>
    <x v="1"/>
    <x v="2"/>
    <x v="2"/>
    <s v="RemoteControls"/>
    <x v="8"/>
    <s v="$200-$500"/>
    <x v="12"/>
    <x v="29"/>
    <s v="50% or More"/>
    <n v="865.74082313681868"/>
    <n v="3.8"/>
    <x v="73"/>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x v="167"/>
    <x v="167"/>
    <s v="https://m.media-amazon.com/images/I/31U-gk8FwsL._SX300_SY300_QL70_FMwebp_.jpg"/>
    <s v="https://www.amazon.in/Astigo-Compatible-Remote-Airtel-Set/dp/B09127FZCK/ref=sr_1_242?qid=1672909136&amp;s=electronics&amp;sr=1-242"/>
  </r>
  <r>
    <s v="B083GQGT3Z"/>
    <x v="222"/>
    <x v="1"/>
    <x v="2"/>
    <x v="2"/>
    <s v="TVMounts,Stands&amp;Turntables"/>
    <x v="0"/>
    <s v="$200-$500"/>
    <x v="10"/>
    <x v="8"/>
    <s v="50% or More"/>
    <n v="749.06257822277848"/>
    <n v="4.0999999999999996"/>
    <x v="167"/>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x v="168"/>
    <x v="168"/>
    <s v="https://m.media-amazon.com/images/I/41yMQskyzFL._SX300_SY300_QL70_FMwebp_.jpg"/>
    <s v="https://www.amazon.in/Caprigo-Universal-Monitor-Rotatable-Black-M416/dp/B083GQGT3Z/ref=sr_1_243?qid=1672909136&amp;s=electronics&amp;sr=1-243"/>
  </r>
  <r>
    <s v="B09Q8WQ5QJ"/>
    <x v="223"/>
    <x v="0"/>
    <x v="0"/>
    <x v="0"/>
    <s v="Cables"/>
    <x v="14"/>
    <s v="$200-$500"/>
    <x v="6"/>
    <x v="8"/>
    <s v="50% or More"/>
    <n v="449.10020040080161"/>
    <n v="4.0999999999999996"/>
    <x v="16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x v="169"/>
    <x v="169"/>
    <s v="https://m.media-amazon.com/images/W/WEBP_402378-T1/images/I/41ngtt1EmoL._SX300_SY300_QL70_FMwebp_.jpg"/>
    <s v="https://www.amazon.in/Portronics-Konnect-Charging-Resistant-Braided/dp/B09Q8WQ5QJ/ref=sr_1_244?qid=1672909136&amp;s=electronics&amp;sr=1-244"/>
  </r>
  <r>
    <s v="B07YZG8PPY"/>
    <x v="224"/>
    <x v="1"/>
    <x v="2"/>
    <x v="5"/>
    <s v="SatelliteReceivers"/>
    <x v="118"/>
    <s v="&gt;$500"/>
    <x v="94"/>
    <x v="18"/>
    <s v="&lt;50%"/>
    <n v="2244.6720313179644"/>
    <n v="4.3"/>
    <x v="169"/>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x v="170"/>
    <x v="170"/>
    <s v="https://m.media-amazon.com/images/I/31J3pwT7i4L._SY300_SX300_QL70_FMwebp_.jpg"/>
    <s v="https://www.amazon.in/TATASKY-Connection-Month-Basic-Installation/dp/B07YZG8PPY/ref=sr_1_245?qid=1672909136&amp;s=electronics&amp;sr=1-245"/>
  </r>
  <r>
    <s v="B09H39KTTB"/>
    <x v="225"/>
    <x v="1"/>
    <x v="2"/>
    <x v="2"/>
    <s v="RemoteControls"/>
    <x v="119"/>
    <s v="$200-$500"/>
    <x v="6"/>
    <x v="48"/>
    <s v="50% or More"/>
    <n v="456.31462925851702"/>
    <n v="3.7"/>
    <x v="170"/>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x v="171"/>
    <x v="171"/>
    <s v="https://m.media-amazon.com/images/W/WEBP_402378-T1/images/I/31KL5uYqVRL._SX300_SY300_QL70_FMwebp_.jpg"/>
    <s v="https://www.amazon.in/Remote-Compatible-Samsung-Control-Works/dp/B09H39KTTB/ref=sr_1_246?qid=1672909136&amp;s=electronics&amp;sr=1-246"/>
  </r>
  <r>
    <s v="B08DCVRW98"/>
    <x v="226"/>
    <x v="1"/>
    <x v="2"/>
    <x v="2"/>
    <s v="RemoteControls"/>
    <x v="27"/>
    <s v="$200-$500"/>
    <x v="6"/>
    <x v="30"/>
    <s v="50% or More"/>
    <n v="457.11623246492985"/>
    <n v="4"/>
    <x v="171"/>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x v="172"/>
    <x v="172"/>
    <s v="https://m.media-amazon.com/images/W/WEBP_402378-T1/images/I/31h559f7EaL._SX300_SY300_QL70_FMwebp_.jpg"/>
    <s v="https://www.amazon.in/SoniVision-SA-D100-Theater-Compatible-RM-ANU156/dp/B08DCVRW98/ref=sr_1_247?qid=1672909136&amp;s=electronics&amp;sr=1-247"/>
  </r>
  <r>
    <s v="B0718ZN31Q"/>
    <x v="227"/>
    <x v="1"/>
    <x v="2"/>
    <x v="2"/>
    <s v="Cables"/>
    <x v="120"/>
    <s v="&gt;$500"/>
    <x v="95"/>
    <x v="51"/>
    <s v="50% or More"/>
    <n v="4987.0376075215045"/>
    <n v="4.2"/>
    <x v="172"/>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x v="173"/>
    <x v="173"/>
    <s v="https://m.media-amazon.com/images/I/41+H-BiHBlS._SX300_SY300_.jpg"/>
    <s v="https://www.amazon.in/RTSTM-Support-10-Meters-Devices/dp/B0718ZN31Q/ref=sr_1_249?qid=1672909136&amp;s=electronics&amp;sr=1-249"/>
  </r>
  <r>
    <s v="B0162LYSFS"/>
    <x v="228"/>
    <x v="0"/>
    <x v="0"/>
    <x v="0"/>
    <s v="Cables"/>
    <x v="34"/>
    <s v="&gt;$500"/>
    <x v="96"/>
    <x v="34"/>
    <s v="50% or More"/>
    <n v="1703.3167524299599"/>
    <n v="4.0999999999999996"/>
    <x v="173"/>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x v="174"/>
    <x v="174"/>
    <s v="https://m.media-amazon.com/images/I/41VKU5Lkg3L._SX300_SY300_QL70_FMwebp_.jpg"/>
    <s v="https://www.amazon.in/LTG-500-2Mtr-Cable-Metallic-Silver/dp/B0162LYSFS/ref=sr_1_250?qid=1672909136&amp;s=electronics&amp;sr=1-250"/>
  </r>
  <r>
    <s v="B07PFJ5VQD"/>
    <x v="229"/>
    <x v="0"/>
    <x v="0"/>
    <x v="0"/>
    <s v="Cables"/>
    <x v="11"/>
    <s v="&lt;$200"/>
    <x v="64"/>
    <x v="25"/>
    <s v="50% or More"/>
    <n v="568.27731092436977"/>
    <n v="4.3"/>
    <x v="174"/>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x v="175"/>
    <x v="175"/>
    <s v="https://m.media-amazon.com/images/W/WEBP_402378-T2/images/I/41rDN2Ylj1L._SX300_SY300_QL70_FMwebp_.jpg"/>
    <s v="https://www.amazon.in/AGARO-Type-C-Charging-Braided-1-2Meters/dp/B07PFJ5VQD/ref=sr_1_251?qid=1672909136&amp;s=electronics&amp;sr=1-251"/>
  </r>
  <r>
    <s v="B01J8S6X2I"/>
    <x v="230"/>
    <x v="0"/>
    <x v="0"/>
    <x v="0"/>
    <s v="Cables"/>
    <x v="7"/>
    <s v="$200-$500"/>
    <x v="97"/>
    <x v="10"/>
    <s v="50% or More"/>
    <n v="1054.6363636363637"/>
    <n v="4.4000000000000004"/>
    <x v="175"/>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x v="176"/>
    <x v="176"/>
    <s v="https://m.media-amazon.com/images/W/WEBP_402378-T2/images/I/41AcG6PavXL._SX300_SY300_QL70_FMwebp_.jpg"/>
    <s v="https://www.amazon.in/AmazonBasics-Feet-DisplayPort-Cable/dp/B01J8S6X2I/ref=sr_1_252?qid=1672909136&amp;s=electronics&amp;sr=1-252"/>
  </r>
  <r>
    <s v="B09MJ77786"/>
    <x v="231"/>
    <x v="1"/>
    <x v="2"/>
    <x v="3"/>
    <s v="SmartTelevisions"/>
    <x v="121"/>
    <s v="&gt;$500"/>
    <x v="98"/>
    <x v="63"/>
    <s v="&lt;50%"/>
    <n v="49935.000720014403"/>
    <n v="4.3"/>
    <x v="176"/>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x v="177"/>
    <x v="177"/>
    <s v="https://images-na.ssl-images-amazon.com/images/W/WEBP_402378-T2/images/I/51Y4ApH7emL._SX300_SY300_QL70_FMwebp_.jpg"/>
    <s v="https://www.amazon.in/Inches-Ultra-Smart-Android-L43M6-ES/dp/B09MJ77786/ref=sr_1_253?qid=1672909136&amp;s=electronics&amp;sr=1-253"/>
  </r>
  <r>
    <s v="B09NNGHG22"/>
    <x v="232"/>
    <x v="1"/>
    <x v="2"/>
    <x v="3"/>
    <s v="SmartTelevisions"/>
    <x v="40"/>
    <s v="&gt;$500"/>
    <x v="99"/>
    <x v="21"/>
    <s v="&lt;50%"/>
    <n v="56731.908786758235"/>
    <n v="4.3"/>
    <x v="17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x v="178"/>
    <x v="178"/>
    <s v="https://m.media-amazon.com/images/I/51TJwbyAtNL._SX300_SY300_QL70_FMwebp_.jpg"/>
    <s v="https://www.amazon.in/Sansui-Certified-Android-JSW55ASUHD-Mystique/dp/B09NNGHG22/ref=sr_1_254?qid=1672909136&amp;s=electronics&amp;sr=1-254"/>
  </r>
  <r>
    <s v="B07V5YF4ND"/>
    <x v="233"/>
    <x v="1"/>
    <x v="2"/>
    <x v="2"/>
    <s v="RemoteControls"/>
    <x v="8"/>
    <s v="$200-$500"/>
    <x v="77"/>
    <x v="43"/>
    <s v="50% or More"/>
    <n v="1174.0625521267723"/>
    <n v="3.5"/>
    <x v="178"/>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x v="179"/>
    <x v="179"/>
    <s v="https://m.media-amazon.com/images/I/4173mQ7F-mL._SX300_SY300_QL70_FMwebp_.jpg"/>
    <s v="https://www.amazon.in/LOHAYA-Remote-Compatible-Smart-Control/dp/B07V5YF4ND/ref=sr_1_255?qid=1672909136&amp;s=electronics&amp;sr=1-255"/>
  </r>
  <r>
    <s v="B0B65P827P"/>
    <x v="234"/>
    <x v="0"/>
    <x v="0"/>
    <x v="0"/>
    <s v="Cables"/>
    <x v="122"/>
    <s v="&lt;$200"/>
    <x v="85"/>
    <x v="36"/>
    <s v="50% or More"/>
    <n v="525.62841530054641"/>
    <n v="3.9"/>
    <x v="144"/>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x v="145"/>
    <x v="145"/>
    <s v="https://m.media-amazon.com/images/W/WEBP_402378-T2/images/I/31q4l5k9uOL._SX300_SY300_QL70_FMwebp_.jpg"/>
    <s v="https://www.amazon.in/Zebronics-charging-capacity-durability-Black/dp/B0B65P827P/ref=sr_1_256?qid=1672909136&amp;s=electronics&amp;sr=1-256"/>
  </r>
  <r>
    <s v="B084MZYBTV"/>
    <x v="235"/>
    <x v="0"/>
    <x v="0"/>
    <x v="0"/>
    <s v="Cables"/>
    <x v="23"/>
    <s v="&gt;$500"/>
    <x v="76"/>
    <x v="56"/>
    <s v="&lt;50%"/>
    <n v="778.44640753828037"/>
    <n v="4.5"/>
    <x v="179"/>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x v="180"/>
    <x v="180"/>
    <s v="https://m.media-amazon.com/images/I/21DySoa1X+L._SY300_SX300_.jpg"/>
    <s v="https://www.amazon.in/Belkin-USB-C-Charging-USB-IF-Certified/dp/B084MZYBTV/ref=sr_1_257?qid=1672909136&amp;s=electronics&amp;sr=1-257"/>
  </r>
  <r>
    <s v="B097ZQTDVZ"/>
    <x v="236"/>
    <x v="1"/>
    <x v="2"/>
    <x v="2"/>
    <s v="RemoteControls"/>
    <x v="0"/>
    <s v="$200-$500"/>
    <x v="12"/>
    <x v="37"/>
    <s v="50% or More"/>
    <n v="854.61735261401554"/>
    <n v="3.4"/>
    <x v="180"/>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x v="181"/>
    <x v="181"/>
    <s v="https://m.media-amazon.com/images/I/31DRQ+kgWaL._SY300_SX300_.jpg"/>
    <s v="https://www.amazon.in/RC802V-Compatible-43S6500FS-49S6800FS-Non-Bluetooth/dp/B097ZQTDVZ/ref=sr_1_258?qid=1672909136&amp;s=electronics&amp;sr=1-258"/>
  </r>
  <r>
    <s v="B0B5F3YZY4"/>
    <x v="237"/>
    <x v="0"/>
    <x v="0"/>
    <x v="0"/>
    <s v="Cables"/>
    <x v="63"/>
    <s v="$200-$500"/>
    <x v="0"/>
    <x v="53"/>
    <s v="50% or More"/>
    <n v="1058.1446769790718"/>
    <n v="4"/>
    <x v="181"/>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x v="182"/>
    <x v="182"/>
    <s v="https://m.media-amazon.com/images/W/WEBP_402378-T2/images/I/31MQ2YXMb4L._SY445_SX342_QL70_FMwebp_.jpg"/>
    <s v="https://www.amazon.in/Wayona-Braided-Charging-Lightening-Compatible/dp/B0B5F3YZY4/ref=sr_1_259?qid=1672909136&amp;s=electronics&amp;sr=1-259"/>
  </r>
  <r>
    <s v="B09G5TSGXV"/>
    <x v="238"/>
    <x v="0"/>
    <x v="0"/>
    <x v="0"/>
    <s v="Cables"/>
    <x v="123"/>
    <s v="$200-$500"/>
    <x v="10"/>
    <x v="45"/>
    <s v="50% or More"/>
    <n v="767.21026282853563"/>
    <n v="4"/>
    <x v="182"/>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x v="183"/>
    <x v="183"/>
    <s v="https://m.media-amazon.com/images/W/WEBP_402378-T2/images/I/41FQPJ+s61L._SX342_SY445_.jpg"/>
    <s v="https://www.amazon.in/Charging-Certified-Lightning-Transfer-Iphone12/dp/B09G5TSGXV/ref=sr_1_260?qid=1672909136&amp;s=electronics&amp;sr=1-260"/>
  </r>
  <r>
    <s v="B006LW0WDQ"/>
    <x v="239"/>
    <x v="1"/>
    <x v="2"/>
    <x v="2"/>
    <s v="Cables"/>
    <x v="0"/>
    <s v="$200-$500"/>
    <x v="100"/>
    <x v="8"/>
    <s v="50% or More"/>
    <n v="744.81132075471703"/>
    <n v="4.4000000000000004"/>
    <x v="183"/>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x v="184"/>
    <x v="184"/>
    <s v="https://m.media-amazon.com/images/W/WEBP_402378-T2/images/I/41vJcrdr5mL._SY300_SX300_QL70_FMwebp_.jpg"/>
    <s v="https://www.amazon.in/AmazonBasics-16-Gauge-Speaker-Wire-Feet/dp/B006LW0WDQ/ref=sr_1_263?qid=1672909136&amp;s=electronics&amp;sr=1-263"/>
  </r>
  <r>
    <s v="B09YLX91QR"/>
    <x v="240"/>
    <x v="0"/>
    <x v="0"/>
    <x v="0"/>
    <s v="Cables"/>
    <x v="21"/>
    <s v="&lt;$200"/>
    <x v="4"/>
    <x v="10"/>
    <s v="50% or More"/>
    <n v="354.13784461152881"/>
    <n v="4"/>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x v="64"/>
    <x v="64"/>
    <s v="https://m.media-amazon.com/images/W/WEBP_402378-T2/images/I/31VemHkewfL._SX300_SY300_QL70_FMwebp_.jpg"/>
    <s v="https://www.amazon.in/Ambrane-Charging-Neckband-Wireless-ACT/dp/B09YLX91QR/ref=sr_1_272?qid=1672909138&amp;s=electronics&amp;sr=1-272"/>
  </r>
  <r>
    <s v="B081FJWN52"/>
    <x v="241"/>
    <x v="0"/>
    <x v="0"/>
    <x v="0"/>
    <s v="Cables"/>
    <x v="86"/>
    <s v="$200-$500"/>
    <x v="8"/>
    <x v="46"/>
    <s v="50% or More"/>
    <n v="965.06606606606601"/>
    <n v="4.3"/>
    <x v="124"/>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x v="124"/>
    <x v="124"/>
    <s v="https://m.media-amazon.com/images/I/41etMsrKqTL._SX300_SY300_QL70_FMwebp_.jpg"/>
    <s v="https://www.amazon.in/Wayona-Braided-Charger-Charging-Samsung/dp/B081FJWN52/ref=sr_1_273?qid=1672909138&amp;s=electronics&amp;sr=1-273"/>
  </r>
  <r>
    <s v="B0758F7KK7"/>
    <x v="242"/>
    <x v="1"/>
    <x v="2"/>
    <x v="2"/>
    <s v="TVMounts,Stands&amp;Turntables"/>
    <x v="0"/>
    <s v="$200-$500"/>
    <x v="8"/>
    <x v="13"/>
    <s v="50% or More"/>
    <n v="959.0600600600601"/>
    <n v="4"/>
    <x v="184"/>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x v="185"/>
    <x v="185"/>
    <s v="https://m.media-amazon.com/images/I/41js3ITzVHL._SY300_SX300_QL70_FMwebp_.jpg"/>
    <s v="https://www.amazon.in/Maxicom-B-28-Universal-Bracket-inches/dp/B0758F7KK7/ref=sr_1_274?qid=1672909138&amp;s=electronics&amp;sr=1-274"/>
  </r>
  <r>
    <s v="B09L835C3V"/>
    <x v="243"/>
    <x v="1"/>
    <x v="2"/>
    <x v="2"/>
    <s v="RemoteControls"/>
    <x v="1"/>
    <s v="&lt;$200"/>
    <x v="4"/>
    <x v="8"/>
    <s v="50% or More"/>
    <n v="349.12531328320802"/>
    <n v="4.2"/>
    <x v="18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x v="186"/>
    <x v="186"/>
    <s v="https://m.media-amazon.com/images/W/WEBP_402378-T2/images/I/31dENZ1gQVL._SX300_SY300_QL70_FMwebp_.jpg"/>
    <s v="https://www.amazon.in/Smashtronics%C2%AE-Silicone-Firestick-Control-Shockproof/dp/B09L835C3V/ref=sr_1_276?qid=1672909138&amp;s=electronics&amp;sr=1-276"/>
  </r>
  <r>
    <s v="B098TV3L96"/>
    <x v="244"/>
    <x v="1"/>
    <x v="2"/>
    <x v="2"/>
    <s v="RemoteControls"/>
    <x v="12"/>
    <s v="$200-$500"/>
    <x v="20"/>
    <x v="57"/>
    <s v="50% or More"/>
    <n v="1981.5412706353177"/>
    <n v="3.8"/>
    <x v="158"/>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x v="187"/>
    <x v="187"/>
    <s v="https://m.media-amazon.com/images/W/WEBP_402378-T2/images/I/41rEpW57SyL._SX300_SY300_QL70_FMwebp_.jpg"/>
    <s v="https://www.amazon.in/Electvision-Remote-Control-Compatible-Without/dp/B098TV3L96/ref=sr_1_279?qid=1672909138&amp;s=electronics&amp;sr=1-279"/>
  </r>
  <r>
    <s v="B08NCKT9FG"/>
    <x v="245"/>
    <x v="0"/>
    <x v="0"/>
    <x v="0"/>
    <s v="Cables"/>
    <x v="8"/>
    <s v="$200-$500"/>
    <x v="101"/>
    <x v="11"/>
    <s v="50% or More"/>
    <n v="760.531328320802"/>
    <n v="4.4000000000000004"/>
    <x v="69"/>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x v="69"/>
    <x v="69"/>
    <s v="https://m.media-amazon.com/images/I/412XfBAEikL._SX300_SY300_QL70_FMwebp_.jpg"/>
    <s v="https://www.amazon.in/Boat-Type-Cable-1-5m-Black/dp/B08NCKT9FG/ref=sr_1_284?qid=1672909138&amp;s=electronics&amp;sr=1-284"/>
  </r>
  <r>
    <s v="B0B4T6MR8N"/>
    <x v="246"/>
    <x v="0"/>
    <x v="0"/>
    <x v="0"/>
    <s v="Cables"/>
    <x v="124"/>
    <s v="&lt;$200"/>
    <x v="53"/>
    <x v="64"/>
    <s v="50% or More"/>
    <n v="788.875"/>
    <n v="3.9"/>
    <x v="31"/>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x v="31"/>
    <x v="31"/>
    <s v="https://m.media-amazon.com/images/I/317rlQQXhYL._SX300_SY300_QL70_FMwebp_.jpg"/>
    <s v="https://www.amazon.in/pTron-Charging-480Mbps-Durable-1-Meter/dp/B0B4T6MR8N/ref=sr_1_287?qid=1672909138&amp;s=electronics&amp;sr=1-287"/>
  </r>
  <r>
    <s v="B01GGKZ4NU"/>
    <x v="247"/>
    <x v="0"/>
    <x v="0"/>
    <x v="0"/>
    <s v="Cables"/>
    <x v="125"/>
    <s v="&gt;$500"/>
    <x v="102"/>
    <x v="32"/>
    <s v="&lt;50%"/>
    <n v="939.8241206030151"/>
    <n v="4.2"/>
    <x v="53"/>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x v="53"/>
    <x v="53"/>
    <s v="https://m.media-amazon.com/images/W/WEBP_402378-T1/images/I/41pOYlC-U8L._SX300_SY300_QL70_FMwebp_.jpg"/>
    <s v="https://www.amazon.in/AmazonBasics-USB-Type-C-2-0-Cable/dp/B01GGKZ4NU/ref=sr_1_288?qid=1672909138&amp;s=electronics&amp;sr=1-288"/>
  </r>
  <r>
    <s v="B09BW2GP18"/>
    <x v="248"/>
    <x v="0"/>
    <x v="0"/>
    <x v="0"/>
    <s v="Cables"/>
    <x v="104"/>
    <s v="&lt;$200"/>
    <x v="5"/>
    <x v="65"/>
    <s v="50% or More"/>
    <n v="987.1"/>
    <n v="3.9"/>
    <x v="186"/>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x v="188"/>
    <x v="188"/>
    <s v="https://m.media-amazon.com/images/I/31qs7auuBKL._SY445_SX342_QL70_FMwebp_.jpg"/>
    <s v="https://www.amazon.in/Croma-transfer-Durability-warranty-CRCMA0106sTC10/dp/B09BW2GP18/ref=sr_1_289?qid=1672909138&amp;s=electronics&amp;sr=1-289"/>
  </r>
  <r>
    <s v="B09WN3SRC7"/>
    <x v="249"/>
    <x v="1"/>
    <x v="2"/>
    <x v="3"/>
    <s v="SmartTelevisions"/>
    <x v="126"/>
    <s v="&gt;$500"/>
    <x v="103"/>
    <x v="15"/>
    <s v="&lt;50%"/>
    <n v="139844.25303788419"/>
    <n v="4.7"/>
    <x v="187"/>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x v="189"/>
    <x v="189"/>
    <s v="https://m.media-amazon.com/images/I/51uVckL1jRL._SY300_SX300_QL70_FMwebp_.jpg"/>
    <s v="https://www.amazon.in/Sony-Bravia-inches-Google-KD-65X74K/dp/B09WN3SRC7/ref=sr_1_291?qid=1672909138&amp;s=electronics&amp;sr=1-291"/>
  </r>
  <r>
    <s v="B09B125CFJ"/>
    <x v="250"/>
    <x v="1"/>
    <x v="2"/>
    <x v="2"/>
    <s v="RemoteControls"/>
    <x v="12"/>
    <s v="$200-$500"/>
    <x v="10"/>
    <x v="37"/>
    <s v="50% or More"/>
    <n v="755.32040050062574"/>
    <n v="3.6"/>
    <x v="188"/>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x v="190"/>
    <x v="190"/>
    <s v="https://m.media-amazon.com/images/I/31x9nSr-rqL._SY300_SX300_QL70_FMwebp_.jpg"/>
    <s v="https://www.amazon.in/7SEVEN-Compatible-Non-Voice-Infrared-Universal/dp/B09B125CFJ/ref=sr_1_290?qid=1672909139&amp;s=electronics&amp;sr=1-290"/>
  </r>
  <r>
    <s v="B09RQRZW2X"/>
    <x v="251"/>
    <x v="1"/>
    <x v="2"/>
    <x v="2"/>
    <s v="RemoteControls"/>
    <x v="7"/>
    <s v="$200-$500"/>
    <x v="12"/>
    <x v="15"/>
    <s v="&lt;50%"/>
    <n v="843.49388209121241"/>
    <n v="3.7"/>
    <x v="189"/>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x v="191"/>
    <x v="191"/>
    <s v="https://m.media-amazon.com/images/I/31c+W3iUSxL._SY300_SX300_.jpg"/>
    <s v="https://www.amazon.in/7SEVENTM-Compatible-Android-Original-Replacement/dp/B09RQRZW2X/ref=sr_1_291?qid=1672909139&amp;s=electronics&amp;sr=1-291"/>
  </r>
  <r>
    <s v="B07924P3C5"/>
    <x v="252"/>
    <x v="0"/>
    <x v="0"/>
    <x v="0"/>
    <s v="Cables"/>
    <x v="8"/>
    <s v="$200-$500"/>
    <x v="10"/>
    <x v="11"/>
    <s v="50% or More"/>
    <n v="761.5782227784731"/>
    <n v="4.2"/>
    <x v="190"/>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x v="192"/>
    <x v="192"/>
    <s v="https://m.media-amazon.com/images/I/41Ft9wrU55L._SX300_SY300_QL70_FMwebp_.jpg"/>
    <s v="https://www.amazon.in/Storite-Feet-Micro-USB-Cable/dp/B07924P3C5/ref=sr_1_292?qid=1672909139&amp;s=electronics&amp;sr=1-292"/>
  </r>
  <r>
    <s v="B08N1WL9XW"/>
    <x v="253"/>
    <x v="0"/>
    <x v="0"/>
    <x v="0"/>
    <s v="Cables"/>
    <x v="127"/>
    <s v="&lt;$200"/>
    <x v="22"/>
    <x v="20"/>
    <s v="50% or More"/>
    <n v="568.61602671118533"/>
    <n v="4"/>
    <x v="20"/>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x v="20"/>
    <x v="20"/>
    <s v="https://m.media-amazon.com/images/W/WEBP_402378-T1/images/I/31-ACQj+oDL._SY445_SX342_.jpg"/>
    <s v="https://www.amazon.in/FLiX-Textured-charging-Lightning-Smartphones/dp/B08N1WL9XW/ref=sr_1_293?qid=1672909139&amp;s=electronics&amp;sr=1-293"/>
  </r>
  <r>
    <s v="B07VVXJ2P5"/>
    <x v="254"/>
    <x v="1"/>
    <x v="2"/>
    <x v="2"/>
    <s v="TVMounts,Stands&amp;Turntables"/>
    <x v="128"/>
    <s v="&lt;$200"/>
    <x v="4"/>
    <x v="60"/>
    <s v="50% or More"/>
    <n v="374.93984962406017"/>
    <n v="3.6"/>
    <x v="191"/>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x v="193"/>
    <x v="193"/>
    <s v="https://m.media-amazon.com/images/I/41QvckgGiCL._SY300_SX300_QL70_FMwebp_.jpg"/>
    <s v="https://www.amazon.in/SVM-Products-Premium-Quality-Unbreakable/dp/B07VVXJ2P5/ref=sr_1_300?qid=1672909139&amp;s=electronics&amp;sr=1-300"/>
  </r>
  <r>
    <s v="B0BC8BQ432"/>
    <x v="255"/>
    <x v="1"/>
    <x v="2"/>
    <x v="3"/>
    <s v="SmartTelevisions"/>
    <x v="129"/>
    <s v="&gt;$500"/>
    <x v="104"/>
    <x v="31"/>
    <s v="&lt;50%"/>
    <n v="84935.305882352943"/>
    <n v="4.3"/>
    <x v="86"/>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x v="86"/>
    <x v="86"/>
    <s v="https://m.media-amazon.com/images/W/WEBP_402378-T2/images/I/41pdZIhY+gL._SY300_SX300_.jpg"/>
    <s v="https://www.amazon.in/VU-inches-GloLED-Google-65GloLED/dp/B0BC8BQ432/ref=sr_1_302?qid=1672909139&amp;s=electronics&amp;sr=1-302"/>
  </r>
  <r>
    <s v="B06XFTHCNY"/>
    <x v="256"/>
    <x v="1"/>
    <x v="2"/>
    <x v="2"/>
    <s v="Cables"/>
    <x v="130"/>
    <s v="$200-$500"/>
    <x v="105"/>
    <x v="21"/>
    <s v="&lt;50%"/>
    <n v="700.08443271767806"/>
    <n v="4.2"/>
    <x v="192"/>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x v="194"/>
    <x v="194"/>
    <s v="https://m.media-amazon.com/images/I/41Bh7qwDUmL._SY445_SX342_QL70_FMwebp_.jpg"/>
    <s v="https://www.amazon.in/Cablecreation-Audio-Cable-3-5mm-2-Male/dp/B06XFTHCNY/ref=sr_1_305?qid=1672909139&amp;s=electronics&amp;sr=1-305"/>
  </r>
  <r>
    <s v="B08CT62BM1"/>
    <x v="257"/>
    <x v="0"/>
    <x v="0"/>
    <x v="0"/>
    <s v="Cables"/>
    <x v="8"/>
    <s v="$200-$500"/>
    <x v="8"/>
    <x v="20"/>
    <s v="50% or More"/>
    <n v="969.07007007007007"/>
    <n v="4.3"/>
    <x v="132"/>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x v="132"/>
    <x v="132"/>
    <s v="https://m.media-amazon.com/images/I/416qO6VZHgL._SX300_SY300_QL70_FMwebp_.jpg"/>
    <s v="https://www.amazon.in/Wayona-Charging-Charger-Samsung-Galaxy/dp/B08CT62BM1/ref=sr_1_326?qid=1672909140&amp;s=electronics&amp;sr=1-326"/>
  </r>
  <r>
    <s v="B07CRL2GY6"/>
    <x v="258"/>
    <x v="0"/>
    <x v="0"/>
    <x v="0"/>
    <s v="Cables"/>
    <x v="8"/>
    <s v="$200-$500"/>
    <x v="10"/>
    <x v="11"/>
    <s v="50% or More"/>
    <n v="761.5782227784731"/>
    <n v="4.2"/>
    <x v="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x v="3"/>
    <x v="3"/>
    <s v="https://m.media-amazon.com/images/W/WEBP_402378-T1/images/I/31mfWNStU9L._SX300_SY300_QL70_FMwebp_.jpg"/>
    <s v="https://www.amazon.in/Rugged-V3-Braided-Micro-Cable/dp/B07CRL2GY6/ref=sr_1_329?qid=1672909140&amp;s=electronics&amp;sr=1-329"/>
  </r>
  <r>
    <s v="B07DWFX9YS"/>
    <x v="259"/>
    <x v="0"/>
    <x v="0"/>
    <x v="0"/>
    <s v="Cables"/>
    <x v="131"/>
    <s v="&gt;$500"/>
    <x v="20"/>
    <x v="4"/>
    <s v="50% or More"/>
    <n v="1959.5302651325662"/>
    <n v="4.2"/>
    <x v="193"/>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x v="195"/>
    <x v="195"/>
    <s v="https://m.media-amazon.com/images/I/41jTlkBBf4L._SX300_SY300_QL70_FMwebp_.jpg"/>
    <s v="https://www.amazon.in/AmazonBasics-Certified-Lightning-Charge-Collection/dp/B07DWFX9YS/ref=sr_1_333?qid=1672909140&amp;s=electronics&amp;sr=1-333"/>
  </r>
  <r>
    <s v="B01D5H90L4"/>
    <x v="260"/>
    <x v="1"/>
    <x v="2"/>
    <x v="2"/>
    <s v="Cables"/>
    <x v="8"/>
    <s v="$200-$500"/>
    <x v="11"/>
    <x v="48"/>
    <s v="50% or More"/>
    <n v="657.28571428571433"/>
    <n v="4.4000000000000004"/>
    <x v="19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x v="196"/>
    <x v="196"/>
    <s v="https://m.media-amazon.com/images/I/41BIgj-8fML._SY300_SX300_QL70_FMwebp_.jpg"/>
    <s v="https://www.amazon.in/AmazonBasics-High-Speed-Female-Extension-Cable/dp/B01D5H90L4/ref=sr_1_335?qid=1672909140&amp;s=electronics&amp;sr=1-335"/>
  </r>
  <r>
    <s v="B07F1P8KNV"/>
    <x v="261"/>
    <x v="0"/>
    <x v="0"/>
    <x v="0"/>
    <s v="Cables"/>
    <x v="50"/>
    <s v="$200-$500"/>
    <x v="0"/>
    <x v="20"/>
    <s v="50% or More"/>
    <n v="1069.4276615104641"/>
    <n v="4.2"/>
    <x v="70"/>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x v="70"/>
    <x v="70"/>
    <s v="https://m.media-amazon.com/images/W/WEBP_402378-T1/images/I/41DXzzwydTL._SX300_SY300_QL70_FMwebp_.jpg"/>
    <s v="https://www.amazon.in/Wayona-Charger-Samsung-Galaxy-Wc3Cb1/dp/B07F1P8KNV/ref=sr_1_338?qid=1672909141&amp;s=electronics&amp;sr=1-338"/>
  </r>
  <r>
    <s v="B084N1BM9L"/>
    <x v="262"/>
    <x v="0"/>
    <x v="0"/>
    <x v="0"/>
    <s v="Cables"/>
    <x v="69"/>
    <s v="&gt;$500"/>
    <x v="20"/>
    <x v="31"/>
    <s v="&lt;50%"/>
    <n v="1934.0175087543771"/>
    <n v="4.4000000000000004"/>
    <x v="145"/>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x v="146"/>
    <x v="146"/>
    <s v="https://m.media-amazon.com/images/W/WEBP_402378-T2/images/I/31vIaLbBXmL._SY445_SX342_QL70_FMwebp_.jpg"/>
    <s v="https://www.amazon.in/Belkin-Certified-Lightning-Braided-Meters-Black/dp/B084N1BM9L/ref=sr_1_340?qid=1672909141&amp;s=electronics&amp;sr=1-340"/>
  </r>
  <r>
    <s v="B09F6D21BY"/>
    <x v="263"/>
    <x v="1"/>
    <x v="2"/>
    <x v="2"/>
    <s v="RemoteControls"/>
    <x v="132"/>
    <s v="&gt;$500"/>
    <x v="20"/>
    <x v="13"/>
    <s v="50% or More"/>
    <n v="1959.48024012006"/>
    <n v="3"/>
    <x v="195"/>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x v="197"/>
    <x v="197"/>
    <s v="https://m.media-amazon.com/images/W/WEBP_402378-T2/images/I/315sEpeo50L._SX300_SY300_QL70_FMwebp_.jpg"/>
    <s v="https://www.amazon.in/Compatible-Suitable-Control-Non-Support-Netflix/dp/B09F6D21BY/ref=sr_1_344?qid=1672909141&amp;s=electronics&amp;sr=1-344"/>
  </r>
  <r>
    <s v="B09LQQYNZQ"/>
    <x v="264"/>
    <x v="1"/>
    <x v="3"/>
    <x v="6"/>
    <s v="StreamingClients"/>
    <x v="133"/>
    <s v="&gt;$500"/>
    <x v="106"/>
    <x v="26"/>
    <s v="&lt;50%"/>
    <n v="4599"/>
    <n v="4.5"/>
    <x v="196"/>
    <n v="1052576"/>
    <s v="Type: HDMI|Power Requirement: DC 5 V|Number of Devices Supported: 1"/>
    <s v="AGIZGHZQQHZLE5L3CHVG7RHBP32Q,AEQ6N6MXEZYWGKZZIWZW2I75WFGQ,AEFAY7OKZJMR544YASL7AUXA7ZOQ,AG2XLW3HTVW2IH3H6AVNZMR3HQYQ"/>
    <x v="198"/>
    <x v="198"/>
    <s v="https://m.media-amazon.com/images/W/WEBP_402378-T2/images/I/31M+JM+KZIL._SY300_SX300_.jpg"/>
    <s v="https://www.amazon.in/Realme-Smart-TV-Stick-4K/dp/B09LQQYNZQ/ref=sr_1_352?qid=1672909141&amp;s=electronics&amp;sr=1-352"/>
  </r>
  <r>
    <s v="B0BC9BW512"/>
    <x v="265"/>
    <x v="1"/>
    <x v="2"/>
    <x v="3"/>
    <s v="SmartTelevisions"/>
    <x v="134"/>
    <s v="&gt;$500"/>
    <x v="107"/>
    <x v="66"/>
    <s v="&lt;50%"/>
    <n v="24913.973589435773"/>
    <n v="4.3"/>
    <x v="197"/>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x v="21"/>
    <x v="21"/>
    <s v="https://m.media-amazon.com/images/W/WEBP_402378-T1/images/I/515t5K7hdqL._SY300_SX300_QL70_FMwebp_.jpg"/>
    <s v="https://www.amazon.in/Acer-inches-Android-Smart-AR40AR2841FDFL/dp/B0BC9BW512/ref=sr_1_367?qid=1672909143&amp;s=electronics&amp;sr=1-367"/>
  </r>
  <r>
    <s v="B0B61HYR92"/>
    <x v="266"/>
    <x v="0"/>
    <x v="0"/>
    <x v="0"/>
    <s v="Cables"/>
    <x v="1"/>
    <s v="&lt;$200"/>
    <x v="8"/>
    <x v="27"/>
    <s v="50% or More"/>
    <n v="979.08008008008005"/>
    <n v="4.2"/>
    <x v="198"/>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x v="199"/>
    <x v="199"/>
    <s v="https://m.media-amazon.com/images/W/WEBP_402378-T2/images/I/41wgqEfJy3L._SX300_SY300_QL70_FMwebp_.jpg"/>
    <s v="https://www.amazon.in/Lapster-mantra-cable-data-black/dp/B0B61HYR92/ref=sr_1_371?qid=1672909143&amp;s=electronics&amp;sr=1-371"/>
  </r>
  <r>
    <s v="B075ZTJ9XR"/>
    <x v="267"/>
    <x v="1"/>
    <x v="2"/>
    <x v="2"/>
    <s v="Cables"/>
    <x v="54"/>
    <s v="$200-$500"/>
    <x v="108"/>
    <x v="53"/>
    <s v="50% or More"/>
    <n v="608.61538461538464"/>
    <n v="4.4000000000000004"/>
    <x v="199"/>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x v="200"/>
    <x v="200"/>
    <s v="https://m.media-amazon.com/images/I/41SxrTzMivL._SX300_SY300_QL70_FMwebp_.jpg"/>
    <s v="https://www.amazon.in/AmazonBasics-Braided-HDMI-Cable-3-Feet/dp/B075ZTJ9XR/ref=sr_1_380?qid=1672909143&amp;s=electronics&amp;sr=1-380"/>
  </r>
  <r>
    <s v="B0978V2CP6"/>
    <x v="268"/>
    <x v="1"/>
    <x v="2"/>
    <x v="7"/>
    <m/>
    <x v="135"/>
    <s v="&gt;$500"/>
    <x v="109"/>
    <x v="63"/>
    <s v="&lt;50%"/>
    <n v="3035.8064516129034"/>
    <n v="4"/>
    <x v="200"/>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x v="201"/>
    <x v="201"/>
    <s v="https://m.media-amazon.com/images/W/WEBP_402378-T2/images/I/315GvM3Qq6S._SX300_SY300_QL70_FMwebp_.jpg"/>
    <s v="https://www.amazon.in/Bluetooth-Transmitter-Receiver-Headphones-Speakers/dp/B0978V2CP6/ref=sr_1_385?qid=1672909144&amp;s=electronics&amp;sr=1-385"/>
  </r>
  <r>
    <s v="B09LRZYBH1"/>
    <x v="269"/>
    <x v="1"/>
    <x v="3"/>
    <x v="8"/>
    <s v="TowerSpeakers"/>
    <x v="136"/>
    <s v="&gt;$500"/>
    <x v="46"/>
    <x v="1"/>
    <s v="&lt;50%"/>
    <n v="3941.510627656914"/>
    <n v="3.8"/>
    <x v="201"/>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x v="202"/>
    <x v="202"/>
    <s v="https://m.media-amazon.com/images/W/WEBP_402378-T1/images/I/41zEHNLyhKL._SX300_SY300_QL70_FMwebp_.jpg"/>
    <s v="https://www.amazon.in/KRISONS-Multimedia-Standing-Bluetooth-Connectivity/dp/B09LRZYBH1/ref=sr_1_388?qid=1672909144&amp;s=electronics&amp;sr=1-388"/>
  </r>
  <r>
    <s v="B0B997FBZT"/>
    <x v="270"/>
    <x v="1"/>
    <x v="2"/>
    <x v="3"/>
    <s v="SmartTelevisions"/>
    <x v="137"/>
    <s v="&gt;$500"/>
    <x v="69"/>
    <x v="28"/>
    <s v="&lt;50%"/>
    <n v="49917.987597519503"/>
    <n v="4.3"/>
    <x v="129"/>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x v="129"/>
    <x v="129"/>
    <s v="https://m.media-amazon.com/images/I/51aFoI9nNZL._SY300_SX300_QL70_FMwebp_.jpg"/>
    <s v="https://www.amazon.in/Acer-inches-Ultra-Android-AR55AR2851UDPRO/dp/B0B997FBZT/ref=sr_1_394?qid=1672909144&amp;s=electronics&amp;sr=1-394"/>
  </r>
  <r>
    <s v="B098LCVYPW"/>
    <x v="271"/>
    <x v="1"/>
    <x v="2"/>
    <x v="2"/>
    <s v="RemoteControls"/>
    <x v="12"/>
    <s v="$200-$500"/>
    <x v="8"/>
    <x v="6"/>
    <s v="50% or More"/>
    <n v="964.06506506506503"/>
    <n v="4.2"/>
    <x v="202"/>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x v="203"/>
    <x v="203"/>
    <s v="https://m.media-amazon.com/images/W/WEBP_402378-T1/images/I/41Zc-phmoEL._SX300_SY300_QL70_FMwebp_.jpg"/>
    <s v="https://www.amazon.in/Dealfreez-Compatible-Shockproof-Silicone-Anti-Lost/dp/B098LCVYPW/ref=sr_1_395?qid=1672909144&amp;s=electronics&amp;sr=1-395"/>
  </r>
  <r>
    <s v="B09HV71RL1"/>
    <x v="272"/>
    <x v="0"/>
    <x v="0"/>
    <x v="0"/>
    <s v="Cables"/>
    <x v="60"/>
    <s v="&gt;$500"/>
    <x v="38"/>
    <x v="50"/>
    <s v="50% or More"/>
    <n v="1451.0346897931954"/>
    <n v="4.0999999999999996"/>
    <x v="79"/>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x v="79"/>
    <x v="79"/>
    <s v="https://m.media-amazon.com/images/W/WEBP_402378-T1/images/I/41+tGYXUN8L._SX342_SY445_.jpg"/>
    <s v="https://www.amazon.in/Wayona-Lightning-Certified-charging-Braided/dp/B09HV71RL1/ref=sr_1_400?qid=1672909144&amp;s=electronics&amp;sr=1-400"/>
  </r>
  <r>
    <s v="B08PZ6HZLT"/>
    <x v="273"/>
    <x v="1"/>
    <x v="2"/>
    <x v="3"/>
    <s v="SmartTelevisions"/>
    <x v="138"/>
    <s v="&gt;$500"/>
    <x v="110"/>
    <x v="3"/>
    <s v="50% or More"/>
    <n v="18951.634349176271"/>
    <n v="4"/>
    <x v="203"/>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x v="204"/>
    <x v="204"/>
    <s v="https://m.media-amazon.com/images/W/WEBP_402378-T2/images/I/51HNUsgY29L._SY300_SX300_QL70_FMwebp_.jpg"/>
    <s v="https://www.amazon.in/inches-Ready-Smart-VW32PRO-Black/dp/B08PZ6HZLT/ref=sr_1_404?qid=1672909144&amp;s=electronics&amp;sr=1-404"/>
  </r>
  <r>
    <s v="B075TJHWVC"/>
    <x v="274"/>
    <x v="1"/>
    <x v="2"/>
    <x v="5"/>
    <s v="SatelliteReceivers"/>
    <x v="139"/>
    <s v="&gt;$500"/>
    <x v="94"/>
    <x v="13"/>
    <s v="50% or More"/>
    <n v="2259.1130926489777"/>
    <n v="4.2"/>
    <x v="204"/>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x v="205"/>
    <x v="205"/>
    <s v="https://m.media-amazon.com/images/I/31x1oQ78mDL._SY300_SX300_QL70_FMwebp_.jpg"/>
    <s v="https://www.amazon.in/Airtel-Digital-TV-Month-Recording/dp/B075TJHWVC/ref=sr_1_407_mod_primary_new?qid=1672909144&amp;s=electronics&amp;sbo=RZvfv%2F%2FHxDF%2BO5021pAnSA%3D%3D&amp;sr=1-407"/>
  </r>
  <r>
    <s v="B09LV13JFB"/>
    <x v="275"/>
    <x v="1"/>
    <x v="2"/>
    <x v="2"/>
    <s v="RemoteControls"/>
    <x v="0"/>
    <s v="$200-$500"/>
    <x v="8"/>
    <x v="13"/>
    <s v="50% or More"/>
    <n v="959.0600600600601"/>
    <n v="3.3"/>
    <x v="205"/>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x v="206"/>
    <x v="206"/>
    <s v="https://m.media-amazon.com/images/W/WEBP_402378-T1/images/I/31GCzAA+FyL._SY300_SX300_.jpg"/>
    <s v="https://www.amazon.in/LOHAYA-Assistant-Compatible-Xstream-Function/dp/B09LV13JFB/ref=sr_1_408?qid=1672909144&amp;s=electronics&amp;sr=1-408"/>
  </r>
  <r>
    <s v="B092BL5DCX"/>
    <x v="276"/>
    <x v="1"/>
    <x v="2"/>
    <x v="3"/>
    <s v="SmartTelevisions"/>
    <x v="140"/>
    <s v="&gt;$500"/>
    <x v="111"/>
    <x v="67"/>
    <s v="&lt;50%"/>
    <n v="69834.193133047214"/>
    <n v="4.3"/>
    <x v="51"/>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x v="51"/>
    <x v="51"/>
    <s v="https://m.media-amazon.com/images/W/WEBP_402378-T1/images/I/41Y9XnzBHTL._SY300_SX300_QL70_FMwebp_.jpg"/>
    <s v="https://www.amazon.in/Samsung-inches-Crystal-Ultra-UA55AUE60AKLXL/dp/B092BL5DCX/ref=sr_1_411?qid=1672909145&amp;s=electronics&amp;sr=1-411"/>
  </r>
  <r>
    <s v="B09VH568H7"/>
    <x v="277"/>
    <x v="0"/>
    <x v="0"/>
    <x v="0"/>
    <s v="Cables"/>
    <x v="141"/>
    <s v="&lt;$200"/>
    <x v="7"/>
    <x v="13"/>
    <s v="50% or More"/>
    <n v="259.20066889632108"/>
    <n v="3.8"/>
    <x v="206"/>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x v="207"/>
    <x v="207"/>
    <s v="https://m.media-amazon.com/images/I/21pqzUPpJNL._SY300_SX300_QL70_FMwebp_.jpg"/>
    <s v="https://www.amazon.in/Amazon-Brand-Solimo-Charging-Cable/dp/B09VH568H7/ref=sr_1_415?qid=1672909145&amp;s=electronics&amp;sr=1-415"/>
  </r>
  <r>
    <s v="B09HQSV46W"/>
    <x v="278"/>
    <x v="1"/>
    <x v="2"/>
    <x v="3"/>
    <s v="SmartTelevisions"/>
    <x v="62"/>
    <s v="&gt;$500"/>
    <x v="56"/>
    <x v="35"/>
    <s v="&lt;50%"/>
    <n v="29925.667555585187"/>
    <n v="4.2"/>
    <x v="14"/>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x v="14"/>
    <x v="14"/>
    <s v="https://m.media-amazon.com/images/W/WEBP_402378-T2/images/I/41giUEJJGDL._SY300_SX300_QL70_FMwebp_.jpg"/>
    <s v="https://www.amazon.in/inches-Horizon-Android-L40M6-EI-Black/dp/B09HQSV46W/ref=sr_1_420?qid=1672909145&amp;s=electronics&amp;sr=1-420"/>
  </r>
  <r>
    <s v="B08TZD7FQN"/>
    <x v="279"/>
    <x v="1"/>
    <x v="2"/>
    <x v="2"/>
    <s v="RemoteControls"/>
    <x v="8"/>
    <s v="$200-$500"/>
    <x v="22"/>
    <x v="8"/>
    <s v="50% or More"/>
    <n v="549.08347245409016"/>
    <n v="3.7"/>
    <x v="207"/>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x v="208"/>
    <x v="208"/>
    <s v="https://m.media-amazon.com/images/W/WEBP_402378-T2/images/I/31yPzs3mAlL._SX300_SY300_QL70_FMwebp_.jpg"/>
    <s v="https://www.amazon.in/Astigo-Compatible-Remote-Control-Smart/dp/B08TZD7FQN/ref=sr_1_423?qid=1672909145&amp;s=electronics&amp;sr=1-423"/>
  </r>
  <r>
    <s v="B0B21XL94T"/>
    <x v="280"/>
    <x v="1"/>
    <x v="2"/>
    <x v="3"/>
    <s v="SmartTelevisions"/>
    <x v="142"/>
    <s v="&gt;$500"/>
    <x v="67"/>
    <x v="42"/>
    <s v="&lt;50%"/>
    <n v="34927.153472420694"/>
    <n v="4.3"/>
    <x v="208"/>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x v="209"/>
    <x v="209"/>
    <s v="https://m.media-amazon.com/images/W/WEBP_402378-T2/images/I/51iQQPQSiGL._SX300_SY300_QL70_FMwebp_.jpg"/>
    <s v="https://www.amazon.in/Toshiba-inches-Android-43V35KP-Silver/dp/B0B21XL94T/ref=sr_1_425?qid=1672909145&amp;s=electronics&amp;sr=1-425"/>
  </r>
  <r>
    <s v="B09PTT8DZF"/>
    <x v="281"/>
    <x v="0"/>
    <x v="0"/>
    <x v="0"/>
    <s v="Cables"/>
    <x v="143"/>
    <s v="$200-$500"/>
    <x v="112"/>
    <x v="16"/>
    <s v="&lt;50%"/>
    <n v="607.69552238805966"/>
    <n v="3.9"/>
    <x v="209"/>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x v="210"/>
    <x v="210"/>
    <s v="https://m.media-amazon.com/images/I/317Bv9KEltL._SX300_SY300_QL70_FMwebp_.jpg"/>
    <s v="https://www.amazon.in/Lenovo-Tangle-free-Aramid-braided-1-2m-transmission-certified/dp/B09PTT8DZF/ref=sr_1_438?qid=1672909146&amp;s=electronics&amp;sr=1-438"/>
  </r>
  <r>
    <s v="B0B3XXSB1K"/>
    <x v="282"/>
    <x v="1"/>
    <x v="2"/>
    <x v="3"/>
    <s v="SmartTelevisions"/>
    <x v="102"/>
    <s v="&gt;$500"/>
    <x v="113"/>
    <x v="54"/>
    <s v="&lt;50%"/>
    <n v="79930.005000625082"/>
    <n v="4.3"/>
    <x v="106"/>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x v="106"/>
    <x v="106"/>
    <s v="https://m.media-amazon.com/images/W/WEBP_402378-T2/images/I/51dOjIreG4L._SX300_SY300_QL70_FMwebp_.jpg"/>
    <s v="https://www.amazon.in/LG-inches-Ultra-55UQ7500PSF-Ceramic/dp/B0B3XXSB1K/ref=sr_1_445?qid=1672909146&amp;s=electronics&amp;sr=1-445"/>
  </r>
  <r>
    <s v="B08RZ12GKR"/>
    <x v="283"/>
    <x v="1"/>
    <x v="2"/>
    <x v="2"/>
    <s v="RemoteControls"/>
    <x v="144"/>
    <s v="$200-$500"/>
    <x v="6"/>
    <x v="48"/>
    <s v="50% or More"/>
    <n v="455.91382765531063"/>
    <n v="3.5"/>
    <x v="210"/>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x v="211"/>
    <x v="211"/>
    <s v="https://m.media-amazon.com/images/W/WEBP_402378-T1/images/I/41o4qDiFFwL._SX300_SY300_QL70_FMwebp_.jpg"/>
    <s v="https://www.amazon.in/Tata-Sky-Digital-Setup-Remote/dp/B08RZ12GKR/ref=sr_1_447?qid=1672909146&amp;s=electronics&amp;sr=1-447"/>
  </r>
  <r>
    <s v="B0B4T8RSJ1"/>
    <x v="284"/>
    <x v="0"/>
    <x v="0"/>
    <x v="0"/>
    <s v="Cables"/>
    <x v="24"/>
    <s v="&lt;$200"/>
    <x v="53"/>
    <x v="51"/>
    <s v="50% or More"/>
    <n v="787.625"/>
    <n v="3.9"/>
    <x v="31"/>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x v="31"/>
    <x v="31"/>
    <s v="https://m.media-amazon.com/images/W/WEBP_402378-T2/images/I/31XFe74gRjL._SX300_SY300_QL70_FMwebp_.jpg"/>
    <s v="https://www.amazon.in/pTron-Charging-480Mbps-Durable-Smartphone/dp/B0B4T8RSJ1/ref=sr_1_448?qid=1672909146&amp;s=electronics&amp;sr=1-448"/>
  </r>
  <r>
    <s v="B0B7B9V9QP"/>
    <x v="285"/>
    <x v="1"/>
    <x v="2"/>
    <x v="3"/>
    <s v="SmartTelevisions"/>
    <x v="134"/>
    <s v="&gt;$500"/>
    <x v="114"/>
    <x v="18"/>
    <s v="&lt;50%"/>
    <n v="34945.717142857146"/>
    <n v="4"/>
    <x v="211"/>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x v="212"/>
    <x v="212"/>
    <s v="https://m.media-amazon.com/images/I/51eyIMn02bL._SX300_SY300_QL70_FMwebp_.jpg"/>
    <s v="https://www.amazon.in/VU-inches-Premium-Smart-43GA/dp/B0B7B9V9QP/ref=sr_1_449?qid=1672909146&amp;s=electronics&amp;sr=1-449"/>
  </r>
  <r>
    <s v="B08XXVXP3J"/>
    <x v="286"/>
    <x v="0"/>
    <x v="0"/>
    <x v="0"/>
    <s v="Cables"/>
    <x v="14"/>
    <s v="$200-$500"/>
    <x v="8"/>
    <x v="43"/>
    <s v="50% or More"/>
    <n v="974.07507507507512"/>
    <n v="4.3"/>
    <x v="21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x v="213"/>
    <x v="213"/>
    <s v="https://m.media-amazon.com/images/I/41XgWuRRNFL._SX300_SY300_QL70_FMwebp_.jpg"/>
    <s v="https://www.amazon.in/Storite-USB-3-0-Transfer-Enclosures/dp/B08XXVXP3J/ref=sr_1_450?qid=1672909146&amp;s=electronics&amp;sr=1-450"/>
  </r>
  <r>
    <s v="B06XGWRKYT"/>
    <x v="287"/>
    <x v="1"/>
    <x v="2"/>
    <x v="3"/>
    <s v="StandardTelevisions"/>
    <x v="43"/>
    <s v="&gt;$500"/>
    <x v="60"/>
    <x v="8"/>
    <s v="50% or More"/>
    <n v="15949.003125195324"/>
    <n v="3.8"/>
    <x v="213"/>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x v="214"/>
    <x v="214"/>
    <s v="https://m.media-amazon.com/images/I/51xYKHUpdHL._SY300_SX300_QL70_FMwebp_.jpg"/>
    <s v="https://www.amazon.in/Kodak-inches-32HDX900S-Ready-Black/dp/B06XGWRKYT/ref=sr_1_451?qid=1672909146&amp;s=electronics&amp;sr=1-451"/>
  </r>
  <r>
    <s v="B07CWDX49D"/>
    <x v="288"/>
    <x v="0"/>
    <x v="0"/>
    <x v="0"/>
    <s v="Cables"/>
    <x v="37"/>
    <s v="&gt;$500"/>
    <x v="75"/>
    <x v="53"/>
    <s v="50% or More"/>
    <n v="1559.4375"/>
    <n v="4.3"/>
    <x v="138"/>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x v="139"/>
    <x v="139"/>
    <s v="https://m.media-amazon.com/images/W/WEBP_402378-T1/images/I/41AUgZQAs5L._SX300_SY300_QL70_FMwebp_.jpg"/>
    <s v="https://www.amazon.in/AmazonBasics-Double-Braided-Nylon-Type-C/dp/B07CWDX49D/ref=sr_1_452?qid=1672909146&amp;s=electronics&amp;sr=1-452"/>
  </r>
  <r>
    <s v="B09TY4MSH3"/>
    <x v="79"/>
    <x v="1"/>
    <x v="2"/>
    <x v="2"/>
    <s v="RemoteControls"/>
    <x v="145"/>
    <s v="&gt;$500"/>
    <x v="79"/>
    <x v="61"/>
    <s v="&lt;50%"/>
    <n v="2447.4193677470989"/>
    <n v="3.3"/>
    <x v="214"/>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x v="215"/>
    <x v="215"/>
    <s v="https://m.media-amazon.com/images/I/31jcyZIAWWL._SX300_SY300_QL70_FMwebp_.jpg"/>
    <s v="https://www.amazon.in/V-smash-Firestick-Remote/dp/B09TY4MSH3/ref=sr_1_453?qid=1672909146&amp;s=electronics&amp;sr=1-453"/>
  </r>
  <r>
    <s v="B07RY2X9MP"/>
    <x v="289"/>
    <x v="1"/>
    <x v="2"/>
    <x v="2"/>
    <s v="Cables"/>
    <x v="146"/>
    <s v="&gt;$500"/>
    <x v="68"/>
    <x v="53"/>
    <s v="50% or More"/>
    <n v="1459.4"/>
    <n v="4.5"/>
    <x v="215"/>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x v="216"/>
    <x v="216"/>
    <s v="https://m.media-amazon.com/images/W/WEBP_402378-T2/images/I/41m1oMmTMCL._SX300_SY300_QL70_FMwebp_.jpg"/>
    <s v="https://www.amazon.in/AmazonBasics-High-Speed-Braided-10-Foot-1-Pack/dp/B07RY2X9MP/ref=sr_1_454?qid=1672909146&amp;s=electronics&amp;sr=1-454"/>
  </r>
  <r>
    <s v="B0B2C5MJN6"/>
    <x v="290"/>
    <x v="1"/>
    <x v="2"/>
    <x v="3"/>
    <s v="SmartTelevisions"/>
    <x v="40"/>
    <s v="&gt;$500"/>
    <x v="115"/>
    <x v="54"/>
    <s v="&lt;50%"/>
    <n v="54930.007274049829"/>
    <n v="4.0999999999999996"/>
    <x v="216"/>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x v="217"/>
    <x v="217"/>
    <s v="https://m.media-amazon.com/images/I/41uqZs26+oL._SY300_SX300_.jpg"/>
    <s v="https://www.amazon.in/Hisense-inches-Bezelless-Google-50A6H/dp/B0B2C5MJN6/ref=sr_1_456?qid=1672909146&amp;s=electronics&amp;sr=1-456"/>
  </r>
  <r>
    <s v="B0BBMGLQDW"/>
    <x v="291"/>
    <x v="1"/>
    <x v="2"/>
    <x v="2"/>
    <s v="Cables"/>
    <x v="23"/>
    <s v="&gt;$500"/>
    <x v="20"/>
    <x v="20"/>
    <s v="50% or More"/>
    <n v="1969.0350175087544"/>
    <n v="4.2"/>
    <x v="217"/>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x v="218"/>
    <x v="218"/>
    <s v="https://m.media-amazon.com/images/I/41+BBk2fGcL._SX342_SY445_.jpg"/>
    <s v="https://www.amazon.in/Tuarso-High-Speed-Compatible-Television-Projectors/dp/B0BBMGLQDW/ref=sr_1_457?qid=1672909147&amp;s=electronics&amp;sr=1-457"/>
  </r>
  <r>
    <s v="B01LONQBDG"/>
    <x v="292"/>
    <x v="0"/>
    <x v="0"/>
    <x v="0"/>
    <s v="Cables"/>
    <x v="12"/>
    <s v="$200-$500"/>
    <x v="12"/>
    <x v="4"/>
    <s v="50% or More"/>
    <n v="860.17908787541717"/>
    <n v="4.0999999999999996"/>
    <x v="218"/>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x v="219"/>
    <x v="219"/>
    <s v="https://m.media-amazon.com/images/W/WEBP_402378-T1/images/I/31bCliyezAL._SX300_SY300_QL70_FMwebp_.jpg"/>
    <s v="https://www.amazon.in/AmazonBasics-USB-Type-C-Micro-B-Cable/dp/B01LONQBDG/ref=sr_1_458?qid=1672909147&amp;s=electronics&amp;sr=1-458"/>
  </r>
  <r>
    <s v="B08XXF5V6G"/>
    <x v="293"/>
    <x v="1"/>
    <x v="2"/>
    <x v="3"/>
    <s v="SmartTelevisions"/>
    <x v="51"/>
    <s v="&gt;$500"/>
    <x v="116"/>
    <x v="19"/>
    <s v="&lt;50%"/>
    <n v="50940.177277985844"/>
    <n v="4.4000000000000004"/>
    <x v="219"/>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x v="220"/>
    <x v="220"/>
    <s v="https://m.media-amazon.com/images/I/512qfz0MI0L._SX300_SY300_QL70_FMwebp_.jpg"/>
    <s v="https://www.amazon.in/Kodak-inches-55CA0909-Digital-Surround/dp/B08XXF5V6G/ref=sr_1_462?qid=1672909147&amp;s=electronics&amp;sr=1-462"/>
  </r>
  <r>
    <s v="B09HK9JH4F"/>
    <x v="243"/>
    <x v="1"/>
    <x v="2"/>
    <x v="2"/>
    <s v="RemoteControls"/>
    <x v="1"/>
    <s v="&lt;$200"/>
    <x v="4"/>
    <x v="8"/>
    <s v="50% or More"/>
    <n v="349.12531328320802"/>
    <n v="4.2"/>
    <x v="18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x v="186"/>
    <x v="186"/>
    <s v="https://m.media-amazon.com/images/W/WEBP_402378-T2/images/I/31dENZ1gQVL._SX300_SY300_QL70_FMwebp_.jpg"/>
    <s v="https://www.amazon.in/Smashtronics%C2%AE-Silicone-Firestick-Control-Shockproof/dp/B09HK9JH4F/ref=sr_1_463?qid=1672909147&amp;s=electronics&amp;sr=1-463"/>
  </r>
  <r>
    <s v="B09MMD1FDN"/>
    <x v="294"/>
    <x v="1"/>
    <x v="2"/>
    <x v="2"/>
    <s v="RemoteControls"/>
    <x v="12"/>
    <s v="$200-$500"/>
    <x v="3"/>
    <x v="8"/>
    <s v="50% or More"/>
    <n v="649.071530758226"/>
    <n v="3.9"/>
    <x v="220"/>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x v="221"/>
    <x v="221"/>
    <s v="https://m.media-amazon.com/images/I/31NDmmkm19L._SX300_SY300_QL70_FMwebp_.jpg"/>
    <s v="https://www.amazon.in/7SEVENTM-Universal-Replacement-Original-Television/dp/B09MMD1FDN/ref=sr_1_464?qid=1672909147&amp;s=electronics&amp;sr=1-464"/>
  </r>
  <r>
    <s v="B09HN7LD5L"/>
    <x v="295"/>
    <x v="1"/>
    <x v="2"/>
    <x v="2"/>
    <s v="TVMounts,Stands&amp;Turntables"/>
    <x v="147"/>
    <s v="&gt;$500"/>
    <x v="117"/>
    <x v="53"/>
    <s v="50% or More"/>
    <n v="4458.8888888888887"/>
    <n v="4"/>
    <x v="25"/>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x v="222"/>
    <x v="222"/>
    <s v="https://m.media-amazon.com/images/I/21rEkD8xxpL._SX300_SY300_QL70_FMwebp_.jpg"/>
    <s v="https://www.amazon.in/PROLEGEND%C2%AE-PL-T002-Universal-Stand-Screen/dp/B09HN7LD5L/ref=sr_1_465?qid=1672909147&amp;s=electronics&amp;sr=1-465"/>
  </r>
  <r>
    <s v="B0BNDD9TN6"/>
    <x v="296"/>
    <x v="1"/>
    <x v="2"/>
    <x v="4"/>
    <m/>
    <x v="148"/>
    <s v="&gt;$500"/>
    <x v="118"/>
    <x v="50"/>
    <s v="50% or More"/>
    <n v="28851.591695501731"/>
    <n v="4.5"/>
    <x v="221"/>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x v="223"/>
    <x v="223"/>
    <s v="https://m.media-amazon.com/images/I/41hCikFvL7L._SY300_SX300_QL70_FMwebp_.jpg"/>
    <s v="https://www.amazon.in/WANBO-X1-Pro-Projector-Correction/dp/B0BNDD9TN6/ref=sr_1_466?qid=1672909147&amp;s=electronics&amp;sr=1-466"/>
  </r>
  <r>
    <s v="B0941392C8"/>
    <x v="297"/>
    <x v="0"/>
    <x v="0"/>
    <x v="0"/>
    <s v="Cables"/>
    <x v="104"/>
    <s v="&lt;$200"/>
    <x v="119"/>
    <x v="58"/>
    <s v="50% or More"/>
    <n v="420.26948775055678"/>
    <n v="3.7"/>
    <x v="222"/>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x v="224"/>
    <x v="224"/>
    <s v="https://m.media-amazon.com/images/I/31VRCXh9kQS._SX300_SY300_QL70_FMwebp_.jpg"/>
    <s v="https://www.amazon.in/Lava-Elements-Charging-Speed-Type-C/dp/B0941392C8/ref=sr_1_467?qid=1672909147&amp;s=electronics&amp;sr=1-467"/>
  </r>
  <r>
    <s v="B01M5967SY"/>
    <x v="298"/>
    <x v="1"/>
    <x v="2"/>
    <x v="2"/>
    <s v="Cables"/>
    <x v="97"/>
    <s v="$200-$500"/>
    <x v="8"/>
    <x v="33"/>
    <s v="50% or More"/>
    <n v="961.06206206206207"/>
    <n v="4.2"/>
    <x v="22"/>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x v="22"/>
    <x v="22"/>
    <s v="https://m.media-amazon.com/images/I/51aZN040THL._SX300_SY300_QL70_FMwebp_.jpg"/>
    <s v="https://www.amazon.in/Tizum-10-2Gbps-Speed-Plated-Cable/dp/B01M5967SY/ref=sr_1_468?qid=1672909147&amp;s=electronics&amp;sr=1-468"/>
  </r>
  <r>
    <s v="B016MDK4F4"/>
    <x v="299"/>
    <x v="1"/>
    <x v="2"/>
    <x v="2"/>
    <s v="Cables"/>
    <x v="149"/>
    <s v="&lt;$200"/>
    <x v="6"/>
    <x v="11"/>
    <s v="50% or More"/>
    <n v="461.92585170340681"/>
    <n v="4.2"/>
    <x v="223"/>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x v="225"/>
    <x v="225"/>
    <s v="https://m.media-amazon.com/images/I/51UUmio53PL._SX300_SY300_QL70_FMwebp_.jpg"/>
    <s v="https://www.amazon.in/Technotech-High-Speed-Cable-Meter/dp/B016MDK4F4/ref=sr_1_469?qid=1672909147&amp;s=electronics&amp;sr=1-469"/>
  </r>
  <r>
    <s v="B08G43CCLC"/>
    <x v="300"/>
    <x v="0"/>
    <x v="1"/>
    <x v="1"/>
    <s v="WirelessUSBAdapters"/>
    <x v="150"/>
    <s v="$200-$500"/>
    <x v="8"/>
    <x v="38"/>
    <s v="50% or More"/>
    <n v="977.1781781781782"/>
    <n v="4.2"/>
    <x v="224"/>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x v="226"/>
    <x v="226"/>
    <s v="https://m.media-amazon.com/images/I/31+EyQ3FtIL._SY300_SX300_.jpg"/>
    <s v="https://www.amazon.in/NK-STAR-USB-Wireless-Receiver/dp/B08G43CCLC/ref=sr_1_470?qid=1672909147&amp;s=electronics&amp;sr=1-470"/>
  </r>
  <r>
    <s v="B0B61GCHC1"/>
    <x v="301"/>
    <x v="0"/>
    <x v="0"/>
    <x v="0"/>
    <s v="Cables"/>
    <x v="1"/>
    <s v="&lt;$200"/>
    <x v="8"/>
    <x v="27"/>
    <s v="50% or More"/>
    <n v="979.08008008008005"/>
    <n v="4.3"/>
    <x v="225"/>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x v="227"/>
    <x v="227"/>
    <s v="https://m.media-amazon.com/images/I/31JbtMrUYpL._SX300_SY300_QL70_FMwebp_.jpg"/>
    <s v="https://www.amazon.in/LS-LAPSTER-Quality-Assured-Biometric/dp/B0B61GCHC1/ref=sr_1_471?qid=1672909147&amp;s=electronics&amp;sr=1-471"/>
  </r>
  <r>
    <s v="B07RX14W1Q"/>
    <x v="302"/>
    <x v="1"/>
    <x v="2"/>
    <x v="2"/>
    <s v="Cables"/>
    <x v="7"/>
    <s v="$200-$500"/>
    <x v="120"/>
    <x v="32"/>
    <s v="&lt;50%"/>
    <n v="844.55555555555554"/>
    <n v="4.4000000000000004"/>
    <x v="226"/>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x v="228"/>
    <x v="228"/>
    <s v="https://m.media-amazon.com/images/W/WEBP_402378-T2/images/I/41m1oMmTMCL._SX300_SY300_QL70_FMwebp_.jpg"/>
    <s v="https://www.amazon.in/AmazonBasics-High-Speed-Braided-6-Foot-1-Pack/dp/B07RX14W1Q/ref=sr_1_472?qid=1672909147&amp;s=electronics&amp;sr=1-472"/>
  </r>
  <r>
    <s v="B09PLD9TCD"/>
    <x v="303"/>
    <x v="1"/>
    <x v="2"/>
    <x v="3"/>
    <s v="SmartTelevisions"/>
    <x v="45"/>
    <s v="&gt;$500"/>
    <x v="44"/>
    <x v="42"/>
    <s v="&lt;50%"/>
    <n v="42936.21016767832"/>
    <n v="4.2"/>
    <x v="227"/>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x v="229"/>
    <x v="229"/>
    <s v="https://m.media-amazon.com/images/I/41s2f-e1d3L._SY300_SX300_QL70_FMwebp_.jpg"/>
    <s v="https://www.amazon.in/Kodak-inches-Android-50UHDX7XPROBL-Bezel-Less/dp/B09PLD9TCD/ref=sr_1_473?qid=1672909147&amp;s=electronics&amp;sr=1-473"/>
  </r>
  <r>
    <s v="B0B8ZKWGKD"/>
    <x v="304"/>
    <x v="1"/>
    <x v="2"/>
    <x v="2"/>
    <s v="TVMounts,Stands&amp;Turntables"/>
    <x v="151"/>
    <s v="&gt;$500"/>
    <x v="121"/>
    <x v="59"/>
    <s v="&lt;50%"/>
    <n v="967.11406844106466"/>
    <n v="4.3"/>
    <x v="228"/>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x v="230"/>
    <x v="230"/>
    <s v="https://m.media-amazon.com/images/W/WEBP_402378-T1/images/I/41J0RvJFffL._SX300_SY300_QL70_FMwebp_.jpg"/>
    <s v="https://www.amazon.in/Generation-Space-Saving-Solution-Management-Speakers/dp/B0B8ZKWGKD/ref=sr_1_474?qid=1672909147&amp;s=electronics&amp;sr=1-474"/>
  </r>
  <r>
    <s v="B09NNJ9WYM"/>
    <x v="305"/>
    <x v="1"/>
    <x v="2"/>
    <x v="3"/>
    <s v="SmartTelevisions"/>
    <x v="152"/>
    <s v="&gt;$500"/>
    <x v="18"/>
    <x v="32"/>
    <s v="&lt;50%"/>
    <n v="19935.022511255629"/>
    <n v="3.7"/>
    <x v="229"/>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x v="231"/>
    <x v="231"/>
    <s v="https://m.media-amazon.com/images/W/WEBP_402378-T2/images/I/41eThX4gyWL._SY300_SX300_QL70_FMwebp_.jpg"/>
    <s v="https://www.amazon.in/Sansui-inches-JSY32SKHD-Bezel-less-Design/dp/B09NNJ9WYM/ref=sr_1_475?qid=1672909147&amp;s=electronics&amp;sr=1-475"/>
  </r>
  <r>
    <s v="B08H5L8V1L"/>
    <x v="306"/>
    <x v="0"/>
    <x v="0"/>
    <x v="0"/>
    <s v="Cables"/>
    <x v="97"/>
    <s v="$200-$500"/>
    <x v="0"/>
    <x v="46"/>
    <s v="50% or More"/>
    <n v="1064.5141037306641"/>
    <n v="4.3"/>
    <x v="230"/>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x v="232"/>
    <x v="232"/>
    <s v="https://m.media-amazon.com/images/W/WEBP_402378-T2/images/I/51L+sZTCgzL._SY300_SX300_.jpg"/>
    <s v="https://www.amazon.in/Synqe-Charging-Charger-Samsung-Galaxy/dp/B08H5L8V1L/ref=sr_1_476?qid=1672909147&amp;s=electronics&amp;sr=1-476"/>
  </r>
  <r>
    <s v="B0B8CXTTG3"/>
    <x v="307"/>
    <x v="1"/>
    <x v="2"/>
    <x v="3"/>
    <s v="SmartTelevisions"/>
    <x v="153"/>
    <s v="&gt;$500"/>
    <x v="122"/>
    <x v="31"/>
    <s v="&lt;50%"/>
    <n v="25933.61671602754"/>
    <n v="4.2"/>
    <x v="14"/>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x v="14"/>
    <x v="14"/>
    <s v="https://m.media-amazon.com/images/I/41bO-mGKk+L._SY300_SX300_.jpg"/>
    <s v="https://www.amazon.in/MI-inches-Ready-Android-L32M7-EAIN/dp/B0B8CXTTG3/ref=sr_1_477?qid=1672909147&amp;s=electronics&amp;sr=1-477"/>
  </r>
  <r>
    <s v="B09HCH3JZG"/>
    <x v="308"/>
    <x v="1"/>
    <x v="2"/>
    <x v="2"/>
    <s v="Cables"/>
    <x v="154"/>
    <s v="&gt;$500"/>
    <x v="2"/>
    <x v="11"/>
    <s v="50% or More"/>
    <n v="1862.1911532385466"/>
    <n v="4.4000000000000004"/>
    <x v="231"/>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x v="233"/>
    <x v="233"/>
    <s v="https://m.media-amazon.com/images/I/4175g2Idd9L._SY445_SX342_QL70_FMwebp_.jpg"/>
    <s v="https://www.amazon.in/BESTOR%C2%AE-48Gbps-9-80FT-Braided-Cord-4K/dp/B09HCH3JZG/ref=sr_1_478?qid=1672909147&amp;s=electronics&amp;sr=1-478"/>
  </r>
  <r>
    <s v="B097JVLW3L"/>
    <x v="309"/>
    <x v="1"/>
    <x v="2"/>
    <x v="2"/>
    <s v="3DGlasses"/>
    <x v="155"/>
    <s v="&gt;$500"/>
    <x v="123"/>
    <x v="7"/>
    <s v="&lt;50%"/>
    <n v="3422.8857142857141"/>
    <n v="3.5"/>
    <x v="232"/>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x v="234"/>
    <x v="234"/>
    <s v="https://m.media-amazon.com/images/W/WEBP_402378-T1/images/I/31z9cuviPzL._SX300_SY300_QL70_FMwebp_.jpg"/>
    <s v="https://www.amazon.in/Virtual-Reality-Headset-Headphones-Gaming/dp/B097JVLW3L/ref=sr_1_479?qid=1672909147&amp;s=electronics&amp;sr=1-479"/>
  </r>
  <r>
    <s v="B09SB6SJB4"/>
    <x v="310"/>
    <x v="0"/>
    <x v="0"/>
    <x v="0"/>
    <s v="Cables"/>
    <x v="104"/>
    <s v="&lt;$200"/>
    <x v="22"/>
    <x v="38"/>
    <s v="50% or More"/>
    <n v="577.4641068447412"/>
    <n v="4.0999999999999996"/>
    <x v="233"/>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x v="235"/>
    <x v="235"/>
    <s v="https://m.media-amazon.com/images/W/WEBP_402378-T2/images/I/311Rq7jXvgL._SY445_SX342_QL70_FMwebp_.jpg"/>
    <s v="https://www.amazon.in/Amazon-Brand-Charging-Suitable-Supported/dp/B09SB6SJB4/ref=sr_1_480?qid=1672909147&amp;s=electronics&amp;sr=1-480"/>
  </r>
  <r>
    <s v="B08NW8GHCJ"/>
    <x v="311"/>
    <x v="0"/>
    <x v="0"/>
    <x v="0"/>
    <s v="Cables"/>
    <x v="22"/>
    <s v="$200-$500"/>
    <x v="8"/>
    <x v="4"/>
    <s v="50% or More"/>
    <n v="960.06106106106108"/>
    <n v="4.3"/>
    <x v="234"/>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x v="236"/>
    <x v="236"/>
    <s v="https://m.media-amazon.com/images/W/WEBP_402378-T1/images/I/41TBdmDqSjL._SY445_SX342_QL70_FMwebp_.jpg"/>
    <s v="https://www.amazon.in/Charging-Braided-Compatible-Samsung-Galaxy/dp/B08NW8GHCJ/ref=sr_1_481?qid=1672909149&amp;s=electronics&amp;sr=1-481"/>
  </r>
  <r>
    <s v="B09YHLPQYT"/>
    <x v="312"/>
    <x v="1"/>
    <x v="2"/>
    <x v="2"/>
    <s v="RemoteControls"/>
    <x v="156"/>
    <s v="$200-$500"/>
    <x v="92"/>
    <x v="53"/>
    <s v="50% or More"/>
    <n v="559"/>
    <n v="4.2"/>
    <x v="235"/>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x v="237"/>
    <x v="237"/>
    <s v="https://m.media-amazon.com/images/W/WEBP_402378-T1/images/I/213GZPC7uwL._SX300_SY300_QL70_FMwebp_.jpg"/>
    <s v="https://www.amazon.in/Shopoflux-Silicone-Remote-Cover-Xiaomi/dp/B09YHLPQYT/ref=sr_1_482?qid=1672909149&amp;s=electronics&amp;sr=1-482"/>
  </r>
  <r>
    <s v="B08G1RW2Q3"/>
    <x v="313"/>
    <x v="0"/>
    <x v="0"/>
    <x v="0"/>
    <s v="Cables"/>
    <x v="8"/>
    <s v="$200-$500"/>
    <x v="10"/>
    <x v="11"/>
    <s v="50% or More"/>
    <n v="761.5782227784731"/>
    <n v="4"/>
    <x v="236"/>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x v="238"/>
    <x v="238"/>
    <s v="https://m.media-amazon.com/images/W/WEBP_402378-T2/images/I/31WPRa-K7GL._SY445_SX342_QL70_FMwebp_.jpg"/>
    <s v="https://www.amazon.in/EYNK-Charging-Charger-Transfer-Smartphones/dp/B08G1RW2Q3/ref=sr_1_483?qid=1672909149&amp;s=electronics&amp;sr=1-483"/>
  </r>
  <r>
    <s v="B08YXJJW8H"/>
    <x v="314"/>
    <x v="1"/>
    <x v="2"/>
    <x v="2"/>
    <s v="RemoteControls"/>
    <x v="157"/>
    <s v="$200-$500"/>
    <x v="4"/>
    <x v="16"/>
    <s v="&lt;50%"/>
    <n v="337.09523809523807"/>
    <n v="3.9"/>
    <x v="237"/>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x v="239"/>
    <x v="239"/>
    <s v="https://m.media-amazon.com/images/W/WEBP_402378-T1/images/I/41sA8PA31pL._SY300_SX300_QL70_FMwebp_.jpg"/>
    <s v="https://www.amazon.in/LUNAGARIYA%C2%AE-Protective-Compatible-Control-Dimensions/dp/B08YXJJW8H/ref=sr_1_484?qid=1672909149&amp;s=electronics&amp;sr=1-484"/>
  </r>
  <r>
    <s v="B09P8M18QM"/>
    <x v="315"/>
    <x v="1"/>
    <x v="2"/>
    <x v="2"/>
    <s v="RemoteControls"/>
    <x v="158"/>
    <s v="&gt;$500"/>
    <x v="43"/>
    <x v="34"/>
    <s v="50% or More"/>
    <n v="2953.3514504834943"/>
    <n v="3.3"/>
    <x v="238"/>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x v="240"/>
    <x v="240"/>
    <s v="https://m.media-amazon.com/images/W/WEBP_402378-T2/images/I/31w1SSKA-tL._SX300_SY300_QL70_FMwebp_.jpg"/>
    <s v="https://www.amazon.in/7SEVENTM-Bluetooth-Command-Compatible-Control/dp/B09P8M18QM/ref=sr_1_485?qid=1672909149&amp;s=electronics&amp;sr=1-485"/>
  </r>
  <r>
    <s v="B08BG4M4N7"/>
    <x v="316"/>
    <x v="1"/>
    <x v="2"/>
    <x v="2"/>
    <s v="RemoteControls"/>
    <x v="1"/>
    <s v="&lt;$200"/>
    <x v="6"/>
    <x v="13"/>
    <s v="50% or More"/>
    <n v="459.12024048096191"/>
    <n v="3.8"/>
    <x v="239"/>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x v="241"/>
    <x v="241"/>
    <s v="https://m.media-amazon.com/images/W/WEBP_402378-T2/images/I/41Bi9ZwBQ7L._SX300_SY300_QL70_FMwebp_.jpg"/>
    <s v="https://www.amazon.in/PRUSHTI-COVER-BAGS-Protective-Xstream/dp/B08BG4M4N7/ref=sr_1_486?qid=1672909149&amp;s=electronics&amp;sr=1-486"/>
  </r>
  <r>
    <s v="B07VJ9ZTXS"/>
    <x v="317"/>
    <x v="1"/>
    <x v="2"/>
    <x v="2"/>
    <s v="Cables"/>
    <x v="8"/>
    <s v="$200-$500"/>
    <x v="22"/>
    <x v="8"/>
    <s v="50% or More"/>
    <n v="549.08347245409016"/>
    <n v="4"/>
    <x v="240"/>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x v="242"/>
    <x v="242"/>
    <s v="https://m.media-amazon.com/images/I/41dwFttHxpL._SX300_SY300_QL70_FMwebp_.jpg"/>
    <s v="https://www.amazon.in/Female-Converter-Adapter-Projectors-Devices/dp/B07VJ9ZTXS/ref=sr_1_487?qid=1672909149&amp;s=electronics&amp;sr=1-487"/>
  </r>
  <r>
    <s v="B084872DQY"/>
    <x v="318"/>
    <x v="1"/>
    <x v="2"/>
    <x v="3"/>
    <s v="SmartTelevisions"/>
    <x v="20"/>
    <s v="&gt;$500"/>
    <x v="124"/>
    <x v="26"/>
    <s v="&lt;50%"/>
    <n v="14899"/>
    <n v="4.3"/>
    <x v="241"/>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x v="243"/>
    <x v="243"/>
    <s v="https://m.media-amazon.com/images/W/WEBP_402378-T1/images/I/51xmNdrIlcS._SY300_SX300_QL70_FMwebp_.jpg"/>
    <s v="https://www.amazon.in/Mi-inches-Ready-Android-Black/dp/B084872DQY/ref=sr_1_488?qid=1672909149&amp;s=electronics&amp;sr=1-488"/>
  </r>
  <r>
    <s v="B00GGGOYEU"/>
    <x v="319"/>
    <x v="0"/>
    <x v="0"/>
    <x v="0"/>
    <s v="Cables"/>
    <x v="8"/>
    <s v="$200-$500"/>
    <x v="3"/>
    <x v="48"/>
    <s v="50% or More"/>
    <n v="656.2246065808298"/>
    <n v="3.9"/>
    <x v="242"/>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x v="244"/>
    <x v="244"/>
    <s v="https://m.media-amazon.com/images/W/WEBP_402378-T1/images/I/41Wb7LHAeLL._SY300_SX300_QL70_FMwebp_.jpg"/>
    <s v="https://www.amazon.in/Storite-USB-2-0-Mini-External/dp/B00GGGOYEU/ref=sr_1_489?qid=1672909149&amp;s=electronics&amp;sr=1-489"/>
  </r>
  <r>
    <s v="B08FD2VSD9"/>
    <x v="320"/>
    <x v="1"/>
    <x v="2"/>
    <x v="3"/>
    <s v="SmartTelevisions"/>
    <x v="159"/>
    <s v="&gt;$500"/>
    <x v="125"/>
    <x v="50"/>
    <s v="50% or More"/>
    <n v="51941.933064050776"/>
    <n v="4.2"/>
    <x v="243"/>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x v="245"/>
    <x v="245"/>
    <s v="https://m.media-amazon.com/images/I/51UuhCYmBnL._SY300_SX300_QL70_FMwebp_.jpg"/>
    <s v="https://www.amazon.in/TCL-inches-Certified-Android-43P615/dp/B08FD2VSD9/ref=sr_1_490?qid=1672909149&amp;s=electronics&amp;sr=1-490"/>
  </r>
  <r>
    <s v="B095JPKPH3"/>
    <x v="321"/>
    <x v="1"/>
    <x v="2"/>
    <x v="3"/>
    <s v="SmartTelevisions"/>
    <x v="160"/>
    <s v="&gt;$500"/>
    <x v="126"/>
    <x v="68"/>
    <s v="&lt;50%"/>
    <n v="69910.428734696208"/>
    <n v="4.0999999999999996"/>
    <x v="16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x v="163"/>
    <x v="163"/>
    <s v="https://m.media-amazon.com/images/I/41sSPp4pkYL._SY300_SX300_QL70_FMwebp_.jpg"/>
    <s v="https://www.amazon.in/OnePlus-163-8-inches-Android-65U1S/dp/B095JPKPH3/ref=sr_1_492?qid=1672909149&amp;s=electronics&amp;sr=1-492"/>
  </r>
  <r>
    <s v="B087JWLZ2K"/>
    <x v="322"/>
    <x v="1"/>
    <x v="2"/>
    <x v="3"/>
    <s v="SmartTelevisions"/>
    <x v="161"/>
    <s v="&gt;$500"/>
    <x v="127"/>
    <x v="24"/>
    <s v="50% or More"/>
    <n v="49951.002"/>
    <n v="3.9"/>
    <x v="244"/>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x v="246"/>
    <x v="246"/>
    <s v="https://m.media-amazon.com/images/W/WEBP_402378-T1/images/I/51z60rNcKSL._SY300_SX300_QL70_FMwebp_.jpg"/>
    <s v="https://www.amazon.in/AmazonBasics-108cm-inch-Ultra-Smart/dp/B087JWLZ2K/ref=sr_1_493?qid=1672909149&amp;s=electronics&amp;sr=1-493"/>
  </r>
  <r>
    <s v="B09DSXK8JX"/>
    <x v="323"/>
    <x v="1"/>
    <x v="2"/>
    <x v="3"/>
    <s v="SmartTelevisions"/>
    <x v="162"/>
    <s v="&gt;$500"/>
    <x v="128"/>
    <x v="18"/>
    <s v="&lt;50%"/>
    <n v="19445.156213139137"/>
    <n v="4.2"/>
    <x v="227"/>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x v="229"/>
    <x v="229"/>
    <s v="https://m.media-amazon.com/images/W/WEBP_402378-T2/images/I/41xL87ElgjL._SY300_SX300_QL70_FMwebp_.jpg"/>
    <s v="https://www.amazon.in/Kodak-inches-Certified-Android-32HDX7XPROBL/dp/B09DSXK8JX/ref=sr_1_494?qid=1672909149&amp;s=electronics&amp;sr=1-494"/>
  </r>
  <r>
    <s v="B08V9C4B1J"/>
    <x v="324"/>
    <x v="0"/>
    <x v="0"/>
    <x v="0"/>
    <s v="Cables"/>
    <x v="12"/>
    <s v="$200-$500"/>
    <x v="8"/>
    <x v="6"/>
    <s v="50% or More"/>
    <n v="964.06506506506503"/>
    <n v="4.3"/>
    <x v="234"/>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x v="236"/>
    <x v="236"/>
    <s v="https://m.media-amazon.com/images/I/31FmMK7a9PL._SY445_SX342_QL70_FMwebp_.jpg"/>
    <s v="https://www.amazon.in/Synqe-Braided-Charging-Compatible-Samsung/dp/B08V9C4B1J/ref=sr_1_495?qid=1672909149&amp;s=electronics&amp;sr=1-495"/>
  </r>
  <r>
    <s v="B08PKBMJKS"/>
    <x v="325"/>
    <x v="1"/>
    <x v="2"/>
    <x v="2"/>
    <s v="RemoteControls"/>
    <x v="163"/>
    <s v="&lt;$200"/>
    <x v="6"/>
    <x v="4"/>
    <s v="50% or More"/>
    <n v="459.52104208416836"/>
    <n v="3.8"/>
    <x v="245"/>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x v="247"/>
    <x v="247"/>
    <s v="https://m.media-amazon.com/images/W/WEBP_402378-T1/images/I/31Lfjbfc47L._SX300_SY300_QL70_FMwebp_.jpg"/>
    <s v="https://www.amazon.in/Airtel-DigitalTV-Setup-Box-Remote/dp/B08PKBMJKS/ref=sr_1_496?qid=1672909149&amp;s=electronics&amp;sr=1-496"/>
  </r>
  <r>
    <s v="B0B8VQ7KDS"/>
    <x v="326"/>
    <x v="1"/>
    <x v="2"/>
    <x v="5"/>
    <s v="SatelliteReceivers"/>
    <x v="69"/>
    <s v="&gt;$500"/>
    <x v="79"/>
    <x v="61"/>
    <s v="&lt;50%"/>
    <n v="2447.0192076830731"/>
    <n v="4.3"/>
    <x v="246"/>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x v="248"/>
    <x v="248"/>
    <s v="https://m.media-amazon.com/images/I/41Jy61seJKL._SX300_SY300_QL70_FMwebp_.jpg"/>
    <s v="https://www.amazon.in/Airtel-Pack-Entertainment-Installation-Months/dp/B0B8VQ7KDS/ref=sr_1_497?qid=1672909149&amp;s=electronics&amp;sr=1-497"/>
  </r>
  <r>
    <s v="B086JTMRYL"/>
    <x v="327"/>
    <x v="0"/>
    <x v="0"/>
    <x v="0"/>
    <s v="Cables"/>
    <x v="164"/>
    <s v="&gt;$500"/>
    <x v="2"/>
    <x v="52"/>
    <s v="&lt;50%"/>
    <n v="1819.010531858873"/>
    <n v="4.4000000000000004"/>
    <x v="247"/>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x v="249"/>
    <x v="249"/>
    <s v="https://m.media-amazon.com/images/I/41I2mS67DyL._SY300_SX300_QL70_FMwebp_.jpg"/>
    <s v="https://www.amazon.in/ESR-Lightning-MFi-Certified-Delivery-Charging/dp/B086JTMRYL/ref=sr_1_498?qid=1672909149&amp;s=electronics&amp;sr=1-498"/>
  </r>
  <r>
    <s v="B09RWQ7YR6"/>
    <x v="328"/>
    <x v="1"/>
    <x v="2"/>
    <x v="3"/>
    <s v="SmartTelevisions"/>
    <x v="165"/>
    <s v="&gt;$500"/>
    <x v="126"/>
    <x v="9"/>
    <s v="&lt;50%"/>
    <n v="69931.85761225161"/>
    <n v="4.3"/>
    <x v="176"/>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x v="250"/>
    <x v="250"/>
    <s v="https://m.media-amazon.com/images/W/WEBP_402378-T2/images/I/41mW+TS5WKL._SY300_SX300_.jpg"/>
    <s v="https://www.amazon.in/138-8-inches-Ultra-Android-L55M6-ES/dp/B09RWQ7YR6/ref=sr_1_499?qid=1672909149&amp;s=electronics&amp;sr=1-499"/>
  </r>
  <r>
    <s v="B00OFM6PEO"/>
    <x v="329"/>
    <x v="0"/>
    <x v="0"/>
    <x v="0"/>
    <s v="Cables"/>
    <x v="8"/>
    <s v="$200-$500"/>
    <x v="10"/>
    <x v="11"/>
    <s v="50% or More"/>
    <n v="761.5782227784731"/>
    <n v="4.3"/>
    <x v="248"/>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x v="251"/>
    <x v="251"/>
    <s v="https://m.media-amazon.com/images/W/WEBP_402378-T2/images/I/51R1cOolXRL._SX300_SY300_QL70_FMwebp_.jpg"/>
    <s v="https://www.amazon.in/Storite%C2%AE-150cm-Female-Extension-Printers/dp/B00OFM6PEO/ref=sr_1_500?qid=1672909149&amp;s=electronics&amp;sr=1-500"/>
  </r>
  <r>
    <s v="B0BF57RN3K"/>
    <x v="330"/>
    <x v="1"/>
    <x v="4"/>
    <x v="9"/>
    <m/>
    <x v="166"/>
    <s v="&gt;$500"/>
    <x v="19"/>
    <x v="69"/>
    <s v="50% or More"/>
    <n v="19990.00455022751"/>
    <n v="4.2"/>
    <x v="249"/>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x v="252"/>
    <x v="252"/>
    <s v="https://m.media-amazon.com/images/I/41WCgGbvwhL._SX300_SY300_QL70_ML2_.jpg"/>
    <s v="https://www.amazon.in/Fire-Boltt-Bluetooth-Calling-Assistance-Resolution/dp/B0BF57RN3K/ref=sr_1_1?qid=1672895748&amp;s=electronics&amp;sr=1-1"/>
  </r>
  <r>
    <s v="B0B3RRWSF6"/>
    <x v="331"/>
    <x v="1"/>
    <x v="4"/>
    <x v="9"/>
    <m/>
    <x v="167"/>
    <s v="&gt;$500"/>
    <x v="129"/>
    <x v="27"/>
    <s v="50% or More"/>
    <n v="9979.0180018001793"/>
    <n v="4.3"/>
    <x v="250"/>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x v="253"/>
    <x v="253"/>
    <s v="https://m.media-amazon.com/images/I/41sHRWXCfvL._SX300_SY300_QL70_ML2_.jpg"/>
    <s v="https://www.amazon.in/Fire-Boltt-Phoenix-Bluetooth-Calling-Monitoring/dp/B0B3RRWSF6/ref=sr_1_4?qid=1672895748&amp;s=electronics&amp;sr=1-4"/>
  </r>
  <r>
    <s v="B0B5B6PQCT"/>
    <x v="332"/>
    <x v="1"/>
    <x v="4"/>
    <x v="9"/>
    <m/>
    <x v="168"/>
    <s v="&gt;$500"/>
    <x v="130"/>
    <x v="43"/>
    <s v="50% or More"/>
    <n v="7964.9812265331666"/>
    <n v="3.8"/>
    <x v="25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x v="254"/>
    <x v="254"/>
    <s v="https://m.media-amazon.com/images/I/41d69zua5LL._SX300_SY300_QL70_ML2_.jpg"/>
    <s v="https://www.amazon.in/boAt-Wave-Call-Dedicated-Multi-Sport/dp/B0B5B6PQCT/ref=sr_1_5?qid=1672895748&amp;s=electronics&amp;sr=1-5"/>
  </r>
  <r>
    <s v="B08HV83HL3"/>
    <x v="333"/>
    <x v="1"/>
    <x v="5"/>
    <x v="10"/>
    <s v="Chargers"/>
    <x v="169"/>
    <s v="&gt;$500"/>
    <x v="32"/>
    <x v="70"/>
    <s v="&lt;50%"/>
    <n v="2105.8212824010916"/>
    <n v="4.3"/>
    <x v="252"/>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x v="255"/>
    <x v="255"/>
    <s v="https://m.media-amazon.com/images/I/31grUs8OpvL._SX300_SY300_QL70_ML2_.jpg"/>
    <s v="https://www.amazon.in/20000mAh-Sandstone-Triple-Charging-Delivery/dp/B08HV83HL3/ref=sr_1_6?qid=1672895748&amp;s=electronics&amp;sr=1-6"/>
  </r>
  <r>
    <s v="B0BBN4DZBD"/>
    <x v="334"/>
    <x v="1"/>
    <x v="5"/>
    <x v="11"/>
    <s v="Smartphones"/>
    <x v="170"/>
    <s v="&gt;$500"/>
    <x v="131"/>
    <x v="28"/>
    <s v="&lt;50%"/>
    <n v="8926.7808645405039"/>
    <n v="4"/>
    <x v="253"/>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x v="256"/>
    <x v="256"/>
    <s v="https://m.media-amazon.com/images/I/41Wd9J6nfpL._SX300_SY300_QL70_ML2_.jpg"/>
    <s v="https://www.amazon.in/Redmi-Storage-Segment-5000mAh-Battery/dp/B0BBN4DZBD/ref=sr_1_7?qid=1672895748&amp;s=electronics&amp;sr=1-7"/>
  </r>
  <r>
    <s v="B0B3CPQ5PF"/>
    <x v="335"/>
    <x v="1"/>
    <x v="5"/>
    <x v="11"/>
    <s v="Smartphones"/>
    <x v="171"/>
    <s v="&gt;$500"/>
    <x v="132"/>
    <x v="26"/>
    <s v="&lt;50%"/>
    <n v="28899"/>
    <n v="4.3"/>
    <x v="254"/>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x v="257"/>
    <x v="257"/>
    <s v="https://m.media-amazon.com/images/I/41iEc0hf6TL._SX300_SY300_QL70_ML2_.jpg"/>
    <s v="https://www.amazon.in/OnePlus-Nord-Jade-128GB-Storage/dp/B0B3CPQ5PF/ref=sr_1_8?qid=1672895748&amp;s=electronics&amp;sr=1-8"/>
  </r>
  <r>
    <s v="B0B3CQBRB4"/>
    <x v="336"/>
    <x v="1"/>
    <x v="5"/>
    <x v="11"/>
    <s v="Smartphones"/>
    <x v="171"/>
    <s v="&gt;$500"/>
    <x v="132"/>
    <x v="26"/>
    <s v="&lt;50%"/>
    <n v="28899"/>
    <n v="4.3"/>
    <x v="254"/>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x v="257"/>
    <x v="257"/>
    <s v="https://m.media-amazon.com/images/I/41qLZhKF5ZL._SX300_SY300_QL70_ML2_.jpg"/>
    <s v="https://www.amazon.in/OnePlus-Nord-Shadow-128GB-Storage/dp/B0B3CQBRB4/ref=sr_1_9?qid=1672895748&amp;s=electronics&amp;sr=1-9"/>
  </r>
  <r>
    <s v="B0BBN56J5H"/>
    <x v="337"/>
    <x v="1"/>
    <x v="5"/>
    <x v="11"/>
    <s v="Smartphones"/>
    <x v="170"/>
    <s v="&gt;$500"/>
    <x v="131"/>
    <x v="28"/>
    <s v="&lt;50%"/>
    <n v="8926.7808645405039"/>
    <n v="4"/>
    <x v="253"/>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x v="256"/>
    <x v="256"/>
    <s v="https://m.media-amazon.com/images/I/41CB1rnC5tL._SX300_SY300_QL70_ML2_.jpg"/>
    <s v="https://www.amazon.in/Redmi-Storage-Segment-5000mAh-Battery/dp/B0BBN56J5H/ref=sr_1_10?qid=1672895748&amp;s=electronics&amp;sr=1-10"/>
  </r>
  <r>
    <s v="B0BBN3WF7V"/>
    <x v="338"/>
    <x v="1"/>
    <x v="5"/>
    <x v="11"/>
    <s v="Smartphones"/>
    <x v="170"/>
    <s v="&gt;$500"/>
    <x v="131"/>
    <x v="28"/>
    <s v="&lt;50%"/>
    <n v="8926.7808645405039"/>
    <n v="4"/>
    <x v="253"/>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x v="256"/>
    <x v="256"/>
    <s v="https://m.media-amazon.com/images/I/41JM3Ra+tiL._SY300_SX300_.jpg"/>
    <s v="https://www.amazon.in/Redmi-Segment-5000mAh-Battery-Leather/dp/B0BBN3WF7V/ref=sr_1_11?qid=1672895748&amp;s=electronics&amp;sr=1-11"/>
  </r>
  <r>
    <s v="B0BDRVFDKP"/>
    <x v="339"/>
    <x v="1"/>
    <x v="6"/>
    <x v="12"/>
    <s v="MicroSD"/>
    <x v="172"/>
    <s v="&gt;$500"/>
    <x v="5"/>
    <x v="1"/>
    <s v="&lt;50%"/>
    <n v="943.1"/>
    <n v="4.4000000000000004"/>
    <x v="255"/>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x v="258"/>
    <x v="258"/>
    <s v="https://m.media-amazon.com/images/I/41ML8ZbPiiL._SY300_SX300_QL70_ML2_.jpg"/>
    <s v="https://www.amazon.in/SanDisk-Ultra%C2%AE-microSDXCTM-Warranty-Smartphones/dp/B0BDRVFDKP/ref=sr_1_12?qid=1672895748&amp;s=electronics&amp;sr=1-12"/>
  </r>
  <r>
    <s v="B0B5LVS732"/>
    <x v="340"/>
    <x v="1"/>
    <x v="4"/>
    <x v="9"/>
    <m/>
    <x v="173"/>
    <s v="&gt;$500"/>
    <x v="95"/>
    <x v="33"/>
    <s v="50% or More"/>
    <n v="4961.0324064812967"/>
    <n v="4.0999999999999996"/>
    <x v="256"/>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x v="259"/>
    <x v="259"/>
    <s v="https://m.media-amazon.com/images/I/41Peg4pz7fL._SX300_SY300_QL70_ML2_.jpg"/>
    <s v="https://www.amazon.in/Noise-Bluetooth-Calling-Tracking-Detection/dp/B0B5LVS732/ref=sr_1_13?qid=1672895748&amp;s=electronics&amp;sr=1-13"/>
  </r>
  <r>
    <s v="B09V2Q4QVQ"/>
    <x v="341"/>
    <x v="1"/>
    <x v="5"/>
    <x v="11"/>
    <s v="BasicMobiles"/>
    <x v="69"/>
    <s v="&gt;$500"/>
    <x v="28"/>
    <x v="71"/>
    <s v="&lt;50%"/>
    <n v="1517.7617260787993"/>
    <n v="4"/>
    <x v="257"/>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x v="260"/>
    <x v="260"/>
    <s v="https://m.media-amazon.com/images/I/31-hWNXDxiL._SX300_SY300_QL70_ML2_.jpg"/>
    <s v="https://www.amazon.in/Nokia-105-Single-Wireless-Charcoal/dp/B09V2Q4QVQ/ref=sr_1_14?qid=1672895748&amp;s=electronics&amp;sr=1-14"/>
  </r>
  <r>
    <s v="B09V12K8NT"/>
    <x v="342"/>
    <x v="1"/>
    <x v="4"/>
    <x v="9"/>
    <m/>
    <x v="72"/>
    <s v="&gt;$500"/>
    <x v="133"/>
    <x v="72"/>
    <s v="50% or More"/>
    <n v="6968.5550786838339"/>
    <n v="3.9"/>
    <x v="258"/>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x v="261"/>
    <x v="261"/>
    <s v="https://m.media-amazon.com/images/I/41rxRY5TDSL._SX300_SY300_QL70_ML2_.jpg"/>
    <s v="https://www.amazon.in/boAt-Wave-Lite-Smartwatch-Activity/dp/B09V12K8NT/ref=sr_1_15?qid=1672895748&amp;s=electronics&amp;sr=1-15"/>
  </r>
  <r>
    <s v="B01DEWVZ2C"/>
    <x v="343"/>
    <x v="1"/>
    <x v="7"/>
    <x v="13"/>
    <s v="In-Ear"/>
    <x v="23"/>
    <s v="&gt;$500"/>
    <x v="8"/>
    <x v="54"/>
    <s v="&lt;50%"/>
    <n v="939.04004004004003"/>
    <n v="4.0999999999999996"/>
    <x v="259"/>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x v="262"/>
    <x v="262"/>
    <s v="https://m.media-amazon.com/images/I/31NnmYempPL._SX300_SY300_QL70_ML2_.jpg"/>
    <s v="https://www.amazon.in/JBL-C100SI-Ear-Headphones-Black/dp/B01DEWVZ2C/ref=sr_1_16?qid=1672895748&amp;s=electronics&amp;sr=1-16"/>
  </r>
  <r>
    <s v="B0BMGB3CH9"/>
    <x v="344"/>
    <x v="1"/>
    <x v="5"/>
    <x v="11"/>
    <s v="Smartphones"/>
    <x v="174"/>
    <s v="&gt;$500"/>
    <x v="134"/>
    <x v="73"/>
    <s v="&lt;50%"/>
    <n v="11919.835069589133"/>
    <n v="4.2"/>
    <x v="101"/>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x v="263"/>
    <x v="263"/>
    <s v="https://m.media-amazon.com/images/I/41kg-+XWoxL._SY300_SX300_.jpg"/>
    <s v="https://www.amazon.in/Samsung-Galaxy-Storage-MediaTek-Battery/dp/B0BMGB3CH9/ref=sr_1_17?qid=1672895748&amp;s=electronics&amp;sr=1-17"/>
  </r>
  <r>
    <s v="B08D77XZX5"/>
    <x v="345"/>
    <x v="1"/>
    <x v="7"/>
    <x v="13"/>
    <s v="In-Ear"/>
    <x v="23"/>
    <s v="&gt;$500"/>
    <x v="79"/>
    <x v="60"/>
    <s v="50% or More"/>
    <n v="2475.030412164866"/>
    <n v="3.9"/>
    <x v="260"/>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x v="264"/>
    <x v="264"/>
    <s v="https://m.media-amazon.com/images/I/41KBaLUTYHL._SX300_SY300_QL70_ML2_.jpg"/>
    <s v="https://www.amazon.in/Tangentbeat-Bluetooth-Headphones-Waterproof-Cancelation/dp/B08D77XZX5/ref=sr_1_18?qid=1672895748&amp;s=electronics&amp;sr=1-18"/>
  </r>
  <r>
    <s v="B09XB8GFBQ"/>
    <x v="346"/>
    <x v="1"/>
    <x v="5"/>
    <x v="11"/>
    <s v="Smartphones"/>
    <x v="138"/>
    <s v="&gt;$500"/>
    <x v="134"/>
    <x v="23"/>
    <s v="&lt;50%"/>
    <n v="11924.002083506959"/>
    <n v="4"/>
    <x v="261"/>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x v="265"/>
    <x v="265"/>
    <s v="https://m.media-amazon.com/images/I/41WpD4fqT4L._SX300_SY300_QL70_ML2_.jpg"/>
    <s v="https://www.amazon.in/Redmi-Charcoal-Storage-Battery-Booster/dp/B09XB8GFBQ/ref=sr_1_19?qid=1672895748&amp;s=electronics&amp;sr=1-19"/>
  </r>
  <r>
    <s v="B07WG8PDCW"/>
    <x v="347"/>
    <x v="1"/>
    <x v="5"/>
    <x v="10"/>
    <s v="Chargers"/>
    <x v="12"/>
    <s v="$200-$500"/>
    <x v="49"/>
    <x v="25"/>
    <s v="50% or More"/>
    <n v="1272.1331793687452"/>
    <n v="4"/>
    <x v="26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x v="266"/>
    <x v="266"/>
    <s v="https://m.media-amazon.com/images/I/41LZP1CmYRL._SX300_SY300_QL70_ML2_.jpg"/>
    <s v="https://www.amazon.in/PTron-Bullet-Pro-Lightweight-Smartphones/dp/B07WG8PDCW/ref=sr_1_20?qid=1672895748&amp;s=electronics&amp;sr=1-20"/>
  </r>
  <r>
    <s v="B07GPXXNNG"/>
    <x v="348"/>
    <x v="1"/>
    <x v="7"/>
    <x v="13"/>
    <s v="In-Ear"/>
    <x v="12"/>
    <s v="$200-$500"/>
    <x v="8"/>
    <x v="6"/>
    <s v="50% or More"/>
    <n v="964.06506506506503"/>
    <n v="4.0999999999999996"/>
    <x v="26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x v="267"/>
    <x v="267"/>
    <s v="https://m.media-amazon.com/images/I/31J6I7SrLXL._SX300_SY300_QL70_ML2_.jpg"/>
    <s v="https://www.amazon.in/Boat-BassHeads-100-Inspired-Earphones/dp/B07GPXXNNG/ref=sr_1_21?qid=1672895748&amp;s=electronics&amp;sr=1-21"/>
  </r>
  <r>
    <s v="B0BDYVC5TD"/>
    <x v="349"/>
    <x v="1"/>
    <x v="6"/>
    <x v="12"/>
    <s v="MicroSD"/>
    <x v="175"/>
    <s v="&gt;$500"/>
    <x v="135"/>
    <x v="41"/>
    <s v="&lt;50%"/>
    <n v="1746.7222222222222"/>
    <n v="4.4000000000000004"/>
    <x v="255"/>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x v="258"/>
    <x v="258"/>
    <s v="https://m.media-amazon.com/images/I/413qMt0RdpL._SY300_SX300_QL70_ML2_.jpg"/>
    <s v="https://www.amazon.in/SanDisk-Ultra%C2%AE-microSDXCTM-Warranty-Smartphones/dp/B0BDYVC5TD/ref=sr_1_22?qid=1672895748&amp;s=electronics&amp;sr=1-22"/>
  </r>
  <r>
    <s v="B0BMGB2TPR"/>
    <x v="350"/>
    <x v="1"/>
    <x v="5"/>
    <x v="11"/>
    <s v="Smartphones"/>
    <x v="174"/>
    <s v="&gt;$500"/>
    <x v="134"/>
    <x v="73"/>
    <s v="&lt;50%"/>
    <n v="11919.835069589133"/>
    <n v="4.2"/>
    <x v="101"/>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x v="263"/>
    <x v="263"/>
    <s v="https://m.media-amazon.com/images/I/41IcuNkyrdL._SX300_SY300_QL70_ML2_.jpg"/>
    <s v="https://www.amazon.in/Samsung-Galaxy-Storage-MediaTek-Battery/dp/B0BMGB2TPR/ref=sr_1_23?qid=1672895748&amp;s=electronics&amp;sr=1-23"/>
  </r>
  <r>
    <s v="B08MC57J31"/>
    <x v="351"/>
    <x v="1"/>
    <x v="5"/>
    <x v="10"/>
    <s v="Chargers"/>
    <x v="72"/>
    <s v="&gt;$500"/>
    <x v="79"/>
    <x v="54"/>
    <s v="&lt;50%"/>
    <n v="2439.0160064025608"/>
    <n v="4.3"/>
    <x v="264"/>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x v="268"/>
    <x v="268"/>
    <s v="https://m.media-amazon.com/images/I/41J2W8DASzS._SX300_SY300_QL70_ML2_.jpg"/>
    <s v="https://www.amazon.in/Pocket-10000mAh-Triple-Charging-Delivery/dp/B08MC57J31/ref=sr_1_24?qid=1672895748&amp;s=electronics&amp;sr=1-24"/>
  </r>
  <r>
    <s v="B08HVL8QN3"/>
    <x v="352"/>
    <x v="1"/>
    <x v="5"/>
    <x v="10"/>
    <s v="Chargers"/>
    <x v="176"/>
    <s v="&gt;$500"/>
    <x v="32"/>
    <x v="61"/>
    <s v="&lt;50%"/>
    <n v="2146.7489768076398"/>
    <n v="4.3"/>
    <x v="252"/>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x v="255"/>
    <x v="255"/>
    <s v="https://m.media-amazon.com/images/I/21luyw7JrrL._SX300_SY300_QL70_ML2_.jpg"/>
    <s v="https://www.amazon.in/10000mAH-Li-Polymer-Power-Charging-Midnight/dp/B08HVL8QN3/ref=sr_1_25?qid=1672895755&amp;s=electronics&amp;sr=1-25"/>
  </r>
  <r>
    <s v="B0746JGVDS"/>
    <x v="353"/>
    <x v="1"/>
    <x v="5"/>
    <x v="10"/>
    <s v="AutomobileAccessories"/>
    <x v="12"/>
    <s v="$200-$500"/>
    <x v="8"/>
    <x v="6"/>
    <s v="50% or More"/>
    <n v="964.06506506506503"/>
    <n v="3.9"/>
    <x v="265"/>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x v="269"/>
    <x v="269"/>
    <s v="https://m.media-amazon.com/images/I/41ZK4aM4zgL._SX300_SY300_QL70_ML2_.jpg"/>
    <s v="https://www.amazon.in/Adjustable-Holder-Universal-Windshield-Smartphones/dp/B0746JGVDS/ref=sr_1_26?qid=1672895755&amp;s=electronics&amp;sr=1-26"/>
  </r>
  <r>
    <s v="B08VFF6JQ8"/>
    <x v="354"/>
    <x v="1"/>
    <x v="5"/>
    <x v="10"/>
    <s v="Chargers"/>
    <x v="177"/>
    <s v="&gt;$500"/>
    <x v="87"/>
    <x v="28"/>
    <s v="&lt;50%"/>
    <n v="1627.2519128899353"/>
    <n v="4.4000000000000004"/>
    <x v="266"/>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x v="270"/>
    <x v="270"/>
    <s v="https://m.media-amazon.com/images/I/21uXmiH98wL._SX300_SY300_QL70_ML2_.jpg"/>
    <s v="https://www.amazon.in/Samsung-25W-Travel-Adapter/dp/B08VFF6JQ8/ref=sr_1_27_mod_primary_new?qid=1672895755&amp;s=electronics&amp;sbo=RZvfv%2F%2FHxDF%2BO5021pAnSA%3D%3D&amp;sr=1-27"/>
  </r>
  <r>
    <s v="B09NVPSCQT"/>
    <x v="355"/>
    <x v="1"/>
    <x v="4"/>
    <x v="9"/>
    <m/>
    <x v="44"/>
    <s v="&gt;$500"/>
    <x v="46"/>
    <x v="13"/>
    <s v="50% or More"/>
    <n v="3959.0150037509379"/>
    <n v="4"/>
    <x v="267"/>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x v="271"/>
    <x v="271"/>
    <s v="https://m.media-amazon.com/images/I/41qqmdUWnhL._SX300_SY300_QL70_ML2_.jpg"/>
    <s v="https://www.amazon.in/Noise-ColorFit-Display-Monitoring-Smartwatches/dp/B09NVPSCQT/ref=sr_1_28?qid=1672895755&amp;s=electronics&amp;sr=1-28"/>
  </r>
  <r>
    <s v="B09YV4RG4D"/>
    <x v="356"/>
    <x v="1"/>
    <x v="4"/>
    <x v="9"/>
    <m/>
    <x v="72"/>
    <s v="&gt;$500"/>
    <x v="136"/>
    <x v="74"/>
    <s v="50% or More"/>
    <n v="7980.2601575196895"/>
    <n v="4.2"/>
    <x v="268"/>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x v="272"/>
    <x v="272"/>
    <s v="https://m.media-amazon.com/images/I/41ApzUQQFVL._SX300_SY300_QL70_ML2_.jpg"/>
    <s v="https://www.amazon.in/Fire-Boltt-Ninja-Smartwatch-Sports-Tracking/dp/B09YV4RG4D/ref=sr_1_29?qid=1672895755&amp;s=electronics&amp;sr=1-29"/>
  </r>
  <r>
    <s v="B09TWHTBKQ"/>
    <x v="357"/>
    <x v="1"/>
    <x v="5"/>
    <x v="11"/>
    <s v="Smartphones"/>
    <x v="178"/>
    <s v="&gt;$500"/>
    <x v="122"/>
    <x v="56"/>
    <s v="&lt;50%"/>
    <n v="25927.847263356281"/>
    <n v="4.0999999999999996"/>
    <x v="269"/>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x v="273"/>
    <x v="273"/>
    <s v="https://m.media-amazon.com/images/I/41t61osAZHL._SX300_SY300_QL70_ML2_.jpg"/>
    <s v="https://www.amazon.in/Samsung-Mystique-Storage-Purchased-Separately/dp/B09TWHTBKQ/ref=sr_1_30?qid=1672895755&amp;s=electronics&amp;sr=1-30"/>
  </r>
  <r>
    <s v="B08L5HMJVW"/>
    <x v="358"/>
    <x v="1"/>
    <x v="6"/>
    <x v="12"/>
    <s v="MicroSD"/>
    <x v="179"/>
    <s v="$200-$500"/>
    <x v="11"/>
    <x v="41"/>
    <s v="&lt;50%"/>
    <n v="647.28571428571433"/>
    <n v="4.4000000000000004"/>
    <x v="255"/>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x v="258"/>
    <x v="258"/>
    <s v="https://m.media-amazon.com/images/I/41aV2T7qLgL._SY300_SX300_QL70_ML2_.jpg"/>
    <s v="https://www.amazon.in/SanDisk-Ultra-microSD-UHS-I-120MB/dp/B08L5HMJVW/ref=sr_1_31?qid=1672895755&amp;s=electronics&amp;sr=1-31"/>
  </r>
  <r>
    <s v="B0B4F2XCK3"/>
    <x v="359"/>
    <x v="1"/>
    <x v="5"/>
    <x v="11"/>
    <s v="Smartphones"/>
    <x v="180"/>
    <s v="&gt;$500"/>
    <x v="137"/>
    <x v="28"/>
    <s v="&lt;50%"/>
    <n v="17926.779321073394"/>
    <n v="4.0999999999999996"/>
    <x v="270"/>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x v="274"/>
    <x v="274"/>
    <s v="https://m.media-amazon.com/images/I/41op1vdp-UL._SX300_SY300_QL70_ML2_.jpg"/>
    <s v="https://www.amazon.in/Samsung-Galaxy-Storage-6000mAh-Battery/dp/B0B4F2XCK3/ref=sr_1_32?qid=1672895755&amp;s=electronics&amp;sr=1-32"/>
  </r>
  <r>
    <s v="B0BF54972T"/>
    <x v="330"/>
    <x v="1"/>
    <x v="4"/>
    <x v="9"/>
    <m/>
    <x v="166"/>
    <s v="&gt;$500"/>
    <x v="19"/>
    <x v="69"/>
    <s v="50% or More"/>
    <n v="19990.00455022751"/>
    <n v="4.2"/>
    <x v="249"/>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x v="252"/>
    <x v="252"/>
    <s v="https://m.media-amazon.com/images/I/41mzbWC6AkL._SX300_SY300_QL70_ML2_.jpg"/>
    <s v="https://www.amazon.in/Fire-Boltt-Bluetooth-Calling-Assistance-Resolution/dp/B0BF54972T/ref=sr_1_33?qid=1672895755&amp;s=electronics&amp;sr=1-33"/>
  </r>
  <r>
    <s v="B09YV4MW2T"/>
    <x v="360"/>
    <x v="1"/>
    <x v="4"/>
    <x v="9"/>
    <m/>
    <x v="181"/>
    <s v="&gt;$500"/>
    <x v="129"/>
    <x v="38"/>
    <s v="50% or More"/>
    <n v="9977.0078007800785"/>
    <n v="4.2"/>
    <x v="27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x v="275"/>
    <x v="275"/>
    <s v="https://m.media-amazon.com/images/I/41Mce3f9faL._SX300_SY300_QL70_ML2_.jpg"/>
    <s v="https://www.amazon.in/Fire-Boltt-Smartwatch-Bluetooth-Calling-Assistance/dp/B09YV4MW2T/ref=sr_1_34?qid=1672895755&amp;s=electronics&amp;sr=1-34"/>
  </r>
  <r>
    <s v="B09TWH8YHM"/>
    <x v="361"/>
    <x v="1"/>
    <x v="5"/>
    <x v="11"/>
    <s v="Smartphones"/>
    <x v="153"/>
    <s v="&gt;$500"/>
    <x v="13"/>
    <x v="44"/>
    <s v="&lt;50%"/>
    <n v="24931.001280051201"/>
    <n v="4.0999999999999996"/>
    <x v="269"/>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x v="273"/>
    <x v="273"/>
    <s v="https://m.media-amazon.com/images/I/419KF2t1nML._SX300_SY300_QL70_ML2_.jpg"/>
    <s v="https://www.amazon.in/Samsung-Storage-6000mAh-Purchased-Separately/dp/B09TWH8YHM/ref=sr_1_35?qid=1672895755&amp;s=electronics&amp;sr=1-35"/>
  </r>
  <r>
    <s v="B07WGMMQGP"/>
    <x v="362"/>
    <x v="1"/>
    <x v="5"/>
    <x v="11"/>
    <s v="Smartphones"/>
    <x v="182"/>
    <s v="&gt;$500"/>
    <x v="138"/>
    <x v="73"/>
    <s v="&lt;50%"/>
    <n v="20920.429591885328"/>
    <n v="4"/>
    <x v="272"/>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x v="276"/>
    <x v="276"/>
    <s v="https://m.media-amazon.com/images/I/41OaM+9ZHXL._SY300_SX300_.jpg"/>
    <s v="https://www.amazon.in/iQOO-Chromatic-Storage-Snapdragon-Processor/dp/B07WGMMQGP/ref=sr_1_36?qid=1672895755&amp;s=electronics&amp;sr=1-36"/>
  </r>
  <r>
    <s v="B0BF563HB4"/>
    <x v="330"/>
    <x v="1"/>
    <x v="4"/>
    <x v="9"/>
    <m/>
    <x v="166"/>
    <s v="&gt;$500"/>
    <x v="19"/>
    <x v="69"/>
    <s v="50% or More"/>
    <n v="19990.00455022751"/>
    <n v="4.2"/>
    <x v="249"/>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x v="252"/>
    <x v="252"/>
    <s v="https://m.media-amazon.com/images/I/41ivjqdXb0L._SX300_SY300_QL70_ML2_.jpg"/>
    <s v="https://www.amazon.in/Fire-Boltt-Bluetooth-Calling-Assistance-Resolution/dp/B0BF563HB4/ref=sr_1_37?qid=1672895755&amp;s=electronics&amp;sr=1-37"/>
  </r>
  <r>
    <s v="B07JW9H4J1"/>
    <x v="0"/>
    <x v="0"/>
    <x v="0"/>
    <x v="0"/>
    <s v="Cables"/>
    <x v="0"/>
    <s v="$200-$500"/>
    <x v="0"/>
    <x v="0"/>
    <s v="50% or More"/>
    <n v="1062.6942675159235"/>
    <n v="4.2"/>
    <x v="273"/>
    <n v="2667273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x v="0"/>
    <x v="0"/>
    <s v="https://m.media-amazon.com/images/I/51UsScvHQNL._SX300_SY300_QL70_ML2_.jpg"/>
    <s v="https://www.amazon.in/Wayona-Braided-WN3LG1-Syncing-Charging/dp/B07JW9H4J1/ref=sr_1_38?qid=1672895755&amp;s=electronics&amp;sr=1-38"/>
  </r>
  <r>
    <s v="B09GFPVD9Y"/>
    <x v="363"/>
    <x v="1"/>
    <x v="5"/>
    <x v="11"/>
    <s v="Smartphones"/>
    <x v="73"/>
    <s v="&gt;$500"/>
    <x v="139"/>
    <x v="7"/>
    <s v="&lt;50%"/>
    <n v="10921.72933903082"/>
    <n v="4.0999999999999996"/>
    <x v="274"/>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x v="277"/>
    <x v="277"/>
    <s v="https://m.media-amazon.com/images/I/416SpYgTVYL._SX300_SY300_QL70_ML2_.jpg"/>
    <s v="https://www.amazon.in/Redmi-Activ-Carbon-Black-Storage/dp/B09GFPVD9Y/ref=sr_1_39?qid=1672895755&amp;s=electronics&amp;sr=1-39"/>
  </r>
  <r>
    <s v="B09GFLXVH9"/>
    <x v="364"/>
    <x v="1"/>
    <x v="5"/>
    <x v="11"/>
    <s v="Smartphones"/>
    <x v="170"/>
    <s v="&gt;$500"/>
    <x v="140"/>
    <x v="66"/>
    <s v="&lt;50%"/>
    <n v="8422.5321802565013"/>
    <n v="4.0999999999999996"/>
    <x v="274"/>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x v="277"/>
    <x v="277"/>
    <s v="https://m.media-amazon.com/images/I/41i7LM0pGwL._SX300_SY300_QL70_ML2_.jpg"/>
    <s v="https://www.amazon.in/Redmi-9A-Sport-Octa-core-Processor/dp/B09GFLXVH9/ref=sr_1_40?qid=1672895755&amp;s=electronics&amp;sr=1-40"/>
  </r>
  <r>
    <s v="B0BF4YBLPX"/>
    <x v="330"/>
    <x v="1"/>
    <x v="4"/>
    <x v="9"/>
    <m/>
    <x v="166"/>
    <s v="&gt;$500"/>
    <x v="19"/>
    <x v="69"/>
    <s v="50% or More"/>
    <n v="19990.00455022751"/>
    <n v="4.2"/>
    <x v="249"/>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x v="252"/>
    <x v="252"/>
    <s v="https://m.media-amazon.com/images/I/410VGCE+q2L._SY300_SX300_.jpg"/>
    <s v="https://www.amazon.in/Fire-Boltt-Bluetooth-Calling-Assistance-Resolution/dp/B0BF4YBLPX/ref=sr_1_41?qid=1672895755&amp;s=electronics&amp;sr=1-41"/>
  </r>
  <r>
    <s v="B09XB7DPW1"/>
    <x v="365"/>
    <x v="1"/>
    <x v="5"/>
    <x v="11"/>
    <s v="Smartphones"/>
    <x v="138"/>
    <s v="&gt;$500"/>
    <x v="134"/>
    <x v="23"/>
    <s v="&lt;50%"/>
    <n v="11924.002083506959"/>
    <n v="4"/>
    <x v="261"/>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x v="265"/>
    <x v="265"/>
    <s v="https://m.media-amazon.com/images/I/41wNAXmtvIL._SX300_SY300_QL70_ML2_.jpg"/>
    <s v="https://www.amazon.in/Redmi-Storage-Battery-Finger-Booster/dp/B09XB7DPW1/ref=sr_1_42?qid=1672895755&amp;s=electronics&amp;sr=1-42"/>
  </r>
  <r>
    <s v="B07PFJ5W31"/>
    <x v="366"/>
    <x v="1"/>
    <x v="5"/>
    <x v="10"/>
    <s v="Cables&amp;Adapters"/>
    <x v="41"/>
    <s v="&lt;$200"/>
    <x v="141"/>
    <x v="22"/>
    <s v="50% or More"/>
    <n v="466.91919191919192"/>
    <n v="4.3"/>
    <x v="27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x v="175"/>
    <x v="175"/>
    <s v="https://m.media-amazon.com/images/I/212redZnCCL._SX300_SY300_QL70_ML2_.jpg"/>
    <s v="https://www.amazon.in/AGARO-Type-C-USB-Female-Adapter/dp/B07PFJ5W31/ref=sr_1_43?qid=1672895755&amp;s=electronics&amp;sr=1-43"/>
  </r>
  <r>
    <s v="B0B3N7LR6K"/>
    <x v="367"/>
    <x v="1"/>
    <x v="4"/>
    <x v="9"/>
    <m/>
    <x v="183"/>
    <s v="&gt;$500"/>
    <x v="142"/>
    <x v="60"/>
    <s v="50% or More"/>
    <n v="16975.475086769809"/>
    <n v="4.3"/>
    <x v="276"/>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x v="278"/>
    <x v="278"/>
    <s v="https://m.media-amazon.com/images/I/41r1d8a2WGL._SX300_SY300_QL70_ML2_.jpg"/>
    <s v="https://www.amazon.in/Fire-Boltt-Smartwatch-Resolution-Connection-Assistance/dp/B0B3N7LR6K/ref=sr_1_44?qid=1672895755&amp;s=electronics&amp;sr=1-44"/>
  </r>
  <r>
    <s v="B09ZQK9X8G"/>
    <x v="368"/>
    <x v="1"/>
    <x v="4"/>
    <x v="9"/>
    <m/>
    <x v="184"/>
    <s v="&gt;$500"/>
    <x v="143"/>
    <x v="8"/>
    <s v="50% or More"/>
    <n v="5949.0250041673617"/>
    <n v="4.0999999999999996"/>
    <x v="277"/>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x v="279"/>
    <x v="279"/>
    <s v="https://m.media-amazon.com/images/I/413x7j3Z30L._SX300_SY300_QL70_ML2_.jpg"/>
    <s v="https://www.amazon.in/Noise-ColorFit-Bluetooth-Fully-Functional-Brightness/dp/B09ZQK9X8G/ref=sr_1_45?qid=1672895755&amp;s=electronics&amp;sr=1-45"/>
  </r>
  <r>
    <s v="B098NS6PVG"/>
    <x v="1"/>
    <x v="0"/>
    <x v="0"/>
    <x v="0"/>
    <s v="Cables"/>
    <x v="1"/>
    <s v="&lt;$200"/>
    <x v="1"/>
    <x v="1"/>
    <s v="&lt;50%"/>
    <n v="291.97994269340973"/>
    <n v="4"/>
    <x v="278"/>
    <n v="15353557"/>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x v="1"/>
    <x v="1"/>
    <s v="https://m.media-amazon.com/images/I/31zOsqQOAOL._SY445_SX342_QL70_ML2_.jpg"/>
    <s v="https://www.amazon.in/Ambrane-Unbreakable-Charging-Braided-Cable/dp/B098NS6PVG/ref=sr_1_46?qid=1672895755&amp;s=electronics&amp;sr=1-46"/>
  </r>
  <r>
    <s v="B07WJV6P1R"/>
    <x v="369"/>
    <x v="1"/>
    <x v="5"/>
    <x v="11"/>
    <s v="Smartphones"/>
    <x v="185"/>
    <s v="&gt;$500"/>
    <x v="110"/>
    <x v="75"/>
    <s v="&lt;50%"/>
    <n v="18917.422022211696"/>
    <n v="4.0999999999999996"/>
    <x v="279"/>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x v="280"/>
    <x v="280"/>
    <s v="https://m.media-amazon.com/images/I/4105IiC5tDL._SX300_SY300_QL70_ML2_.jpg"/>
    <s v="https://www.amazon.in/iQOO-Stellar-Snapdragon-Purchased-Separately/dp/B07WJV6P1R/ref=sr_1_47?qid=1672895755&amp;s=electronics&amp;sr=1-47"/>
  </r>
  <r>
    <s v="B096MSW6CT"/>
    <x v="2"/>
    <x v="0"/>
    <x v="0"/>
    <x v="0"/>
    <s v="Cables"/>
    <x v="1"/>
    <s v="&lt;$200"/>
    <x v="8"/>
    <x v="27"/>
    <s v="50% or More"/>
    <n v="979.08008008008005"/>
    <n v="3.9"/>
    <x v="2"/>
    <n v="7920072"/>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x v="2"/>
    <x v="2"/>
    <s v="https://m.media-amazon.com/images/I/31IvNJZnmdL._SY445_SX342_QL70_ML2_.jpg"/>
    <s v="https://www.amazon.in/Sounce-iPhone-Charging-Compatible-Devices/dp/B096MSW6CT/ref=sr_1_48?qid=1672895755&amp;s=electronics&amp;sr=1-48"/>
  </r>
  <r>
    <s v="B0BF54LXW6"/>
    <x v="330"/>
    <x v="1"/>
    <x v="4"/>
    <x v="9"/>
    <m/>
    <x v="166"/>
    <s v="&gt;$500"/>
    <x v="19"/>
    <x v="69"/>
    <s v="50% or More"/>
    <n v="19990.00455022751"/>
    <n v="4.2"/>
    <x v="249"/>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x v="252"/>
    <x v="252"/>
    <s v="https://m.media-amazon.com/images/I/41Fq27ZjJfL._SX300_SY300_QL70_ML2_.jpg"/>
    <s v="https://www.amazon.in/Fire-Boltt-Bluetooth-Calling-Assistance-Resolution/dp/B0BF54LXW6/ref=sr_1_49?qid=1672895762&amp;s=electronics&amp;sr=1-49"/>
  </r>
  <r>
    <s v="B09XB7SRQ5"/>
    <x v="370"/>
    <x v="1"/>
    <x v="5"/>
    <x v="11"/>
    <s v="Smartphones"/>
    <x v="138"/>
    <s v="&gt;$500"/>
    <x v="134"/>
    <x v="23"/>
    <s v="&lt;50%"/>
    <n v="11924.002083506959"/>
    <n v="4"/>
    <x v="261"/>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x v="265"/>
    <x v="265"/>
    <s v="https://m.media-amazon.com/images/I/41VcqwZ-O8L._SX300_SY300_QL70_ML2_.jpg"/>
    <s v="https://www.amazon.in/Redmi-Storage-Battery-Finger-Booster/dp/B09XB7SRQ5/ref=sr_1_50?qid=1672895762&amp;s=electronics&amp;sr=1-50"/>
  </r>
  <r>
    <s v="B09FFK1PQG"/>
    <x v="371"/>
    <x v="1"/>
    <x v="5"/>
    <x v="10"/>
    <s v="Chargers"/>
    <x v="186"/>
    <s v="&gt;$500"/>
    <x v="87"/>
    <x v="76"/>
    <s v="&lt;50%"/>
    <n v="1647.6168334314302"/>
    <n v="4.4000000000000004"/>
    <x v="280"/>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x v="281"/>
    <x v="281"/>
    <s v="https://m.media-amazon.com/images/I/31dYcDtt38L._SX300_SY300_QL70_ML2_.jpg"/>
    <s v="https://www.amazon.in/DURACELL-Charger-Qualcomm-Certified-Charge/dp/B09FFK1PQG/ref=sr_1_51?qid=1672895762&amp;s=electronics&amp;sr=1-51"/>
  </r>
  <r>
    <s v="B09RMQYHLH"/>
    <x v="372"/>
    <x v="1"/>
    <x v="5"/>
    <x v="11"/>
    <s v="Smartphones"/>
    <x v="180"/>
    <s v="&gt;$500"/>
    <x v="60"/>
    <x v="71"/>
    <s v="&lt;50%"/>
    <n v="15917.751171948246"/>
    <n v="4.2"/>
    <x v="281"/>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x v="282"/>
    <x v="282"/>
    <s v="https://m.media-amazon.com/images/I/51UzDSGpNWL._SX300_SY300_QL70_ML2_.jpg"/>
    <s v="https://www.amazon.in/realme-Storage-Processor-Triple-Display/dp/B09RMQYHLH/ref=sr_1_52?qid=1672895762&amp;s=electronics&amp;sr=1-52"/>
  </r>
  <r>
    <s v="B08ZN4B121"/>
    <x v="373"/>
    <x v="1"/>
    <x v="5"/>
    <x v="10"/>
    <s v="Photo&amp;VideoAccessories"/>
    <x v="187"/>
    <s v="&gt;$500"/>
    <x v="28"/>
    <x v="46"/>
    <s v="50% or More"/>
    <n v="1565.2914321450908"/>
    <n v="3.8"/>
    <x v="282"/>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x v="283"/>
    <x v="283"/>
    <s v="https://m.media-amazon.com/images/I/41m7DLY3yGL._SX300_SY300_QL70_ML2_.jpg"/>
    <s v="https://www.amazon.in/WeCool-Bluetooth-Extendable-Multifunctional-Compatible/dp/B08ZN4B121/ref=sr_1_53?qid=1672895762&amp;s=electronics&amp;sr=1-53"/>
  </r>
  <r>
    <s v="B0B3RSDSZ3"/>
    <x v="331"/>
    <x v="1"/>
    <x v="4"/>
    <x v="9"/>
    <m/>
    <x v="168"/>
    <s v="&gt;$500"/>
    <x v="129"/>
    <x v="27"/>
    <s v="50% or More"/>
    <n v="9979.0080008000805"/>
    <n v="4.3"/>
    <x v="250"/>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x v="253"/>
    <x v="253"/>
    <s v="https://m.media-amazon.com/images/I/41-CKEKnjyL._SX300_SY300_QL70_ML2_.jpg"/>
    <s v="https://www.amazon.in/Fire-Boltt-Phoenix-Bluetooth-Calling-Monitoring/dp/B0B3RSDSZ3/ref=sr_1_54?qid=1672895762&amp;s=electronics&amp;sr=1-54"/>
  </r>
  <r>
    <s v="B08VB34KJ1"/>
    <x v="374"/>
    <x v="1"/>
    <x v="5"/>
    <x v="11"/>
    <s v="Smartphones"/>
    <x v="87"/>
    <s v="&gt;$500"/>
    <x v="144"/>
    <x v="55"/>
    <s v="&lt;50%"/>
    <n v="20916.202953787517"/>
    <n v="4.2"/>
    <x v="283"/>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x v="284"/>
    <x v="284"/>
    <s v="https://m.media-amazon.com/images/I/41BnHjRP0ZS._SX300_SY300_QL70_ML2_.jpg"/>
    <s v="https://www.amazon.in/OPPO-Fantastic-Purple-128GB-Storage/dp/B08VB34KJ1/ref=sr_1_55?qid=1672895762&amp;s=electronics&amp;sr=1-55"/>
  </r>
  <r>
    <s v="B09T39K9YL"/>
    <x v="375"/>
    <x v="1"/>
    <x v="5"/>
    <x v="11"/>
    <s v="Smartphones"/>
    <x v="28"/>
    <s v="&gt;$500"/>
    <x v="13"/>
    <x v="52"/>
    <s v="&lt;50%"/>
    <n v="24919.000800032001"/>
    <n v="3.9"/>
    <x v="284"/>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x v="285"/>
    <x v="285"/>
    <s v="https://m.media-amazon.com/images/I/41iEZV6nKbL._SX300_SY300_QL70_ML2_.jpg"/>
    <s v="https://www.amazon.in/Redmi-Stealth-Additional-Exchange-Included/dp/B09T39K9YL/ref=sr_1_56?qid=1672895762&amp;s=electronics&amp;sr=1-56"/>
  </r>
  <r>
    <s v="B08VF8V79P"/>
    <x v="376"/>
    <x v="1"/>
    <x v="5"/>
    <x v="10"/>
    <s v="Chargers"/>
    <x v="188"/>
    <s v="&gt;$500"/>
    <x v="87"/>
    <x v="42"/>
    <s v="&lt;50%"/>
    <n v="1635.7274867569158"/>
    <n v="4.4000000000000004"/>
    <x v="285"/>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x v="286"/>
    <x v="286"/>
    <s v="https://m.media-amazon.com/images/I/21x1gw1geuL._SY300_SX300_QL70_ML2_.jpg"/>
    <s v="https://www.amazon.in/Samsung-EP-TA800NBEGIN-25W-Travel-Adapter/dp/B08VF8V79P/ref=sr_1_57?qid=1672895762&amp;s=electronics&amp;sr=1-57"/>
  </r>
  <r>
    <s v="B08G28Z33M"/>
    <x v="377"/>
    <x v="1"/>
    <x v="7"/>
    <x v="13"/>
    <s v="In-Ear"/>
    <x v="0"/>
    <s v="$200-$500"/>
    <x v="3"/>
    <x v="1"/>
    <s v="&lt;50%"/>
    <n v="641.91845493562232"/>
    <n v="4"/>
    <x v="286"/>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x v="287"/>
    <x v="287"/>
    <s v="https://m.media-amazon.com/images/I/41NuSTFXerL._SX300_SY300_QL70_ML2_.jpg"/>
    <s v="https://www.amazon.in/realme-Classic-Wired-Earphones-Microphone/dp/B08G28Z33M/ref=sr_1_58?qid=1672895762&amp;s=electronics&amp;sr=1-58"/>
  </r>
  <r>
    <s v="B09PNKXSKF"/>
    <x v="378"/>
    <x v="1"/>
    <x v="4"/>
    <x v="9"/>
    <m/>
    <x v="168"/>
    <s v="&gt;$500"/>
    <x v="145"/>
    <x v="8"/>
    <s v="50% or More"/>
    <n v="3939.8997493734337"/>
    <n v="4"/>
    <x v="267"/>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x v="271"/>
    <x v="271"/>
    <s v="https://m.media-amazon.com/images/I/41Coma77U+L._SY300_SX300_.jpg"/>
    <s v="https://www.amazon.in/Noise-ColorFit-Display-Monitoring-Smartwatches/dp/B09PNKXSKF/ref=sr_1_59?qid=1672895762&amp;s=electronics&amp;sr=1-59"/>
  </r>
  <r>
    <s v="B0B5DDJNH4"/>
    <x v="379"/>
    <x v="1"/>
    <x v="4"/>
    <x v="9"/>
    <m/>
    <x v="168"/>
    <s v="&gt;$500"/>
    <x v="130"/>
    <x v="43"/>
    <s v="50% or More"/>
    <n v="7964.9812265331666"/>
    <n v="3.8"/>
    <x v="25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x v="254"/>
    <x v="254"/>
    <s v="https://m.media-amazon.com/images/I/411q-oMvehL._SX300_SY300_QL70_ML2_.jpg"/>
    <s v="https://www.amazon.in/boAt-Wave-Call-Dedicated-Multi-Sport/dp/B0B5DDJNH4/ref=sr_1_60?qid=1672895762&amp;s=electronics&amp;sr=1-60"/>
  </r>
  <r>
    <s v="B08HDJ86NZ"/>
    <x v="3"/>
    <x v="0"/>
    <x v="0"/>
    <x v="0"/>
    <s v="Cables"/>
    <x v="2"/>
    <s v="$200-$500"/>
    <x v="3"/>
    <x v="3"/>
    <s v="50% or More"/>
    <n v="651.93276108726752"/>
    <n v="4.2"/>
    <x v="287"/>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x v="3"/>
    <x v="3"/>
    <s v="https://m.media-amazon.com/images/I/41V5FtEWPkL._SX300_SY300_QL70_ML2_.jpg"/>
    <s v="https://www.amazon.in/Deuce-300-Resistant-Tangle-Free-Transmission/dp/B08HDJ86NZ/ref=sr_1_61?qid=1672895762&amp;s=electronics&amp;sr=1-61"/>
  </r>
  <r>
    <s v="B08CF3B7N1"/>
    <x v="4"/>
    <x v="0"/>
    <x v="0"/>
    <x v="0"/>
    <s v="Cables"/>
    <x v="3"/>
    <s v="&lt;$200"/>
    <x v="4"/>
    <x v="4"/>
    <s v="50% or More"/>
    <n v="360.40350877192981"/>
    <n v="4.2"/>
    <x v="4"/>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x v="4"/>
    <x v="4"/>
    <s v="https://m.media-amazon.com/images/I/31VzNhhqifL._SX300_SY300_QL70_ML2_.jpg"/>
    <s v="https://www.amazon.in/Portronics-Konnect-POR-1080-Charging-Function/dp/B08CF3B7N1/ref=sr_1_62?qid=1672895762&amp;s=electronics&amp;sr=1-62"/>
  </r>
  <r>
    <s v="B07WDKLDRX"/>
    <x v="380"/>
    <x v="1"/>
    <x v="5"/>
    <x v="11"/>
    <s v="Smartphones"/>
    <x v="171"/>
    <s v="&gt;$500"/>
    <x v="27"/>
    <x v="49"/>
    <s v="&lt;50%"/>
    <n v="34916.143346952769"/>
    <n v="4.4000000000000004"/>
    <x v="288"/>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x v="288"/>
    <x v="288"/>
    <s v="https://m.media-amazon.com/images/I/51DLLa8HNWL._SX300_SY300_QL70_ML2_.jpg"/>
    <s v="https://www.amazon.in/iQOO-128GB-Storage-Snapdragon%C2%AE-FlashCharge/dp/B07WDKLDRX/ref=sr_1_63?qid=1672895762&amp;s=electronics&amp;sr=1-63"/>
  </r>
  <r>
    <s v="B09MQSCJQ1"/>
    <x v="381"/>
    <x v="1"/>
    <x v="4"/>
    <x v="9"/>
    <m/>
    <x v="136"/>
    <s v="&gt;$500"/>
    <x v="130"/>
    <x v="58"/>
    <s v="50% or More"/>
    <n v="7961.2265331664585"/>
    <n v="4.2"/>
    <x v="289"/>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x v="289"/>
    <x v="289"/>
    <s v="https://m.media-amazon.com/images/I/41lQan54SPL._SX300_SY300_QL70_ML2_.jpg"/>
    <s v="https://www.amazon.in/boAt-Display-Multiple-Monitoring-Charcoal/dp/B09MQSCJQ1/ref=sr_1_64?qid=1672895762&amp;s=electronics&amp;sr=1-64"/>
  </r>
  <r>
    <s v="B094YFFSMY"/>
    <x v="382"/>
    <x v="1"/>
    <x v="5"/>
    <x v="10"/>
    <s v="Photo&amp;VideoAccessories"/>
    <x v="0"/>
    <s v="$200-$500"/>
    <x v="20"/>
    <x v="27"/>
    <s v="50% or More"/>
    <n v="1979.040020010005"/>
    <n v="4"/>
    <x v="290"/>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x v="290"/>
    <x v="290"/>
    <s v="https://m.media-amazon.com/images/I/41MmsYTi06L._SX300_SY300_QL70_ML2_.jpg"/>
    <s v="https://www.amazon.in/Tygot-Bluetooth-Extendable-Multifunctional-Compatible/dp/B094YFFSMY/ref=sr_1_65?qid=1672895762&amp;s=electronics&amp;sr=1-65"/>
  </r>
  <r>
    <s v="B09MT84WV5"/>
    <x v="383"/>
    <x v="1"/>
    <x v="6"/>
    <x v="12"/>
    <s v="MicroSD"/>
    <x v="176"/>
    <s v="&gt;$500"/>
    <x v="46"/>
    <x v="58"/>
    <s v="50% or More"/>
    <n v="3970.2678169542387"/>
    <n v="4.3"/>
    <x v="291"/>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x v="291"/>
    <x v="291"/>
    <s v="https://m.media-amazon.com/images/I/31R6RP26dzL._SY300_SX300_QL70_ML2_.jpg"/>
    <s v="https://www.amazon.in/Samsung-microSDXC-Memory-Adapter-MB-MC128KA/dp/B09MT84WV5/ref=sr_1_66?qid=1672895762&amp;s=electronics&amp;sr=1-66"/>
  </r>
  <r>
    <s v="B08VS3YLRK"/>
    <x v="384"/>
    <x v="1"/>
    <x v="5"/>
    <x v="10"/>
    <s v="Chargers"/>
    <x v="189"/>
    <s v="&gt;$500"/>
    <x v="38"/>
    <x v="6"/>
    <s v="50% or More"/>
    <n v="1463.7098065376917"/>
    <n v="4.0999999999999996"/>
    <x v="292"/>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x v="292"/>
    <x v="292"/>
    <s v="https://m.media-amazon.com/images/I/31wqydqbA9L._SX300_SY300_QL70_ML2_.jpg"/>
    <s v="https://www.amazon.in/Portronics-Adapto-Adapter-Charger-Charging/dp/B08VS3YLRK/ref=sr_1_67?qid=1672895762&amp;s=electronics&amp;sr=1-67"/>
  </r>
  <r>
    <s v="B0B4F3QNDM"/>
    <x v="385"/>
    <x v="1"/>
    <x v="5"/>
    <x v="11"/>
    <s v="Smartphones"/>
    <x v="13"/>
    <s v="&gt;$500"/>
    <x v="128"/>
    <x v="28"/>
    <s v="&lt;50%"/>
    <n v="19427.206574696138"/>
    <n v="4.0999999999999996"/>
    <x v="270"/>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x v="274"/>
    <x v="274"/>
    <s v="https://m.media-amazon.com/images/I/413sCRKobNL._SX300_SY300_QL70_ML2_.jpg"/>
    <s v="https://www.amazon.in/Samsung-Galaxy-Storage-5000mAh-Battery/dp/B0B4F3QNDM/ref=sr_1_68?qid=1672895762&amp;s=electronics&amp;sr=1-68"/>
  </r>
  <r>
    <s v="B07GQD4K6L"/>
    <x v="386"/>
    <x v="1"/>
    <x v="7"/>
    <x v="13"/>
    <s v="In-Ear"/>
    <x v="97"/>
    <s v="$200-$500"/>
    <x v="8"/>
    <x v="33"/>
    <s v="50% or More"/>
    <n v="961.06206206206207"/>
    <n v="4.0999999999999996"/>
    <x v="26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x v="267"/>
    <x v="267"/>
    <s v="https://m.media-amazon.com/images/I/31qVddHyy5L._SX300_SY300_QL70_ML2_.jpg"/>
    <s v="https://www.amazon.in/Boat-BassHeads-100-Inspired-Earphones/dp/B07GQD4K6L/ref=sr_1_69?qid=1672895762&amp;s=electronics&amp;sr=1-69"/>
  </r>
  <r>
    <s v="B07WDKLRM4"/>
    <x v="387"/>
    <x v="1"/>
    <x v="5"/>
    <x v="11"/>
    <s v="Smartphones"/>
    <x v="13"/>
    <s v="&gt;$500"/>
    <x v="19"/>
    <x v="77"/>
    <s v="&lt;50%"/>
    <n v="19929.001500075003"/>
    <n v="4.0999999999999996"/>
    <x v="279"/>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x v="280"/>
    <x v="280"/>
    <s v="https://m.media-amazon.com/images/I/41iVkyHeTUL._SX300_SY300_QL70_ML2_.jpg"/>
    <s v="https://www.amazon.in/iQOO-Lumina-Blue-128GB-Storage/dp/B07WDKLRM4/ref=sr_1_70?qid=1672895762&amp;s=electronics&amp;sr=1-70"/>
  </r>
  <r>
    <s v="B0BP18W8TM"/>
    <x v="388"/>
    <x v="1"/>
    <x v="4"/>
    <x v="9"/>
    <m/>
    <x v="183"/>
    <s v="&gt;$500"/>
    <x v="129"/>
    <x v="13"/>
    <s v="50% or More"/>
    <n v="9959.0060006000604"/>
    <n v="4.4000000000000004"/>
    <x v="214"/>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x v="293"/>
    <x v="293"/>
    <s v="https://m.media-amazon.com/images/I/51vHAEYKeWL._SX300_SY300_QL70_ML2_.jpg"/>
    <s v="https://www.amazon.in/Fire-Boltt-Gladiator-Bluetooth-Assistant-Interactions/dp/B0BP18W8TM/ref=sr_1_71?qid=1672895762&amp;s=electronics&amp;sr=1-71"/>
  </r>
  <r>
    <s v="B08Y1TFSP6"/>
    <x v="5"/>
    <x v="0"/>
    <x v="0"/>
    <x v="0"/>
    <s v="Cables"/>
    <x v="4"/>
    <s v="&lt;$200"/>
    <x v="5"/>
    <x v="5"/>
    <s v="50% or More"/>
    <n v="985.1"/>
    <n v="3.9"/>
    <x v="293"/>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x v="294"/>
    <x v="294"/>
    <s v="https://m.media-amazon.com/images/I/31wOPjcSxlL._SX300_SY300_QL70_ML2_.jpg"/>
    <s v="https://www.amazon.in/Solero-TB301-Charging-480Mbps-1-5-Meter/dp/B08Y1TFSP6/ref=sr_1_72?qid=1672895762&amp;s=electronics&amp;sr=1-72"/>
  </r>
  <r>
    <s v="B07GXHC691"/>
    <x v="389"/>
    <x v="1"/>
    <x v="5"/>
    <x v="10"/>
    <s v="Stands"/>
    <x v="24"/>
    <s v="&lt;$200"/>
    <x v="6"/>
    <x v="27"/>
    <s v="50% or More"/>
    <n v="479.16032064128257"/>
    <n v="4.3"/>
    <x v="294"/>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x v="295"/>
    <x v="295"/>
    <s v="https://m.media-amazon.com/images/I/31iE517+NFL._SY300_SX300_.jpg"/>
    <s v="https://www.amazon.in/STRIFF-Mobile-Android-Samsung-OnePlus/dp/B07GXHC691/ref=sr_1_73?qid=1672895770&amp;s=electronics&amp;sr=1-73"/>
  </r>
  <r>
    <s v="B08FN6WGDQ"/>
    <x v="390"/>
    <x v="1"/>
    <x v="7"/>
    <x v="13"/>
    <s v="In-Ear"/>
    <x v="190"/>
    <s v="&gt;$500"/>
    <x v="74"/>
    <x v="20"/>
    <s v="50% or More"/>
    <n v="15960.04377736085"/>
    <n v="4"/>
    <x v="295"/>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x v="296"/>
    <x v="296"/>
    <s v="https://m.media-amazon.com/images/I/31Sx7+mu+vL._SY300_SX300_.jpg"/>
    <s v="https://www.amazon.in/Samsung-Galaxy-SM-R180NZKAINU-Mystic-Black/dp/B08FN6WGDQ/ref=sr_1_74?qid=1672895770&amp;s=electronics&amp;sr=1-74"/>
  </r>
  <r>
    <s v="B0B3D39RKV"/>
    <x v="391"/>
    <x v="1"/>
    <x v="5"/>
    <x v="11"/>
    <s v="Smartphones"/>
    <x v="191"/>
    <s v="&gt;$500"/>
    <x v="146"/>
    <x v="26"/>
    <s v="&lt;50%"/>
    <n v="33899"/>
    <n v="4.3"/>
    <x v="254"/>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x v="257"/>
    <x v="257"/>
    <s v="https://m.media-amazon.com/images/I/41iEc0hf6TL._SX300_SY300_QL70_ML2_.jpg"/>
    <s v="https://www.amazon.in/OnePlus-Nord-Jade-256GB-Storage/dp/B0B3D39RKV/ref=sr_1_75?qid=1672895770&amp;s=electronics&amp;sr=1-75"/>
  </r>
  <r>
    <s v="B085HY1DGR"/>
    <x v="392"/>
    <x v="0"/>
    <x v="0"/>
    <x v="0"/>
    <s v="CableConnectionProtectors"/>
    <x v="24"/>
    <s v="&lt;$200"/>
    <x v="8"/>
    <x v="2"/>
    <s v="50% or More"/>
    <n v="989.09009009009014"/>
    <n v="4"/>
    <x v="2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x v="297"/>
    <x v="297"/>
    <s v="https://m.media-amazon.com/images/I/41nf9n-v3pL._SX300_SY300_QL70_ML2_.jpg"/>
    <s v="https://www.amazon.in/Sounce-Charger-Protector-Charging-Protective/dp/B085HY1DGR/ref=sr_1_76?qid=1672895770&amp;s=electronics&amp;sr=1-76"/>
  </r>
  <r>
    <s v="B08D75R3Z1"/>
    <x v="393"/>
    <x v="1"/>
    <x v="7"/>
    <x v="13"/>
    <s v="In-Ear"/>
    <x v="8"/>
    <s v="$200-$500"/>
    <x v="24"/>
    <x v="78"/>
    <s v="50% or More"/>
    <n v="1884.2631578947369"/>
    <n v="3.6"/>
    <x v="297"/>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x v="298"/>
    <x v="298"/>
    <s v="https://m.media-amazon.com/images/I/41EnFjIAoaL._SX300_SY300_QL70_ML2_.jpg"/>
    <s v="https://www.amazon.in/Boom-Ultima-Headphones-Cancelling-Earphones/dp/B08D75R3Z1/ref=sr_1_77?qid=1672895770&amp;s=electronics&amp;sr=1-77"/>
  </r>
  <r>
    <s v="B0B4F2TTTS"/>
    <x v="394"/>
    <x v="1"/>
    <x v="5"/>
    <x v="11"/>
    <s v="Smartphones"/>
    <x v="192"/>
    <s v="&gt;$500"/>
    <x v="124"/>
    <x v="35"/>
    <s v="&lt;50%"/>
    <n v="14925.668444562971"/>
    <n v="4.0999999999999996"/>
    <x v="270"/>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x v="274"/>
    <x v="274"/>
    <s v="https://m.media-amazon.com/images/I/41op1vdp-UL._SX300_SY300_QL70_ML2_.jpg"/>
    <s v="https://www.amazon.in/Samsung-Galaxy-Storage-6000mAh-Battery/dp/B0B4F2TTTS/ref=sr_1_78?qid=1672895770&amp;s=electronics&amp;sr=1-78"/>
  </r>
  <r>
    <s v="B09WRMNJ9G"/>
    <x v="395"/>
    <x v="1"/>
    <x v="5"/>
    <x v="11"/>
    <s v="Smartphones"/>
    <x v="193"/>
    <s v="&gt;$500"/>
    <x v="147"/>
    <x v="79"/>
    <s v="&lt;50%"/>
    <n v="38909.256673248034"/>
    <n v="4.2"/>
    <x v="298"/>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x v="299"/>
    <x v="299"/>
    <s v="https://m.media-amazon.com/images/I/41pQ4gJMwEL._SX300_SY300_QL70_ML2_.jpg"/>
    <s v="https://www.amazon.in/OnePlus-Forest-Green-Storage-SuperVOOC/dp/B09WRMNJ9G/ref=sr_1_79?qid=1672895770&amp;s=electronics&amp;sr=1-79"/>
  </r>
  <r>
    <s v="B0B14MR9L1"/>
    <x v="361"/>
    <x v="1"/>
    <x v="5"/>
    <x v="11"/>
    <s v="Smartphones"/>
    <x v="153"/>
    <s v="&gt;$500"/>
    <x v="13"/>
    <x v="44"/>
    <s v="&lt;50%"/>
    <n v="24931.001280051201"/>
    <n v="4.0999999999999996"/>
    <x v="269"/>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x v="273"/>
    <x v="273"/>
    <s v="https://m.media-amazon.com/images/I/419KF2t1nML._SX300_SY300_QL70_ML2_.jpg"/>
    <s v="https://www.amazon.in/Samsung-Emerald-Storage-Purchased-Separately/dp/B0B14MR9L1/ref=sr_1_80?qid=1672895770&amp;s=electronics&amp;sr=1-80"/>
  </r>
  <r>
    <s v="B09ZPL5VYM"/>
    <x v="396"/>
    <x v="1"/>
    <x v="5"/>
    <x v="10"/>
    <s v="Stands"/>
    <x v="1"/>
    <s v="&lt;$200"/>
    <x v="6"/>
    <x v="13"/>
    <s v="50% or More"/>
    <n v="459.12024048096191"/>
    <n v="4.0999999999999996"/>
    <x v="299"/>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x v="300"/>
    <x v="300"/>
    <s v="https://m.media-amazon.com/images/I/41-oxsVh7nL._SX300_SY300_QL70_ML2_.jpg"/>
    <s v="https://www.amazon.in/Ambrane-Adjustment-Compatibility-Multipurpose-Anti-Skid/dp/B09ZPL5VYM/ref=sr_1_81?qid=1672895770&amp;s=electronics&amp;sr=1-81"/>
  </r>
  <r>
    <s v="B0993BB11X"/>
    <x v="397"/>
    <x v="1"/>
    <x v="5"/>
    <x v="10"/>
    <s v="Chargers"/>
    <x v="29"/>
    <s v="&gt;$500"/>
    <x v="28"/>
    <x v="16"/>
    <s v="&lt;50%"/>
    <n v="1536.5234521575985"/>
    <n v="4"/>
    <x v="300"/>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x v="301"/>
    <x v="301"/>
    <s v="https://m.media-amazon.com/images/I/21e5ZrIutKS._SX300_SY300_QL70_ML2_.jpg"/>
    <s v="https://www.amazon.in/Ambrane-Multi-Layer-Protection-Li-Polymer-Stylo-10k/dp/B0993BB11X/ref=sr_1_82?qid=1672895770&amp;s=electronics&amp;sr=1-82"/>
  </r>
  <r>
    <s v="B09V2PZDX8"/>
    <x v="398"/>
    <x v="1"/>
    <x v="5"/>
    <x v="11"/>
    <s v="BasicMobiles"/>
    <x v="69"/>
    <s v="&gt;$500"/>
    <x v="28"/>
    <x v="71"/>
    <s v="&lt;50%"/>
    <n v="1517.7617260787993"/>
    <n v="4"/>
    <x v="257"/>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x v="260"/>
    <x v="260"/>
    <s v="https://m.media-amazon.com/images/I/41w5fk8Vl6L._SX300_SY300_QL70_ML2_.jpg"/>
    <s v="https://www.amazon.in/Nokia-105-Single-Keypad-Wireless/dp/B09V2PZDX8/ref=sr_1_83?qid=1672895770&amp;s=electronics&amp;sr=1-83"/>
  </r>
  <r>
    <s v="B085W8CFLH"/>
    <x v="399"/>
    <x v="1"/>
    <x v="7"/>
    <x v="13"/>
    <s v="In-Ear"/>
    <x v="23"/>
    <s v="&gt;$500"/>
    <x v="135"/>
    <x v="29"/>
    <s v="50% or More"/>
    <n v="1766.7222222222222"/>
    <n v="3.5"/>
    <x v="301"/>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x v="302"/>
    <x v="302"/>
    <s v="https://m.media-amazon.com/images/I/41qhEf58vbL._SX300_SY300_QL70_ML2_.jpg"/>
    <s v="https://www.amazon.in/Tangent-Lite-Magnetic-Bluetooth-Headphones/dp/B085W8CFLH/ref=sr_1_84?qid=1672895770&amp;s=electronics&amp;sr=1-84"/>
  </r>
  <r>
    <s v="B09MT6XSFW"/>
    <x v="400"/>
    <x v="1"/>
    <x v="6"/>
    <x v="12"/>
    <s v="MicroSD"/>
    <x v="23"/>
    <s v="&gt;$500"/>
    <x v="2"/>
    <x v="45"/>
    <s v="50% or More"/>
    <n v="1867.4570826750921"/>
    <n v="4.3"/>
    <x v="291"/>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x v="291"/>
    <x v="291"/>
    <s v="https://m.media-amazon.com/images/I/31P2d7102lL._SY300_SX300_QL70_ML2_.jpg"/>
    <s v="https://www.amazon.in/Samsung-microSDXC-Memory-Adapter-MB-MC64KA/dp/B09MT6XSFW/ref=sr_1_85?qid=1672895770&amp;s=electronics&amp;sr=1-85"/>
  </r>
  <r>
    <s v="B07RD611Z8"/>
    <x v="401"/>
    <x v="1"/>
    <x v="5"/>
    <x v="10"/>
    <s v="Chargers"/>
    <x v="166"/>
    <s v="&gt;$500"/>
    <x v="79"/>
    <x v="28"/>
    <s v="&lt;50%"/>
    <n v="2427.0112044817929"/>
    <n v="4.0999999999999996"/>
    <x v="302"/>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x v="303"/>
    <x v="303"/>
    <s v="https://m.media-amazon.com/images/I/31RktQKvhoL._SX300_SY300_QL70_ML2_.jpg"/>
    <s v="https://www.amazon.in/Ambrane-20000mAh-Lithium-Polymer-Stylo-20K/dp/B07RD611Z8/ref=sr_1_86?qid=1672895770&amp;s=electronics&amp;sr=1-86"/>
  </r>
  <r>
    <s v="B08WRWPM22"/>
    <x v="6"/>
    <x v="0"/>
    <x v="0"/>
    <x v="0"/>
    <s v="Cables"/>
    <x v="5"/>
    <s v="&lt;$200"/>
    <x v="6"/>
    <x v="6"/>
    <s v="50% or More"/>
    <n v="463.60320641282567"/>
    <n v="4.0999999999999996"/>
    <x v="303"/>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x v="6"/>
    <x v="6"/>
    <s v="https://m.media-amazon.com/images/I/41jlwEZpa5L._SX300_SY300_QL70_ML2_.jpg"/>
    <s v="https://www.amazon.in/boAt-Micro-USB-Tangle-Free-Transmission/dp/B08WRWPM22/ref=sr_1_87?qid=1672895770&amp;s=electronics&amp;sr=1-87"/>
  </r>
  <r>
    <s v="B0B4F52B5X"/>
    <x v="402"/>
    <x v="1"/>
    <x v="5"/>
    <x v="11"/>
    <s v="Smartphones"/>
    <x v="192"/>
    <s v="&gt;$500"/>
    <x v="124"/>
    <x v="35"/>
    <s v="&lt;50%"/>
    <n v="14925.668444562971"/>
    <n v="4.0999999999999996"/>
    <x v="270"/>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x v="274"/>
    <x v="274"/>
    <s v="https://m.media-amazon.com/images/I/41Vj+8XWIQL._SY300_SX300_.jpg"/>
    <s v="https://www.amazon.in/Samsung-Midnight-Storage-6000mAh-Battery/dp/B0B4F52B5X/ref=sr_1_88?qid=1672895770&amp;s=electronics&amp;sr=1-88"/>
  </r>
  <r>
    <s v="B096VF5YYF"/>
    <x v="403"/>
    <x v="1"/>
    <x v="4"/>
    <x v="9"/>
    <m/>
    <x v="194"/>
    <s v="&gt;$500"/>
    <x v="130"/>
    <x v="33"/>
    <s v="50% or More"/>
    <n v="7952.4655819774716"/>
    <n v="4.0999999999999996"/>
    <x v="304"/>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x v="304"/>
    <x v="304"/>
    <s v="https://m.media-amazon.com/images/I/41pfjyUPZLL._SX300_SY300_QL70_ML2_.jpg"/>
    <s v="https://www.amazon.in/boAt-Smartwatch-Multiple-Monitoring-Resistance/dp/B096VF5YYF/ref=sr_1_89?qid=1672895770&amp;s=electronics&amp;sr=1-89"/>
  </r>
  <r>
    <s v="B0B5D39BCD"/>
    <x v="404"/>
    <x v="1"/>
    <x v="4"/>
    <x v="9"/>
    <m/>
    <x v="168"/>
    <s v="&gt;$500"/>
    <x v="130"/>
    <x v="43"/>
    <s v="50% or More"/>
    <n v="7964.9812265331666"/>
    <n v="3.8"/>
    <x v="25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x v="254"/>
    <x v="254"/>
    <s v="https://m.media-amazon.com/images/I/41R9fDKo6iL._SX300_SY300_QL70_ML2_.jpg"/>
    <s v="https://www.amazon.in/boAt-Wave-Call-Dedicated-Multi-Sport/dp/B0B5D39BCD/ref=sr_1_90?qid=1672895770&amp;s=electronics&amp;sr=1-90"/>
  </r>
  <r>
    <s v="B08DDRGWTJ"/>
    <x v="7"/>
    <x v="0"/>
    <x v="0"/>
    <x v="0"/>
    <s v="Cables"/>
    <x v="6"/>
    <s v="$200-$500"/>
    <x v="7"/>
    <x v="7"/>
    <s v="&lt;50%"/>
    <n v="222.41137123745818"/>
    <n v="4.3"/>
    <x v="7"/>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x v="7"/>
    <x v="7"/>
    <s v="https://m.media-amazon.com/images/I/31XO-wfGGGL._SX300_SY300_QL70_ML2_.jpg"/>
    <s v="https://www.amazon.in/MI-MTCY001IN-USB-Type-C-Cable/dp/B08DDRGWTJ/ref=sr_1_91?qid=1672895770&amp;s=electronics&amp;sr=1-91"/>
  </r>
  <r>
    <s v="B082LZGK39"/>
    <x v="9"/>
    <x v="0"/>
    <x v="0"/>
    <x v="0"/>
    <s v="Cables"/>
    <x v="1"/>
    <s v="&lt;$200"/>
    <x v="7"/>
    <x v="9"/>
    <s v="&lt;50%"/>
    <n v="232.44481605351172"/>
    <n v="4"/>
    <x v="1"/>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x v="1"/>
    <x v="1"/>
    <s v="https://m.media-amazon.com/images/I/31kj3q4SepL._SY445_SX342_QL70_ML2_.jpg"/>
    <s v="https://www.amazon.in/Ambrane-Unbreakable-Charging-Braided-Android/dp/B082LZGK39/ref=sr_1_92?qid=1672895770&amp;s=electronics&amp;sr=1-92"/>
  </r>
  <r>
    <s v="B09XBJ1CTN"/>
    <x v="405"/>
    <x v="1"/>
    <x v="5"/>
    <x v="10"/>
    <s v="Chargers"/>
    <x v="37"/>
    <s v="&gt;$500"/>
    <x v="8"/>
    <x v="31"/>
    <s v="&lt;50%"/>
    <n v="934.03503503503498"/>
    <n v="4.2"/>
    <x v="305"/>
    <n v="1313685"/>
    <s v="22.5W Universal Fast Charging"/>
    <s v="AGAPGK7QBUJDHYEHVEZIJSSU6RXQ,AHIFRP4LVADODLWKJGA7DHAIPUJQ,AGB3OGP22I23IZANKYBMKYK6XQRQ,AHJ7766YC7CZ4ORPCHZLOOCANFNA,AGMV2R3JWUMMQLCUPBCLXPWI6PPQ,AHFDXAEDNPG522UV55PCCVEILKOA,AG6VORBMIHPIVWWIAD64NXGEHWAA,AEKYO3V2A6SECGKKZYSRLHFMMA6A"/>
    <x v="305"/>
    <x v="305"/>
    <s v="https://m.media-amazon.com/images/I/21df1gnW1SL._SX300_SY300_QL70_ML2_.jpg"/>
    <s v="https://www.amazon.in/Xiaomi-22-5W-Fast-Charger-Cable/dp/B09XBJ1CTN/ref=sr_1_93?qid=1672895770&amp;s=electronics&amp;sr=1-93"/>
  </r>
  <r>
    <s v="B0B4F5L738"/>
    <x v="385"/>
    <x v="1"/>
    <x v="5"/>
    <x v="11"/>
    <s v="Smartphones"/>
    <x v="13"/>
    <s v="&gt;$500"/>
    <x v="128"/>
    <x v="28"/>
    <s v="&lt;50%"/>
    <n v="19427.206574696138"/>
    <n v="4.0999999999999996"/>
    <x v="270"/>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x v="274"/>
    <x v="274"/>
    <s v="https://m.media-amazon.com/images/I/413sCRKobNL._SX300_SY300_QL70_ML2_.jpg"/>
    <s v="https://www.amazon.in/Samsung-Midnight-Storage-5000mAh-Battery/dp/B0B4F5L738/ref=sr_1_94?qid=1672895770&amp;s=electronics&amp;sr=1-94"/>
  </r>
  <r>
    <s v="B08MTCKDYN"/>
    <x v="406"/>
    <x v="1"/>
    <x v="5"/>
    <x v="10"/>
    <s v="D√©cor"/>
    <x v="141"/>
    <s v="&lt;$200"/>
    <x v="7"/>
    <x v="13"/>
    <s v="50% or More"/>
    <n v="259.20066889632108"/>
    <n v="4.0999999999999996"/>
    <x v="306"/>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x v="306"/>
    <x v="306"/>
    <s v="https://m.media-amazon.com/images/I/511g3fIVsqL._SY300_SX300_QL70_ML2_.jpg"/>
    <s v="https://www.amazon.in/GIZGA-Protector-Charging-Protective-G55/dp/B08MTCKDYN/ref=sr_1_95?qid=1672895770&amp;s=electronics&amp;sr=1-95"/>
  </r>
  <r>
    <s v="B09QS8V5N8"/>
    <x v="407"/>
    <x v="1"/>
    <x v="5"/>
    <x v="11"/>
    <s v="Smartphones"/>
    <x v="180"/>
    <s v="&gt;$500"/>
    <x v="137"/>
    <x v="28"/>
    <s v="&lt;50%"/>
    <n v="17926.779321073394"/>
    <n v="4.0999999999999996"/>
    <x v="307"/>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x v="307"/>
    <x v="307"/>
    <s v="https://m.media-amazon.com/images/I/411yU+n3UkL._SY300_SX300_.jpg"/>
    <s v="https://www.amazon.in/Redmi-Storage-Qualcomm%C2%AE-SnapdragonTM-Included/dp/B09QS8V5N8/ref=sr_1_96?qid=1672895770&amp;s=electronics&amp;sr=1-96"/>
  </r>
  <r>
    <s v="B08CF3D7QR"/>
    <x v="10"/>
    <x v="0"/>
    <x v="0"/>
    <x v="0"/>
    <s v="Cables"/>
    <x v="3"/>
    <s v="&lt;$200"/>
    <x v="9"/>
    <x v="10"/>
    <s v="50% or More"/>
    <n v="293.57227138643066"/>
    <n v="4.3"/>
    <x v="9"/>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x v="9"/>
    <x v="9"/>
    <s v="https://m.media-amazon.com/images/I/31dJ+lXJq3L._SY300_SX300_.jpg"/>
    <s v="https://www.amazon.in/Portronics-POR-1081-Charging-1-2Meter-Function/dp/B08CF3D7QR/ref=sr_1_100?qid=1672895777&amp;s=electronics&amp;sr=1-100"/>
  </r>
  <r>
    <s v="B09T2WRLJJ"/>
    <x v="408"/>
    <x v="1"/>
    <x v="5"/>
    <x v="11"/>
    <s v="Smartphones"/>
    <x v="195"/>
    <s v="&gt;$500"/>
    <x v="148"/>
    <x v="47"/>
    <s v="&lt;50%"/>
    <n v="26921.223045297975"/>
    <n v="3.9"/>
    <x v="284"/>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x v="285"/>
    <x v="285"/>
    <s v="https://m.media-amazon.com/images/I/410TBgL2KXL._SX300_SY300_QL70_ML2_.jpg"/>
    <s v="https://www.amazon.in/Redmi-Phantom-Additional-Exchange-Included/dp/B09T2WRLJJ/ref=sr_1_101?qid=1672895777&amp;s=electronics&amp;sr=1-101"/>
  </r>
  <r>
    <s v="B089WB69Y1"/>
    <x v="409"/>
    <x v="1"/>
    <x v="5"/>
    <x v="10"/>
    <s v="Chargers"/>
    <x v="14"/>
    <s v="$200-$500"/>
    <x v="149"/>
    <x v="33"/>
    <s v="50% or More"/>
    <n v="610.63328197226497"/>
    <n v="4"/>
    <x v="308"/>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x v="308"/>
    <x v="308"/>
    <s v="https://m.media-amazon.com/images/I/41v82KfCUuL._SX300_SY300_QL70_ML2_.jpg"/>
    <s v="https://www.amazon.in/oraimo-firefly-2s-charger-micro-usb-multi-protection/dp/B089WB69Y1/ref=sr_1_102?qid=1672895777&amp;s=electronics&amp;sr=1-102"/>
  </r>
  <r>
    <s v="B0116MIKKC"/>
    <x v="410"/>
    <x v="1"/>
    <x v="5"/>
    <x v="10"/>
    <s v="Chargers"/>
    <x v="24"/>
    <s v="&lt;$200"/>
    <x v="150"/>
    <x v="21"/>
    <s v="&lt;50%"/>
    <n v="113.10526315789474"/>
    <n v="4.5"/>
    <x v="30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x v="309"/>
    <x v="309"/>
    <s v="https://m.media-amazon.com/images/I/31MmkM8HTiL._SY300_SX300_QL70_ML2_.jpg"/>
    <s v="https://www.amazon.in/Goldmedal-202042-Plastic-Universal-Adaptor/dp/B0116MIKKC/ref=sr_1_103?qid=1672895777&amp;s=electronics&amp;sr=1-103"/>
  </r>
  <r>
    <s v="B09P858DK8"/>
    <x v="411"/>
    <x v="1"/>
    <x v="5"/>
    <x v="10"/>
    <s v="AutomobileAccessories"/>
    <x v="76"/>
    <s v="$200-$500"/>
    <x v="20"/>
    <x v="60"/>
    <s v="50% or More"/>
    <n v="1974.5377688844421"/>
    <n v="4"/>
    <x v="310"/>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x v="310"/>
    <x v="310"/>
    <s v="https://m.media-amazon.com/images/I/41fkuZKjGCL._SX300_SY300_QL70_ML2_.jpg"/>
    <s v="https://www.amazon.in/WeCool-C1-Technology-Windshield-Extendable/dp/B09P858DK8/ref=sr_1_104?qid=1672895777&amp;s=electronics&amp;sr=1-104"/>
  </r>
  <r>
    <s v="B07DJLFMPS"/>
    <x v="412"/>
    <x v="1"/>
    <x v="6"/>
    <x v="12"/>
    <s v="MicroSD"/>
    <x v="179"/>
    <s v="$200-$500"/>
    <x v="75"/>
    <x v="36"/>
    <s v="50% or More"/>
    <n v="1576.9375"/>
    <n v="4"/>
    <x v="311"/>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x v="311"/>
    <x v="311"/>
    <s v="https://m.media-amazon.com/images/I/41z7FRqEerL._SX300_SY300_QL70_ML2_.jpg"/>
    <s v="https://www.amazon.in/HP-MicroSD-U1-TF-Card-32GB/dp/B07DJLFMPS/ref=sr_1_106?qid=1672895777&amp;s=electronics&amp;sr=1-106"/>
  </r>
  <r>
    <s v="B07WHQWXL7"/>
    <x v="413"/>
    <x v="1"/>
    <x v="5"/>
    <x v="11"/>
    <s v="Smartphones"/>
    <x v="185"/>
    <s v="&gt;$500"/>
    <x v="138"/>
    <x v="55"/>
    <s v="&lt;50%"/>
    <n v="20925.191723415403"/>
    <n v="4.0999999999999996"/>
    <x v="279"/>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x v="280"/>
    <x v="280"/>
    <s v="https://m.media-amazon.com/images/I/41iVkyHeTUL._SX300_SY300_QL70_ML2_.jpg"/>
    <s v="https://www.amazon.in/iQOO-Lumina-Blue-128GB-Storage/dp/B07WHQWXL7/ref=sr_1_107?qid=1672895777&amp;s=electronics&amp;sr=1-107"/>
  </r>
  <r>
    <s v="B07WDK3ZS6"/>
    <x v="414"/>
    <x v="1"/>
    <x v="5"/>
    <x v="11"/>
    <s v="Smartphones"/>
    <x v="185"/>
    <s v="&gt;$500"/>
    <x v="110"/>
    <x v="75"/>
    <s v="&lt;50%"/>
    <n v="18917.422022211696"/>
    <n v="4.0999999999999996"/>
    <x v="279"/>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x v="280"/>
    <x v="280"/>
    <s v="https://m.media-amazon.com/images/I/41Yylo75u7L._SX300_SY300_QL70_ML2_.jpg"/>
    <s v="https://www.amazon.in/iQOO-Storage-Snapdragon-Purchased-Separately/dp/B07WDK3ZS6/ref=sr_1_108?qid=1672895777&amp;s=electronics&amp;sr=1-108"/>
  </r>
  <r>
    <s v="B09T2S8X9C"/>
    <x v="415"/>
    <x v="1"/>
    <x v="5"/>
    <x v="11"/>
    <s v="Smartphones"/>
    <x v="196"/>
    <s v="&gt;$500"/>
    <x v="132"/>
    <x v="73"/>
    <s v="&lt;50%"/>
    <n v="28919.690368633401"/>
    <n v="3.9"/>
    <x v="284"/>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x v="285"/>
    <x v="285"/>
    <s v="https://m.media-amazon.com/images/I/41iEZV6nKbL._SX300_SY300_QL70_ML2_.jpg"/>
    <s v="https://www.amazon.in/Redmi-Stealth-Additional-Exchange-Included/dp/B09T2S8X9C/ref=sr_1_109?qid=1672895777&amp;s=electronics&amp;sr=1-109"/>
  </r>
  <r>
    <s v="B07S9S86BF"/>
    <x v="416"/>
    <x v="1"/>
    <x v="7"/>
    <x v="13"/>
    <s v="In-Ear"/>
    <x v="23"/>
    <s v="&gt;$500"/>
    <x v="93"/>
    <x v="13"/>
    <s v="50% or More"/>
    <n v="1449.7986577181209"/>
    <n v="4.0999999999999996"/>
    <x v="312"/>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x v="312"/>
    <x v="312"/>
    <s v="https://m.media-amazon.com/images/I/41OVH5kIQhL._SX300_SY300_QL70_ML2_.jpg"/>
    <s v="https://www.amazon.in/Boat-Bassheads-242-Earphones-Resistance/dp/B07S9S86BF/ref=sr_1_110?qid=1672895777&amp;s=electronics&amp;sr=1-110"/>
  </r>
  <r>
    <s v="B07N8RQ6W7"/>
    <x v="417"/>
    <x v="1"/>
    <x v="5"/>
    <x v="10"/>
    <s v="Stands"/>
    <x v="197"/>
    <s v="&lt;$200"/>
    <x v="3"/>
    <x v="74"/>
    <s v="50% or More"/>
    <n v="679.82975679542199"/>
    <n v="4.0999999999999996"/>
    <x v="313"/>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x v="313"/>
    <x v="313"/>
    <s v="https://m.media-amazon.com/images/I/31mbyi7ocJL._SX300_SY300_QL70_ML2_.jpg"/>
    <s v="https://www.amazon.in/Portronics-POR-122-MODESK-Universal-Mobile/dp/B07N8RQ6W7/ref=sr_1_111?qid=1672895777&amp;s=electronics&amp;sr=1-111"/>
  </r>
  <r>
    <s v="B09FKDH6FS"/>
    <x v="418"/>
    <x v="1"/>
    <x v="5"/>
    <x v="11"/>
    <s v="Smartphones"/>
    <x v="198"/>
    <s v="&gt;$500"/>
    <x v="136"/>
    <x v="80"/>
    <s v="&lt;50%"/>
    <n v="7905.2507813476686"/>
    <n v="4"/>
    <x v="314"/>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x v="314"/>
    <x v="314"/>
    <s v="https://m.media-amazon.com/images/I/4147W6koDNL._SX300_SY300_QL70_ML2_.jpg"/>
    <s v="https://www.amazon.in/realme-narzo-Mint-Green-Storage/dp/B09FKDH6FS/ref=sr_1_115?qid=1672895777&amp;s=electronics&amp;sr=1-115"/>
  </r>
  <r>
    <s v="B08HVJCW95"/>
    <x v="419"/>
    <x v="1"/>
    <x v="5"/>
    <x v="10"/>
    <s v="Chargers"/>
    <x v="176"/>
    <s v="&gt;$500"/>
    <x v="32"/>
    <x v="61"/>
    <s v="&lt;50%"/>
    <n v="2146.7489768076398"/>
    <n v="4.3"/>
    <x v="252"/>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x v="255"/>
    <x v="255"/>
    <s v="https://m.media-amazon.com/images/I/31YFSh7g63L._SX300_SY300_QL70_ML2_.jpg"/>
    <s v="https://www.amazon.in/Power-10000mAh-Metallic-Output-Charging/dp/B08HVJCW95/ref=sr_1_116?qid=1672895777&amp;s=electronics&amp;sr=1-116"/>
  </r>
  <r>
    <s v="B09YDFDVNS"/>
    <x v="420"/>
    <x v="1"/>
    <x v="5"/>
    <x v="11"/>
    <s v="BasicMobiles"/>
    <x v="199"/>
    <s v="&gt;$500"/>
    <x v="87"/>
    <x v="47"/>
    <s v="&lt;50%"/>
    <n v="1621.0718069452619"/>
    <n v="4"/>
    <x v="257"/>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x v="260"/>
    <x v="260"/>
    <s v="https://m.media-amazon.com/images/I/41o7qy-j6KL._SX300_SY300_QL70_ML2_.jpg"/>
    <s v="https://www.amazon.in/Nokia-105-Single-Keypad-Wireless/dp/B09YDFDVNS/ref=sr_1_117?qid=1672895777&amp;s=electronics&amp;sr=1-117"/>
  </r>
  <r>
    <s v="B07WGPKTS4"/>
    <x v="421"/>
    <x v="1"/>
    <x v="5"/>
    <x v="11"/>
    <s v="Smartphones"/>
    <x v="13"/>
    <s v="&gt;$500"/>
    <x v="19"/>
    <x v="77"/>
    <s v="&lt;50%"/>
    <n v="19929.001500075003"/>
    <n v="4.0999999999999996"/>
    <x v="279"/>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x v="280"/>
    <x v="280"/>
    <s v="https://m.media-amazon.com/images/I/41Lif4YWC2L._SX300_SY300_QL70_ML2_.jpg"/>
    <s v="https://www.amazon.in/iQOO-Raven-Black-128GB-Storage/dp/B07WGPKTS4/ref=sr_1_118?qid=1672895777&amp;s=electronics&amp;sr=1-118"/>
  </r>
  <r>
    <s v="B0789LZTCJ"/>
    <x v="11"/>
    <x v="0"/>
    <x v="0"/>
    <x v="0"/>
    <s v="Cables"/>
    <x v="8"/>
    <s v="$200-$500"/>
    <x v="10"/>
    <x v="11"/>
    <s v="50% or More"/>
    <n v="761.5782227784731"/>
    <n v="4.2"/>
    <x v="287"/>
    <n v="75396836"/>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x v="3"/>
    <x v="3"/>
    <s v="https://m.media-amazon.com/images/I/41SDfuK7L2L._SX300_SY300_QL70_ML2_.jpg"/>
    <s v="https://www.amazon.in/Rugged-Extra-Tough-Unbreakable-Braided/dp/B0789LZTCJ/ref=sr_1_119?qid=1672895777&amp;s=electronics&amp;sr=1-119"/>
  </r>
  <r>
    <s v="B09MZCQYHZ"/>
    <x v="422"/>
    <x v="1"/>
    <x v="5"/>
    <x v="10"/>
    <s v="Chargers"/>
    <x v="29"/>
    <s v="&gt;$500"/>
    <x v="28"/>
    <x v="16"/>
    <s v="&lt;50%"/>
    <n v="1536.5234521575985"/>
    <n v="4"/>
    <x v="300"/>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x v="301"/>
    <x v="301"/>
    <s v="https://m.media-amazon.com/images/I/31oA0-q5UzL._SX300_SY300_QL70_ML2_.jpg"/>
    <s v="https://www.amazon.in/Ambrane-Multi-Layer-Protection-Li-Polymer-Stylo-10k/dp/B09MZCQYHZ/ref=sr_1_120?qid=1672895777&amp;s=electronics&amp;sr=1-120"/>
  </r>
  <r>
    <s v="B0B4F2ZWL3"/>
    <x v="423"/>
    <x v="1"/>
    <x v="5"/>
    <x v="11"/>
    <s v="Smartphones"/>
    <x v="180"/>
    <s v="&gt;$500"/>
    <x v="137"/>
    <x v="28"/>
    <s v="&lt;50%"/>
    <n v="17926.779321073394"/>
    <n v="4.0999999999999996"/>
    <x v="270"/>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x v="274"/>
    <x v="274"/>
    <s v="https://m.media-amazon.com/images/I/41fNkwj-vnL._SX300_SY300_QL70_ML2_.jpg"/>
    <s v="https://www.amazon.in/Samsung-Stardust-Storage-6000mAh-Battery/dp/B0B4F2ZWL3/ref=sr_1_121?qid=1672895777&amp;s=electronics&amp;sr=1-121"/>
  </r>
  <r>
    <s v="B08VB2CMR3"/>
    <x v="424"/>
    <x v="1"/>
    <x v="5"/>
    <x v="11"/>
    <s v="Smartphones"/>
    <x v="87"/>
    <s v="&gt;$500"/>
    <x v="144"/>
    <x v="55"/>
    <s v="&lt;50%"/>
    <n v="20916.202953787517"/>
    <n v="4.2"/>
    <x v="283"/>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x v="284"/>
    <x v="284"/>
    <s v="https://m.media-amazon.com/images/I/41iHN9Y07cS._SX300_SY300_QL70_ML2_.jpg"/>
    <s v="https://www.amazon.in/OPPO-Fluid-Black-128GB-Storage/dp/B08VB2CMR3/ref=sr_1_122?qid=1672895777&amp;s=electronics&amp;sr=1-122"/>
  </r>
  <r>
    <s v="B095RTJH1M"/>
    <x v="425"/>
    <x v="1"/>
    <x v="5"/>
    <x v="10"/>
    <s v="Maintenance,Upkeep&amp;Repairs"/>
    <x v="29"/>
    <s v="&gt;$500"/>
    <x v="151"/>
    <x v="46"/>
    <s v="50% or More"/>
    <n v="2864.5398413245948"/>
    <n v="4.5999999999999996"/>
    <x v="315"/>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x v="315"/>
    <x v="315"/>
    <s v="https://m.media-amazon.com/images/I/41Usew0lrWL._SX300_SY300_QL70_ML2_.jpg"/>
    <s v="https://www.amazon.in/Spigen-Tempered-Screen-Protector-iPhone/dp/B095RTJH1M/ref=sr_1_123?qid=1672895777&amp;s=electronics&amp;sr=1-123"/>
  </r>
  <r>
    <s v="B097R25DP7"/>
    <x v="426"/>
    <x v="1"/>
    <x v="4"/>
    <x v="9"/>
    <m/>
    <x v="44"/>
    <s v="&gt;$500"/>
    <x v="95"/>
    <x v="45"/>
    <s v="50% or More"/>
    <n v="4967.0136027205444"/>
    <n v="4"/>
    <x v="316"/>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x v="316"/>
    <x v="316"/>
    <s v="https://m.media-amazon.com/images/I/41XH-IpxCQL._SX300_SY300_QL70_ML2_.jpg"/>
    <s v="https://www.amazon.in/Noise-ColorFit-Smartwatch-Monitoring-Waterproof/dp/B097R25DP7/ref=sr_1_124?qid=1672895777&amp;s=electronics&amp;sr=1-124"/>
  </r>
  <r>
    <s v="B09YDFKJF8"/>
    <x v="427"/>
    <x v="1"/>
    <x v="5"/>
    <x v="11"/>
    <s v="BasicMobiles"/>
    <x v="199"/>
    <s v="&gt;$500"/>
    <x v="87"/>
    <x v="47"/>
    <s v="&lt;50%"/>
    <n v="1621.0718069452619"/>
    <n v="4"/>
    <x v="257"/>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x v="260"/>
    <x v="260"/>
    <s v="https://m.media-amazon.com/images/I/31-hWNXDxiL._SX300_SY300_QL70_ML2_.jpg"/>
    <s v="https://www.amazon.in/Nokia-105-Single-Wireless-Charcoal/dp/B09YDFKJF8/ref=sr_1_125?qid=1672895777&amp;s=electronics&amp;sr=1-125"/>
  </r>
  <r>
    <s v="B07WDK3ZS2"/>
    <x v="428"/>
    <x v="1"/>
    <x v="5"/>
    <x v="11"/>
    <s v="Smartphones"/>
    <x v="195"/>
    <s v="&gt;$500"/>
    <x v="152"/>
    <x v="77"/>
    <s v="&lt;50%"/>
    <n v="29919.979993331111"/>
    <n v="4.3"/>
    <x v="317"/>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x v="317"/>
    <x v="317"/>
    <s v="https://m.media-amazon.com/images/I/41XtHlbmOHL._SX300_SY300_QL70_ML2_.jpg"/>
    <s v="https://www.amazon.in/iQOO-Storage-Snapdragon-FlashCharge-Brightness/dp/B07WDK3ZS2/ref=sr_1_126?qid=1672895777&amp;s=electronics&amp;sr=1-126"/>
  </r>
  <r>
    <s v="B08RZ5K9YH"/>
    <x v="429"/>
    <x v="1"/>
    <x v="5"/>
    <x v="10"/>
    <s v="Chargers"/>
    <x v="29"/>
    <s v="&gt;$500"/>
    <x v="20"/>
    <x v="8"/>
    <s v="50% or More"/>
    <n v="1949.0250125062532"/>
    <n v="4.3"/>
    <x v="318"/>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x v="318"/>
    <x v="318"/>
    <s v="https://m.media-amazon.com/images/I/21Z1HsPvyTL._SX300_SY300_QL70_ML2_.jpg"/>
    <s v="https://www.amazon.in/33W-SonicCharge-2-0-Charger-Combo/dp/B08RZ5K9YH/ref=sr_1_121?qid=1672895784&amp;s=electronics&amp;sr=1-121"/>
  </r>
  <r>
    <s v="B08444S68L"/>
    <x v="430"/>
    <x v="1"/>
    <x v="5"/>
    <x v="11"/>
    <s v="Smartphones"/>
    <x v="200"/>
    <s v="&gt;$500"/>
    <x v="74"/>
    <x v="47"/>
    <s v="&lt;50%"/>
    <n v="15911.888680425265"/>
    <n v="4.2"/>
    <x v="319"/>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x v="319"/>
    <x v="319"/>
    <s v="https://m.media-amazon.com/images/I/41OBf52bnOL._SX300_SY300_QL70_ML2_.jpg"/>
    <s v="https://www.amazon.in/Oppo-Mystery-Storage-Additional-Exchange/dp/B08444S68L/ref=sr_1_122?qid=1672895784&amp;s=electronics&amp;sr=1-122"/>
  </r>
  <r>
    <s v="B07WHQBZLS"/>
    <x v="431"/>
    <x v="1"/>
    <x v="5"/>
    <x v="11"/>
    <s v="Smartphones"/>
    <x v="201"/>
    <s v="&gt;$500"/>
    <x v="14"/>
    <x v="75"/>
    <s v="&lt;50%"/>
    <n v="21908.149158708504"/>
    <n v="4"/>
    <x v="272"/>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x v="276"/>
    <x v="276"/>
    <s v="https://m.media-amazon.com/images/I/41OaM+9ZHXL._SY300_SX300_.jpg"/>
    <s v="https://www.amazon.in/iQOO-Chromatic-Storage-Snapdragon-Processor/dp/B07WHQBZLS/ref=sr_1_123?qid=1672895784&amp;s=electronics&amp;sr=1-123"/>
  </r>
  <r>
    <s v="B085DTN6R2"/>
    <x v="13"/>
    <x v="0"/>
    <x v="0"/>
    <x v="0"/>
    <s v="Cables"/>
    <x v="10"/>
    <s v="$200-$500"/>
    <x v="12"/>
    <x v="4"/>
    <s v="50% or More"/>
    <n v="860.0678531701891"/>
    <n v="4.2"/>
    <x v="320"/>
    <n v="2034437"/>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x v="11"/>
    <x v="11"/>
    <s v="https://m.media-amazon.com/images/I/31J6qGhAL9L._SX300_SY300_QL70_ML2_.jpg"/>
    <s v="https://www.amazon.in/Portronics-Konnect-Delivery-Support-Braided/dp/B085DTN6R2/ref=sr_1_124?qid=1672895784&amp;s=electronics&amp;sr=1-124"/>
  </r>
  <r>
    <s v="B09JS562TP"/>
    <x v="432"/>
    <x v="1"/>
    <x v="5"/>
    <x v="11"/>
    <s v="BasicMobiles"/>
    <x v="92"/>
    <s v="&gt;$500"/>
    <x v="153"/>
    <x v="81"/>
    <s v="&lt;50%"/>
    <n v="1544.1717791411043"/>
    <n v="4"/>
    <x v="20"/>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x v="320"/>
    <x v="320"/>
    <s v="https://m.media-amazon.com/images/I/41MOWVL2YNL._SX300_SY300_QL70_ML2_.jpg"/>
    <s v="https://www.amazon.in/Motorola-keypad-Mobile-Expandable-Battery/dp/B09JS562TP/ref=sr_1_125?qid=1672895784&amp;s=electronics&amp;sr=1-125"/>
  </r>
  <r>
    <s v="B09KLVMZ3B"/>
    <x v="14"/>
    <x v="0"/>
    <x v="0"/>
    <x v="0"/>
    <s v="Cables"/>
    <x v="11"/>
    <s v="&lt;$200"/>
    <x v="4"/>
    <x v="13"/>
    <s v="50% or More"/>
    <n v="359.1503759398496"/>
    <n v="4.0999999999999996"/>
    <x v="12"/>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x v="12"/>
    <x v="12"/>
    <s v="https://m.media-amazon.com/images/I/41R08zLK69L._SX300_SY300_QL70_ML2_.jpg"/>
    <s v="https://www.amazon.in/Portronics-Konnect-POR-1401-Charging-Function/dp/B09KLVMZ3B/ref=sr_1_126?qid=1672895784&amp;s=electronics&amp;sr=1-126"/>
  </r>
  <r>
    <s v="B09V17S2BG"/>
    <x v="433"/>
    <x v="1"/>
    <x v="4"/>
    <x v="9"/>
    <m/>
    <x v="72"/>
    <s v="&gt;$500"/>
    <x v="133"/>
    <x v="72"/>
    <s v="50% or More"/>
    <n v="6968.5550786838339"/>
    <n v="3.9"/>
    <x v="258"/>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x v="261"/>
    <x v="261"/>
    <s v="https://m.media-amazon.com/images/I/41fjUA7leTL._SX300_SY300_QL70_ML2_.jpg"/>
    <s v="https://www.amazon.in/boAt-Wave-Lite-Smartwatch-Multiple/dp/B09V17S2BG/ref=sr_1_127?qid=1672895784&amp;s=electronics&amp;sr=1-127"/>
  </r>
  <r>
    <s v="B0B5CGTBKV"/>
    <x v="434"/>
    <x v="1"/>
    <x v="4"/>
    <x v="9"/>
    <m/>
    <x v="168"/>
    <s v="&gt;$500"/>
    <x v="130"/>
    <x v="43"/>
    <s v="50% or More"/>
    <n v="7964.9812265331666"/>
    <n v="3.8"/>
    <x v="321"/>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x v="254"/>
    <x v="254"/>
    <s v="https://m.media-amazon.com/images/I/4141l8ZBWXL._SX300_SY300_QL70_ML2_.jpg"/>
    <s v="https://www.amazon.in/boAt-Wave-Call-Dedicated-Multi-Sport/dp/B0B5CGTBKV/ref=sr_1_128?qid=1672895784&amp;s=electronics&amp;sr=1-128"/>
  </r>
  <r>
    <s v="B0B23LW7NV"/>
    <x v="435"/>
    <x v="1"/>
    <x v="5"/>
    <x v="10"/>
    <s v="Maintenance,Upkeep&amp;Repairs"/>
    <x v="29"/>
    <s v="&gt;$500"/>
    <x v="151"/>
    <x v="46"/>
    <s v="50% or More"/>
    <n v="2864.5398413245948"/>
    <n v="4.7"/>
    <x v="322"/>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x v="321"/>
    <x v="321"/>
    <s v="https://m.media-amazon.com/images/I/51EiPNlJDgL._SX300_SY300_QL70_ML2_.jpg"/>
    <s v="https://www.amazon.in/Spigen-Tempered-Screen-Protector-iPhone/dp/B0B23LW7NV/ref=sr_1_130?qid=1672895784&amp;s=electronics&amp;sr=1-130"/>
  </r>
  <r>
    <s v="B09KGV7WSV"/>
    <x v="436"/>
    <x v="1"/>
    <x v="5"/>
    <x v="10"/>
    <s v="StylusPens"/>
    <x v="202"/>
    <s v="&gt;$500"/>
    <x v="143"/>
    <x v="6"/>
    <s v="50% or More"/>
    <n v="5964.01083513919"/>
    <n v="4.3"/>
    <x v="323"/>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x v="322"/>
    <x v="322"/>
    <s v="https://m.media-amazon.com/images/I/31jgUvSar0L._SX300_SY300_QL70_ML2_.jpg"/>
    <s v="https://www.amazon.in/Upgraded-Precision-Sensitivity-Rejection-Adsorption/dp/B09KGV7WSV/ref=sr_1_131?qid=1672895784&amp;s=electronics&amp;sr=1-131"/>
  </r>
  <r>
    <s v="B0971DWFDT"/>
    <x v="437"/>
    <x v="1"/>
    <x v="5"/>
    <x v="10"/>
    <s v="Chargers"/>
    <x v="203"/>
    <s v="$200-$500"/>
    <x v="3"/>
    <x v="50"/>
    <s v="50% or More"/>
    <n v="650.78826895565089"/>
    <n v="4.2"/>
    <x v="324"/>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x v="323"/>
    <x v="323"/>
    <s v="https://m.media-amazon.com/images/I/31AGkV82sES._SX300_SY300_QL70_ML2_.jpg"/>
    <s v="https://www.amazon.in/Portronics-CarPower-Charger-Output-Black/dp/B0971DWFDT/ref=sr_1_132?qid=1672895784&amp;s=electronics&amp;sr=1-132"/>
  </r>
  <r>
    <s v="B0BNV7JM5Y"/>
    <x v="438"/>
    <x v="1"/>
    <x v="4"/>
    <x v="9"/>
    <m/>
    <x v="194"/>
    <s v="&gt;$500"/>
    <x v="130"/>
    <x v="33"/>
    <s v="50% or More"/>
    <n v="7952.4655819774716"/>
    <n v="4.0999999999999996"/>
    <x v="325"/>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x v="324"/>
    <x v="324"/>
    <s v="https://m.media-amazon.com/images/I/41fXq5ZKACL._SX300_SY300_QL70_ML2_.jpg"/>
    <s v="https://www.amazon.in/boAt-Launched-Ultra-Seamless-Personalization-Charcoal/dp/B0BNV7JM5Y/ref=sr_1_133?qid=1672895784&amp;s=electronics&amp;sr=1-133"/>
  </r>
  <r>
    <s v="B0B53QFZPY"/>
    <x v="439"/>
    <x v="1"/>
    <x v="4"/>
    <x v="9"/>
    <m/>
    <x v="69"/>
    <s v="&gt;$500"/>
    <x v="143"/>
    <x v="38"/>
    <s v="50% or More"/>
    <n v="5977.3463910651772"/>
    <n v="3.3"/>
    <x v="326"/>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x v="325"/>
    <x v="325"/>
    <s v="https://m.media-amazon.com/images/I/41k-VlGbYnL._SX300_SY300_QL70_ML2_.jpg"/>
    <s v="https://www.amazon.in/PTron-Force-Bluetooth-Smartwatch-Waterproof/dp/B0B53QFZPY/ref=sr_1_134?qid=1672895784&amp;s=electronics&amp;sr=1-134"/>
  </r>
  <r>
    <s v="B083342NKJ"/>
    <x v="15"/>
    <x v="0"/>
    <x v="0"/>
    <x v="0"/>
    <s v="Cables"/>
    <x v="12"/>
    <s v="$200-$500"/>
    <x v="4"/>
    <x v="14"/>
    <s v="&lt;50%"/>
    <n v="311.531328320802"/>
    <n v="4.4000000000000004"/>
    <x v="13"/>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x v="13"/>
    <x v="13"/>
    <s v="https://m.media-amazon.com/images/I/31gaP7qpBNL._SX300_SY300_QL70_ML2_.jpg"/>
    <s v="https://www.amazon.in/Mi-Braided-USB-Type-C-Cable/dp/B083342NKJ/ref=sr_1_135?qid=1672895784&amp;s=electronics&amp;sr=1-135"/>
  </r>
  <r>
    <s v="B07WJWRNVK"/>
    <x v="440"/>
    <x v="1"/>
    <x v="5"/>
    <x v="11"/>
    <s v="Smartphones"/>
    <x v="182"/>
    <s v="&gt;$500"/>
    <x v="144"/>
    <x v="73"/>
    <s v="&lt;50%"/>
    <n v="20911.395902810862"/>
    <n v="4"/>
    <x v="272"/>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x v="276"/>
    <x v="276"/>
    <s v="https://m.media-amazon.com/images/I/41S7tnENirL._SX300_SY300_QL70_ML2_.jpg"/>
    <s v="https://www.amazon.in/iQOO-Storage-Snapdragon-695-6nm-Processor/dp/B07WJWRNVK/ref=sr_1_136?qid=1672895784&amp;s=electronics&amp;sr=1-136"/>
  </r>
  <r>
    <s v="B01F25X6RQ"/>
    <x v="441"/>
    <x v="1"/>
    <x v="7"/>
    <x v="13"/>
    <s v="In-Ear"/>
    <x v="7"/>
    <s v="$200-$500"/>
    <x v="6"/>
    <x v="26"/>
    <s v="&lt;50%"/>
    <n v="399"/>
    <n v="4.2"/>
    <x v="327"/>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x v="326"/>
    <x v="326"/>
    <s v="https://m.media-amazon.com/images/I/31FzYVC62wL._SX300_SY300_QL70_ML2_.jpg"/>
    <s v="https://www.amazon.in/Samsung-Original-EHS64AVFWECINU-Stereo-Headset/dp/B01F25X6RQ/ref=sr_1_137?qid=1672895784&amp;s=electronics&amp;sr=1-137"/>
  </r>
  <r>
    <s v="B09C6HXFC1"/>
    <x v="20"/>
    <x v="0"/>
    <x v="0"/>
    <x v="0"/>
    <s v="Cables"/>
    <x v="16"/>
    <s v="&gt;$500"/>
    <x v="15"/>
    <x v="18"/>
    <s v="&lt;50%"/>
    <n v="1745.0811561978878"/>
    <n v="4.5"/>
    <x v="17"/>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x v="17"/>
    <x v="17"/>
    <s v="https://m.media-amazon.com/images/I/41TZJiPRRwL._SX300_SY300_QL70_ML2_.jpg"/>
    <s v="https://www.amazon.in/DURACELL-Lightning-Certified-braided-Devices/dp/B09C6HXFC1/ref=sr_1_138?qid=1672895784&amp;s=electronics&amp;sr=1-138"/>
  </r>
  <r>
    <s v="B0B244R4KB"/>
    <x v="442"/>
    <x v="1"/>
    <x v="5"/>
    <x v="10"/>
    <s v="Maintenance,Upkeep&amp;Repairs"/>
    <x v="29"/>
    <s v="&gt;$500"/>
    <x v="151"/>
    <x v="46"/>
    <s v="50% or More"/>
    <n v="2864.5398413245948"/>
    <n v="4.5999999999999996"/>
    <x v="328"/>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x v="327"/>
    <x v="327"/>
    <s v="https://m.media-amazon.com/images/I/51R2kfyMW5L._SX300_SY300_QL70_ML2_.jpg"/>
    <s v="https://www.amazon.in/Spigen-Tempered-Screen-Protector-iPhone/dp/B0B244R4KB/ref=sr_1_139?qid=1672895784&amp;s=electronics&amp;sr=1-139"/>
  </r>
  <r>
    <s v="B0BMGG6NKT"/>
    <x v="443"/>
    <x v="1"/>
    <x v="5"/>
    <x v="11"/>
    <s v="Smartphones"/>
    <x v="162"/>
    <s v="&gt;$500"/>
    <x v="154"/>
    <x v="47"/>
    <s v="&lt;50%"/>
    <n v="13421.223868434699"/>
    <n v="4.2"/>
    <x v="101"/>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x v="263"/>
    <x v="263"/>
    <s v="https://m.media-amazon.com/images/I/41kg-+XWoxL._SY300_SX300_.jpg"/>
    <s v="https://www.amazon.in/Samsung-Galaxy-Storage-MediaTek-Battery/dp/B0BMGG6NKT/ref=sr_1_140?qid=1672895784&amp;s=electronics&amp;sr=1-140"/>
  </r>
  <r>
    <s v="B082LSVT4B"/>
    <x v="17"/>
    <x v="0"/>
    <x v="0"/>
    <x v="0"/>
    <s v="Cables"/>
    <x v="14"/>
    <s v="$200-$500"/>
    <x v="4"/>
    <x v="16"/>
    <s v="&lt;50%"/>
    <n v="336.59398496240601"/>
    <n v="4"/>
    <x v="1"/>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x v="1"/>
    <x v="1"/>
    <s v="https://m.media-amazon.com/images/I/41d84o5-M-L._SY445_SX342_QL70_ML2_.jpg"/>
    <s v="https://www.amazon.in/Ambrane-Unbreakable-Charging-Braided-Cable/dp/B082LSVT4B/ref=sr_1_141?qid=1672895784&amp;s=electronics&amp;sr=1-141"/>
  </r>
  <r>
    <s v="B092JHPL72"/>
    <x v="444"/>
    <x v="1"/>
    <x v="5"/>
    <x v="10"/>
    <s v="Mounts"/>
    <x v="204"/>
    <s v="$200-$500"/>
    <x v="8"/>
    <x v="43"/>
    <s v="50% or More"/>
    <n v="973.87487487487488"/>
    <n v="3.7"/>
    <x v="329"/>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x v="328"/>
    <x v="328"/>
    <s v="https://m.media-amazon.com/images/I/41pQWwAzVyL._SY300_SX300_QL70_ML2_.jpg"/>
    <s v="https://www.amazon.in/SWAPKART-Flexible-Desktop-Foldable-Smartphones/dp/B092JHPL72/ref=sr_1_142?qid=1672895784&amp;s=electronics&amp;sr=1-142"/>
  </r>
  <r>
    <s v="B08WRBG3XW"/>
    <x v="18"/>
    <x v="0"/>
    <x v="0"/>
    <x v="0"/>
    <s v="Cables"/>
    <x v="1"/>
    <s v="&lt;$200"/>
    <x v="6"/>
    <x v="13"/>
    <s v="50% or More"/>
    <n v="459.12024048096191"/>
    <n v="4.0999999999999996"/>
    <x v="1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x v="329"/>
    <x v="329"/>
    <s v="https://m.media-amazon.com/images/I/41xwPQLxTML._SX300_SY300_QL70_ML2_.jpg"/>
    <s v="https://www.amazon.in/boAt-A325-Tangle-Free-Charging-Transmission/dp/B08WRBG3XW/ref=sr_1_143?qid=1672895784&amp;s=electronics&amp;sr=1-143"/>
  </r>
  <r>
    <s v="B09GFM8CGS"/>
    <x v="445"/>
    <x v="1"/>
    <x v="5"/>
    <x v="11"/>
    <s v="Smartphones"/>
    <x v="170"/>
    <s v="&gt;$500"/>
    <x v="136"/>
    <x v="71"/>
    <s v="&lt;50%"/>
    <n v="7917.752344043005"/>
    <n v="4.0999999999999996"/>
    <x v="330"/>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x v="277"/>
    <x v="277"/>
    <s v="https://m.media-amazon.com/images/I/41P4Al+S3zL._SY300_SX300_.jpg"/>
    <s v="https://www.amazon.in/Redmi-9A-Sport-Octa-core-Processor/dp/B09GFM8CGS/ref=sr_1_144?qid=1672895784&amp;s=electronics&amp;sr=1-144"/>
  </r>
  <r>
    <s v="B0B3MWYCHQ"/>
    <x v="446"/>
    <x v="1"/>
    <x v="4"/>
    <x v="9"/>
    <m/>
    <x v="194"/>
    <s v="&gt;$500"/>
    <x v="129"/>
    <x v="20"/>
    <s v="50% or More"/>
    <n v="9969.0070007000704"/>
    <n v="4.2"/>
    <x v="331"/>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x v="330"/>
    <x v="330"/>
    <s v="https://m.media-amazon.com/images/I/41ziJKWj9LL._SX300_SY300_QL70_ML2_.jpg"/>
    <s v="https://www.amazon.in/Fire-Boltt-Bluetooth-Assistance-Calculator-Monitoring/dp/B0B3MWYCHQ/ref=sr_1_145?qid=1672895791&amp;s=electronics&amp;sr=1-145"/>
  </r>
  <r>
    <s v="B09J2MM5C6"/>
    <x v="447"/>
    <x v="1"/>
    <x v="5"/>
    <x v="10"/>
    <s v="Cases&amp;Covers"/>
    <x v="17"/>
    <s v="$200-$500"/>
    <x v="38"/>
    <x v="74"/>
    <s v="50% or More"/>
    <n v="1480.3875917278185"/>
    <n v="4.2"/>
    <x v="332"/>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x v="331"/>
    <x v="331"/>
    <s v="https://m.media-amazon.com/images/I/41cYSMom9TL._SX300_SY300_QL70_ML2_.jpg"/>
    <s v="https://www.amazon.in/Amozo-Cover-iPhone-Polycarbonate-Transparent/dp/B09J2MM5C6/ref=sr_1_148?qid=1672895791&amp;s=electronics&amp;sr=1-148"/>
  </r>
  <r>
    <s v="B07Q4QV1DL"/>
    <x v="448"/>
    <x v="1"/>
    <x v="5"/>
    <x v="10"/>
    <s v="Stands"/>
    <x v="54"/>
    <s v="$200-$500"/>
    <x v="38"/>
    <x v="62"/>
    <s v="50% or More"/>
    <n v="1481.0547031354236"/>
    <n v="4.5"/>
    <x v="333"/>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x v="332"/>
    <x v="332"/>
    <s v="https://m.media-amazon.com/images/I/31hDWwY8iWL._SX300_SY300_QL70_ML2_.jpg"/>
    <s v="https://www.amazon.in/Aluminum-Adjustable-Mobile-Foldable-Smartphones/dp/B07Q4QV1DL/ref=sr_1_149?qid=1672895791&amp;s=electronics&amp;sr=1-149"/>
  </r>
  <r>
    <s v="B0B56YRBNT"/>
    <x v="449"/>
    <x v="1"/>
    <x v="5"/>
    <x v="11"/>
    <s v="Smartphones"/>
    <x v="138"/>
    <s v="&gt;$500"/>
    <x v="154"/>
    <x v="9"/>
    <s v="&lt;50%"/>
    <n v="13432.335802652049"/>
    <n v="3.8"/>
    <x v="334"/>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x v="333"/>
    <x v="333"/>
    <s v="https://m.media-amazon.com/images/I/41PNVbmQdfL._SX300_SY300_QL70_ML2_.jpg"/>
    <s v="https://www.amazon.in/Tecno-Spark-Storage-Expandable-Processor/dp/B0B56YRBNT/ref=sr_1_153?qid=1672895791&amp;s=electronics&amp;sr=1-153"/>
  </r>
  <r>
    <s v="B09NHVCHS9"/>
    <x v="23"/>
    <x v="0"/>
    <x v="0"/>
    <x v="0"/>
    <s v="Cables"/>
    <x v="18"/>
    <s v="&lt;$200"/>
    <x v="17"/>
    <x v="20"/>
    <s v="50% or More"/>
    <n v="169.35175879396985"/>
    <n v="4"/>
    <x v="335"/>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x v="20"/>
    <x v="20"/>
    <s v="https://m.media-amazon.com/images/I/31qGpf8uzuL._SY445_SX342_QL70_ML2_.jpg"/>
    <s v="https://www.amazon.in/Flix-Micro-Cable-Smartphone-Black/dp/B09NHVCHS9/ref=sr_1_158?qid=1672895791&amp;s=electronics&amp;sr=1-158"/>
  </r>
  <r>
    <s v="B01DF26V7A"/>
    <x v="450"/>
    <x v="1"/>
    <x v="7"/>
    <x v="13"/>
    <s v="In-Ear"/>
    <x v="23"/>
    <s v="&gt;$500"/>
    <x v="49"/>
    <x v="34"/>
    <s v="50% or More"/>
    <n v="1252.8876058506544"/>
    <n v="4.0999999999999996"/>
    <x v="336"/>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x v="262"/>
    <x v="262"/>
    <s v="https://m.media-amazon.com/images/I/31kLQHU5pdL._SX300_SY300_QL70_ML2_.jpg"/>
    <s v="https://www.amazon.in/JBL-C100SI-Ear-Headphones-Mic/dp/B01DF26V7A/ref=sr_1_159?qid=1672895791&amp;s=electronics&amp;sr=1-159"/>
  </r>
  <r>
    <s v="B08K4PSZ3V"/>
    <x v="451"/>
    <x v="1"/>
    <x v="5"/>
    <x v="10"/>
    <s v="StylusPens"/>
    <x v="12"/>
    <s v="$200-$500"/>
    <x v="8"/>
    <x v="6"/>
    <s v="50% or More"/>
    <n v="964.06506506506503"/>
    <n v="3.8"/>
    <x v="33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x v="334"/>
    <x v="334"/>
    <s v="https://m.media-amazon.com/images/I/31bKIZtFGWL._SX300_SY300_QL70_ML2_.jpg"/>
    <s v="https://www.amazon.in/Tukzer-Capacitive-Lightweight-Magnetism-Smartphones/dp/B08K4PSZ3V/ref=sr_1_161?qid=1672895791&amp;s=electronics&amp;sr=1-161"/>
  </r>
  <r>
    <s v="B0B4F1YC3J"/>
    <x v="385"/>
    <x v="1"/>
    <x v="5"/>
    <x v="11"/>
    <s v="Smartphones"/>
    <x v="13"/>
    <s v="&gt;$500"/>
    <x v="128"/>
    <x v="28"/>
    <s v="&lt;50%"/>
    <n v="19427.206574696138"/>
    <n v="4.0999999999999996"/>
    <x v="270"/>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x v="274"/>
    <x v="274"/>
    <s v="https://m.media-amazon.com/images/I/413sCRKobNL._SX300_SY300_QL70_ML2_.jpg"/>
    <s v="https://www.amazon.in/Samsung-Midnight-Storage-5000mAh-Battery/dp/B0B4F1YC3J/ref=sr_1_162?qid=1672895791&amp;s=electronics&amp;sr=1-162"/>
  </r>
  <r>
    <s v="B08K4RDQ71"/>
    <x v="452"/>
    <x v="1"/>
    <x v="5"/>
    <x v="10"/>
    <s v="StylusPens"/>
    <x v="12"/>
    <s v="$200-$500"/>
    <x v="8"/>
    <x v="6"/>
    <s v="50% or More"/>
    <n v="964.06506506506503"/>
    <n v="3.8"/>
    <x v="33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x v="334"/>
    <x v="334"/>
    <s v="https://m.media-amazon.com/images/I/3187gPkT6GL._SX300_SY300_QL70_ML2_.jpg"/>
    <s v="https://www.amazon.in/Tukzer-Capacitive-Lightweight-Magnetism-Smartphones/dp/B08K4RDQ71/ref=sr_1_163?qid=1672895791&amp;s=electronics&amp;sr=1-163"/>
  </r>
  <r>
    <s v="B085CZ3SR1"/>
    <x v="453"/>
    <x v="1"/>
    <x v="5"/>
    <x v="10"/>
    <s v="Chargers"/>
    <x v="7"/>
    <s v="$200-$500"/>
    <x v="22"/>
    <x v="49"/>
    <s v="&lt;50%"/>
    <n v="515.69449081803009"/>
    <n v="4.2"/>
    <x v="338"/>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x v="335"/>
    <x v="335"/>
    <s v="https://m.media-amazon.com/images/I/31H8AoDYAYL._SX300_SY300_QL70_ML2_.jpg"/>
    <s v="https://www.amazon.in/10W-Charger-Cable-Meter-Black/dp/B085CZ3SR1/ref=sr_1_164?qid=1672895791&amp;s=electronics&amp;sr=1-164"/>
  </r>
  <r>
    <s v="B09YV3K34W"/>
    <x v="360"/>
    <x v="1"/>
    <x v="4"/>
    <x v="9"/>
    <m/>
    <x v="181"/>
    <s v="&gt;$500"/>
    <x v="129"/>
    <x v="38"/>
    <s v="50% or More"/>
    <n v="9977.0078007800785"/>
    <n v="4.2"/>
    <x v="339"/>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x v="275"/>
    <x v="275"/>
    <s v="https://m.media-amazon.com/images/I/41vMaBVWDjL._SX300_SY300_QL70_ML2_.jpg"/>
    <s v="https://www.amazon.in/Fire-Boltt-Smartwatch-Bluetooth-Calling-Assistance/dp/B09YV3K34W/ref=sr_1_168?qid=1672895791&amp;s=electronics&amp;sr=1-168"/>
  </r>
  <r>
    <s v="B09Z6WH2N1"/>
    <x v="454"/>
    <x v="1"/>
    <x v="5"/>
    <x v="10"/>
    <s v="D√©cor"/>
    <x v="205"/>
    <s v="&lt;$200"/>
    <x v="6"/>
    <x v="74"/>
    <s v="50% or More"/>
    <n v="479.9619238476954"/>
    <n v="4.2"/>
    <x v="340"/>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x v="336"/>
    <x v="336"/>
    <s v="https://m.media-amazon.com/images/I/31SKRsp7Y1L._SX300_SY300_QL70_ML2_.jpg"/>
    <s v="https://www.amazon.in/STRIFF-Flexible-Silicone-Protector-Computers/dp/B09Z6WH2N1/ref=sr_1_169?qid=1672895799&amp;s=electronics&amp;sr=1-169"/>
  </r>
  <r>
    <s v="B09NL4DJ2Z"/>
    <x v="455"/>
    <x v="0"/>
    <x v="0"/>
    <x v="0"/>
    <s v="Cables"/>
    <x v="41"/>
    <s v="&lt;$200"/>
    <x v="47"/>
    <x v="15"/>
    <s v="&lt;50%"/>
    <n v="193.17670682730923"/>
    <n v="4"/>
    <x v="335"/>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x v="20"/>
    <x v="20"/>
    <s v="https://m.media-amazon.com/images/I/31tWzHMz6vL._SY445_SX342_QL70_ML2_.jpg"/>
    <s v="https://www.amazon.in/Beetel-Smartphone-Charging-480Mbps-Xcd-C12/dp/B09NL4DJ2Z/ref=sr_1_170?qid=1672895799&amp;s=electronics&amp;sr=1-170"/>
  </r>
  <r>
    <s v="B0BGSV43WY"/>
    <x v="456"/>
    <x v="1"/>
    <x v="4"/>
    <x v="9"/>
    <m/>
    <x v="206"/>
    <s v="&gt;$500"/>
    <x v="136"/>
    <x v="15"/>
    <s v="&lt;50%"/>
    <n v="7942.7554694336795"/>
    <n v="3.5"/>
    <x v="95"/>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x v="337"/>
    <x v="337"/>
    <s v="https://m.media-amazon.com/images/I/4123OnLZCFL._SX300_SY300_QL70_ML2_.jpg"/>
    <s v="https://www.amazon.in/Noise-ColorFit-Bluetooth-instacharge-Functional/dp/B0BGSV43WY/ref=sr_1_172?qid=1672895799&amp;s=electronics&amp;sr=1-172"/>
  </r>
  <r>
    <s v="B0926V9CTV"/>
    <x v="457"/>
    <x v="1"/>
    <x v="5"/>
    <x v="10"/>
    <s v="Stands"/>
    <x v="124"/>
    <s v="&lt;$200"/>
    <x v="22"/>
    <x v="5"/>
    <s v="50% or More"/>
    <n v="584.14190317195323"/>
    <n v="4.3"/>
    <x v="341"/>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x v="338"/>
    <x v="338"/>
    <s v="https://m.media-amazon.com/images/I/318Pgjl1wqL._SX300_SY300_QL70_ML2_.jpg"/>
    <s v="https://www.amazon.in/Mobile-Phone-Holder-Phones-Tablets/dp/B0926V9CTV/ref=sr_1_174?qid=1672895799&amp;s=electronics&amp;sr=1-174"/>
  </r>
  <r>
    <s v="B07WGPKMP5"/>
    <x v="458"/>
    <x v="1"/>
    <x v="5"/>
    <x v="11"/>
    <s v="Smartphones"/>
    <x v="185"/>
    <s v="&gt;$500"/>
    <x v="138"/>
    <x v="55"/>
    <s v="&lt;50%"/>
    <n v="20925.191723415403"/>
    <n v="4.0999999999999996"/>
    <x v="342"/>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x v="280"/>
    <x v="280"/>
    <s v="https://m.media-amazon.com/images/I/41Lif4YWC2L._SX300_SY300_QL70_ML2_.jpg"/>
    <s v="https://www.amazon.in/iQOO-Raven-Black-128GB-Storage/dp/B07WGPKMP5/ref=sr_1_175?qid=1672895799&amp;s=electronics&amp;sr=1-175"/>
  </r>
  <r>
    <s v="B0BBFJ9M3X"/>
    <x v="459"/>
    <x v="1"/>
    <x v="5"/>
    <x v="11"/>
    <s v="Smartphones"/>
    <x v="13"/>
    <s v="&gt;$500"/>
    <x v="60"/>
    <x v="14"/>
    <s v="&lt;50%"/>
    <n v="15911.500781298831"/>
    <n v="3.9"/>
    <x v="343"/>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x v="339"/>
    <x v="339"/>
    <s v="https://m.media-amazon.com/images/I/41gQbaGlXrL._SX300_SY300_QL70_ML2_.jpg"/>
    <s v="https://www.amazon.in/Redmi-Meadow-Design-Dimensity-5000mAh/dp/B0BBFJ9M3X/ref=sr_1_179?qid=1672895799&amp;s=electronics&amp;sr=1-179"/>
  </r>
  <r>
    <s v="B09PLFJ7ZW"/>
    <x v="460"/>
    <x v="1"/>
    <x v="4"/>
    <x v="9"/>
    <m/>
    <x v="168"/>
    <s v="&gt;$500"/>
    <x v="95"/>
    <x v="13"/>
    <s v="50% or More"/>
    <n v="4959.01200240048"/>
    <n v="3.9"/>
    <x v="344"/>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x v="340"/>
    <x v="340"/>
    <s v="https://m.media-amazon.com/images/I/41lf0N5STAL._SX300_SY300_QL70_ML2_.jpg"/>
    <s v="https://www.amazon.in/Noise-Bluetooth-Calling-Function-Monitoring/dp/B09PLFJ7ZW/ref=sr_1_182?qid=1672895799&amp;s=electronics&amp;sr=1-182"/>
  </r>
  <r>
    <s v="B0B53NXFFR"/>
    <x v="461"/>
    <x v="1"/>
    <x v="4"/>
    <x v="9"/>
    <m/>
    <x v="92"/>
    <s v="&gt;$500"/>
    <x v="143"/>
    <x v="36"/>
    <s v="50% or More"/>
    <n v="5975.6794465744288"/>
    <n v="3.3"/>
    <x v="326"/>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x v="325"/>
    <x v="325"/>
    <s v="https://m.media-amazon.com/images/I/41BDYVKRmWL._SX300_SY300_QL70_ML2_.jpg"/>
    <s v="https://www.amazon.in/PTron-Force-Bluetooth-Smartwatch-Waterproof/dp/B0B53NXFFR/ref=sr_1_184?qid=1672895799&amp;s=electronics&amp;sr=1-184"/>
  </r>
  <r>
    <s v="B07GNC2592"/>
    <x v="462"/>
    <x v="1"/>
    <x v="5"/>
    <x v="10"/>
    <s v="AutomobileAccessories"/>
    <x v="23"/>
    <s v="&gt;$500"/>
    <x v="8"/>
    <x v="54"/>
    <s v="&lt;50%"/>
    <n v="939.04004004004003"/>
    <n v="4"/>
    <x v="345"/>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x v="341"/>
    <x v="341"/>
    <s v="https://m.media-amazon.com/images/I/31zFmy89TOL._SX300_SY300_QL70_ML2_.jpg"/>
    <s v="https://www.amazon.in/Portronics-POR-926-Car-Vent-Mobile-Holder/dp/B07GNC2592/ref=sr_1_185?qid=1672895799&amp;s=electronics&amp;sr=1-185"/>
  </r>
  <r>
    <s v="B09TP5KBN7"/>
    <x v="463"/>
    <x v="1"/>
    <x v="5"/>
    <x v="10"/>
    <s v="Chargers"/>
    <x v="1"/>
    <s v="&lt;$200"/>
    <x v="0"/>
    <x v="62"/>
    <s v="50% or More"/>
    <n v="1080.8926296633304"/>
    <n v="4"/>
    <x v="346"/>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x v="342"/>
    <x v="342"/>
    <s v="https://m.media-amazon.com/images/I/31UUEYNOmCL._SX300_SY300_QL70_ML2_.jpg"/>
    <s v="https://www.amazon.in/Charger-Multi-Layer-Protection-Certified-Charging/dp/B09TP5KBN7/ref=sr_1_186?qid=1672895799&amp;s=electronics&amp;sr=1-186"/>
  </r>
  <r>
    <s v="B0949SBKMP"/>
    <x v="464"/>
    <x v="1"/>
    <x v="4"/>
    <x v="9"/>
    <m/>
    <x v="166"/>
    <s v="&gt;$500"/>
    <x v="133"/>
    <x v="82"/>
    <s v="50% or More"/>
    <n v="6964.2632331902714"/>
    <n v="4"/>
    <x v="347"/>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x v="343"/>
    <x v="343"/>
    <s v="https://m.media-amazon.com/images/I/416+IXsM9lL._SY300_SX300_.jpg"/>
    <s v="https://www.amazon.in/boAt-Flash-Smartwatch-Resistance-Lightning/dp/B0949SBKMP/ref=sr_1_188?qid=1672895799&amp;s=electronics&amp;sr=1-188"/>
  </r>
  <r>
    <s v="B09V175NP7"/>
    <x v="465"/>
    <x v="1"/>
    <x v="4"/>
    <x v="9"/>
    <m/>
    <x v="72"/>
    <s v="&gt;$500"/>
    <x v="133"/>
    <x v="72"/>
    <s v="50% or More"/>
    <n v="6968.5550786838339"/>
    <n v="3.9"/>
    <x v="258"/>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x v="261"/>
    <x v="261"/>
    <s v="https://m.media-amazon.com/images/I/41Bj3iYflTL._SX300_SY300_QL70_ML2_.jpg"/>
    <s v="https://www.amazon.in/boAt-Wave-Lite-Smartwatch-Multiple/dp/B09V175NP7/ref=sr_1_190?qid=1672895799&amp;s=electronics&amp;sr=1-190"/>
  </r>
  <r>
    <s v="B07WHSJXLF"/>
    <x v="466"/>
    <x v="1"/>
    <x v="5"/>
    <x v="11"/>
    <s v="Smartphones"/>
    <x v="195"/>
    <s v="&gt;$500"/>
    <x v="152"/>
    <x v="77"/>
    <s v="&lt;50%"/>
    <n v="29919.979993331111"/>
    <n v="4.3"/>
    <x v="317"/>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x v="317"/>
    <x v="317"/>
    <s v="https://m.media-amazon.com/images/I/41XUW74HLlL._SX300_SY300_QL70_ML2_.jpg"/>
    <s v="https://www.amazon.in/iQOO-Phantom-Snapdragon-FlashCharge-Brightness/dp/B07WHSJXLF/ref=sr_1_192?qid=1672895799&amp;s=electronics&amp;sr=1-192"/>
  </r>
  <r>
    <s v="B0BD3T6Z1D"/>
    <x v="467"/>
    <x v="1"/>
    <x v="5"/>
    <x v="11"/>
    <s v="Smartphones"/>
    <x v="180"/>
    <s v="&gt;$500"/>
    <x v="154"/>
    <x v="83"/>
    <s v="&lt;50%"/>
    <n v="13402.70397807245"/>
    <n v="4.0999999999999996"/>
    <x v="34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x v="344"/>
    <x v="344"/>
    <s v="https://m.media-amazon.com/images/I/41jna+YGP+L._SY300_SX300_.jpg"/>
    <s v="https://www.amazon.in/Samsung-Galaxy-Prime-Light-Blue/dp/B0BD3T6Z1D/ref=sr_1_193?qid=1672895806&amp;s=electronics&amp;sr=1-193"/>
  </r>
  <r>
    <s v="B09LHYZ3GJ"/>
    <x v="468"/>
    <x v="1"/>
    <x v="5"/>
    <x v="11"/>
    <s v="Smartphones"/>
    <x v="153"/>
    <s v="&gt;$500"/>
    <x v="138"/>
    <x v="71"/>
    <s v="&lt;50%"/>
    <n v="20918.048526120292"/>
    <n v="4.0999999999999996"/>
    <x v="349"/>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x v="345"/>
    <x v="345"/>
    <s v="https://m.media-amazon.com/images/I/41iec5VPMlL._SX300_SY300_QL70_ML2_.jpg"/>
    <s v="https://www.amazon.in/Redmi-Note-11T-5G-Dimensity/dp/B09LHYZ3GJ/ref=sr_1_196?qid=1672895806&amp;s=electronics&amp;sr=1-196"/>
  </r>
  <r>
    <s v="B07WFPMGQQ"/>
    <x v="469"/>
    <x v="1"/>
    <x v="5"/>
    <x v="11"/>
    <s v="Smartphones"/>
    <x v="28"/>
    <s v="&gt;$500"/>
    <x v="65"/>
    <x v="56"/>
    <s v="&lt;50%"/>
    <n v="27918.549481957842"/>
    <n v="4.3"/>
    <x v="317"/>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x v="317"/>
    <x v="317"/>
    <s v="https://m.media-amazon.com/images/I/41XtHlbmOHL._SX300_SY300_QL70_ML2_.jpg"/>
    <s v="https://www.amazon.in/iQOO-Storage-Snapdragon-FlashCharge-Brightness/dp/B07WFPMGQQ/ref=sr_1_198?qid=1672895806&amp;s=electronics&amp;sr=1-198"/>
  </r>
  <r>
    <s v="B09QS9X9L8"/>
    <x v="470"/>
    <x v="1"/>
    <x v="5"/>
    <x v="11"/>
    <s v="Smartphones"/>
    <x v="180"/>
    <s v="&gt;$500"/>
    <x v="110"/>
    <x v="44"/>
    <s v="&lt;50%"/>
    <n v="18930.580609505763"/>
    <n v="4.0999999999999996"/>
    <x v="307"/>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x v="307"/>
    <x v="307"/>
    <s v="https://m.media-amazon.com/images/I/4121yWSVFmL._SX300_SY300_QL70_ML2_.jpg"/>
    <s v="https://www.amazon.in/Redmi-Starburst-Qualcomm%C2%AE-SnapdragonTM-Included/dp/B09QS9X9L8/ref=sr_1_199?qid=1672895806&amp;s=electronics&amp;sr=1-199"/>
  </r>
  <r>
    <s v="B0B6BLTGTT"/>
    <x v="471"/>
    <x v="1"/>
    <x v="4"/>
    <x v="9"/>
    <m/>
    <x v="194"/>
    <s v="&gt;$500"/>
    <x v="143"/>
    <x v="8"/>
    <s v="50% or More"/>
    <n v="5949.0083347224536"/>
    <n v="4.0999999999999996"/>
    <x v="350"/>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x v="346"/>
    <x v="346"/>
    <s v="https://m.media-amazon.com/images/I/41u0PC4NajL._SX300_SY300_QL70_ML2_.jpg"/>
    <s v="https://www.amazon.in/Noise-Advanced-Bluetooth-Brightness-Smartwatch/dp/B0B6BLTGTT/ref=sr_1_202?qid=1672895806&amp;s=electronics&amp;sr=1-202"/>
  </r>
  <r>
    <s v="B077Z65HSD"/>
    <x v="29"/>
    <x v="0"/>
    <x v="0"/>
    <x v="0"/>
    <s v="Cables"/>
    <x v="8"/>
    <s v="$200-$500"/>
    <x v="8"/>
    <x v="20"/>
    <s v="50% or More"/>
    <n v="969.07007007007007"/>
    <n v="4.3"/>
    <x v="26"/>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x v="347"/>
    <x v="347"/>
    <s v="https://m.media-amazon.com/images/I/41jk4zYjTsL._SX300_SY300_QL70_ML2_.jpg"/>
    <s v="https://www.amazon.in/A400-Type-C-Cable-Meter-Black/dp/B077Z65HSD/ref=sr_1_204?qid=1672895806&amp;s=electronics&amp;sr=1-204"/>
  </r>
  <r>
    <s v="B09W5XR9RT"/>
    <x v="28"/>
    <x v="0"/>
    <x v="0"/>
    <x v="0"/>
    <s v="Cables"/>
    <x v="16"/>
    <s v="&gt;$500"/>
    <x v="20"/>
    <x v="24"/>
    <s v="50% or More"/>
    <n v="1950.4757378689344"/>
    <n v="4.4000000000000004"/>
    <x v="25"/>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x v="25"/>
    <x v="25"/>
    <s v="https://m.media-amazon.com/images/I/4177nw8okbL._SX300_SY300_QL70_ML2_.jpg"/>
    <s v="https://www.amazon.in/Duracell-Lightning-Certified-Braided-Charging/dp/B09W5XR9RT/ref=sr_1_205?qid=1672895806&amp;s=electronics&amp;sr=1-205"/>
  </r>
  <r>
    <s v="B084DTMYWK"/>
    <x v="472"/>
    <x v="1"/>
    <x v="5"/>
    <x v="10"/>
    <s v="Chargers"/>
    <x v="2"/>
    <s v="$200-$500"/>
    <x v="8"/>
    <x v="29"/>
    <s v="50% or More"/>
    <n v="966.06706706706711"/>
    <n v="4.2"/>
    <x v="351"/>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x v="348"/>
    <x v="348"/>
    <s v="https://m.media-amazon.com/images/I/41kwROGAMEL._SX300_SY300_QL70_ML2_.jpg"/>
    <s v="https://www.amazon.in/MYVN-Charging-Compatible-OnePlus-Charge/dp/B084DTMYWK/ref=sr_1_208?qid=1672895806&amp;s=electronics&amp;sr=1-208"/>
  </r>
  <r>
    <s v="B0B53QLB9H"/>
    <x v="473"/>
    <x v="1"/>
    <x v="4"/>
    <x v="9"/>
    <m/>
    <x v="69"/>
    <s v="&gt;$500"/>
    <x v="143"/>
    <x v="38"/>
    <s v="50% or More"/>
    <n v="5977.3463910651772"/>
    <n v="3.3"/>
    <x v="326"/>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x v="325"/>
    <x v="325"/>
    <s v="https://m.media-amazon.com/images/I/41GXZy6dLIL._SX300_SY300_QL70_ML2_.jpg"/>
    <s v="https://www.amazon.in/PTron-Force-Bluetooth-Smartwatch-Waterproof/dp/B0B53QLB9H/ref=sr_1_209?qid=1672895806&amp;s=electronics&amp;sr=1-209"/>
  </r>
  <r>
    <s v="B0BDYW3RN3"/>
    <x v="474"/>
    <x v="1"/>
    <x v="6"/>
    <x v="12"/>
    <s v="MicroSD"/>
    <x v="207"/>
    <s v="&gt;$500"/>
    <x v="123"/>
    <x v="1"/>
    <s v="&lt;50%"/>
    <n v="3443.1714285714284"/>
    <n v="4.4000000000000004"/>
    <x v="352"/>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x v="258"/>
    <x v="258"/>
    <s v="https://m.media-amazon.com/images/I/41g54hBpHkL._SY300_SX300_QL70_ML2_.jpg"/>
    <s v="https://www.amazon.in/SanDisk-Ultra%C2%AE-microSDXCTM-Warranty-Smartphones/dp/B0BDYW3RN3/ref=sr_1_210?qid=1672895806&amp;s=electronics&amp;sr=1-210"/>
  </r>
  <r>
    <s v="B0B3RS9DNF"/>
    <x v="331"/>
    <x v="1"/>
    <x v="4"/>
    <x v="9"/>
    <m/>
    <x v="168"/>
    <s v="&gt;$500"/>
    <x v="129"/>
    <x v="27"/>
    <s v="50% or More"/>
    <n v="9979.0080008000805"/>
    <n v="4.3"/>
    <x v="353"/>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x v="253"/>
    <x v="253"/>
    <s v="https://m.media-amazon.com/images/I/41vjHoqVHJL._SX300_SY300_QL70_ML2_.jpg"/>
    <s v="https://www.amazon.in/Fire-Boltt-Phoenix-Bluetooth-Calling-Monitoring/dp/B0B3RS9DNF/ref=sr_1_214?qid=1672895806&amp;s=electronics&amp;sr=1-214"/>
  </r>
  <r>
    <s v="B09QS9X16F"/>
    <x v="475"/>
    <x v="1"/>
    <x v="5"/>
    <x v="11"/>
    <s v="Smartphones"/>
    <x v="180"/>
    <s v="&gt;$500"/>
    <x v="110"/>
    <x v="44"/>
    <s v="&lt;50%"/>
    <n v="18930.580609505763"/>
    <n v="4.0999999999999996"/>
    <x v="307"/>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x v="307"/>
    <x v="307"/>
    <s v="https://m.media-amazon.com/images/I/411yU+n3UkL._SY300_SX300_.jpg"/>
    <s v="https://www.amazon.in/Redmi-Storage-Qualcomm%C2%AE-SnapdragonTM-Included/dp/B09QS9X16F/ref=sr_1_218?qid=1672895814&amp;s=electronics&amp;sr=1-218"/>
  </r>
  <r>
    <s v="B08HV25BBQ"/>
    <x v="476"/>
    <x v="1"/>
    <x v="4"/>
    <x v="9"/>
    <m/>
    <x v="72"/>
    <s v="&gt;$500"/>
    <x v="95"/>
    <x v="20"/>
    <s v="50% or More"/>
    <n v="4969.0140028005599"/>
    <n v="4"/>
    <x v="354"/>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x v="349"/>
    <x v="349"/>
    <s v="https://m.media-amazon.com/images/I/41zs4v3adaL._SX300_SY300_QL70_ML2_.jpg"/>
    <s v="https://www.amazon.in/Noise-Colorfit-Pro-Control-Cloudbased/dp/B08HV25BBQ/ref=sr_1_220?qid=1672895814&amp;s=electronics&amp;sr=1-220"/>
  </r>
  <r>
    <s v="B09LJ116B5"/>
    <x v="477"/>
    <x v="1"/>
    <x v="5"/>
    <x v="11"/>
    <s v="Smartphones"/>
    <x v="153"/>
    <s v="&gt;$500"/>
    <x v="138"/>
    <x v="71"/>
    <s v="&lt;50%"/>
    <n v="20918.048526120292"/>
    <n v="4.0999999999999996"/>
    <x v="349"/>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x v="345"/>
    <x v="345"/>
    <s v="https://m.media-amazon.com/images/I/417k0DCw0GL._SX300_SY300_QL70_ML2_.jpg"/>
    <s v="https://www.amazon.in/Redmi-Note-11T-5G-Aquamarine/dp/B09LJ116B5/ref=sr_1_221?qid=1672895814&amp;s=electronics&amp;sr=1-221"/>
  </r>
  <r>
    <s v="B0BMVWKZ8G"/>
    <x v="478"/>
    <x v="1"/>
    <x v="4"/>
    <x v="9"/>
    <m/>
    <x v="168"/>
    <s v="&gt;$500"/>
    <x v="140"/>
    <x v="60"/>
    <s v="50% or More"/>
    <n v="8475.4795858336274"/>
    <n v="4.3"/>
    <x v="355"/>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x v="350"/>
    <x v="350"/>
    <s v="https://m.media-amazon.com/images/I/41OEfM3qYLL._SX300_SY300_QL70_ML2_.jpg"/>
    <s v="https://www.amazon.in/Boult-Bluetooth-Smartwatch-Brightness-Waterproof/dp/B0BMVWKZ8G/ref=sr_1_230?qid=1672895814&amp;s=electronics&amp;sr=1-230"/>
  </r>
  <r>
    <s v="B0BD92GDQH"/>
    <x v="479"/>
    <x v="1"/>
    <x v="4"/>
    <x v="9"/>
    <m/>
    <x v="208"/>
    <s v="&gt;$500"/>
    <x v="155"/>
    <x v="56"/>
    <s v="&lt;50%"/>
    <n v="6927.5755107872556"/>
    <n v="3.8"/>
    <x v="356"/>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x v="351"/>
    <x v="351"/>
    <s v="https://m.media-amazon.com/images/I/31OgHTags6L._SX300_SY300_QL70_ML2_.jpg"/>
    <s v="https://www.amazon.in/OnePlus-Display-Refresh-Multiple-Midnight/dp/B0BD92GDQH/ref=sr_1_231?qid=1672895814&amp;s=electronics&amp;sr=1-231"/>
  </r>
  <r>
    <s v="B08Y1SJVV5"/>
    <x v="35"/>
    <x v="0"/>
    <x v="0"/>
    <x v="0"/>
    <s v="Cables"/>
    <x v="24"/>
    <s v="&lt;$200"/>
    <x v="23"/>
    <x v="5"/>
    <s v="50% or More"/>
    <n v="651.80985149851494"/>
    <n v="3.9"/>
    <x v="293"/>
    <n v="16579834.19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x v="294"/>
    <x v="294"/>
    <s v="https://m.media-amazon.com/images/I/31ew3okQR2L._SX300_SY300_QL70_ML2_.jpg"/>
    <s v="https://www.amazon.in/Solero-MB301-Charging-480Mbps-1-5-Meter/dp/B08Y1SJVV5/ref=sr_1_234?qid=1672895814&amp;s=electronics&amp;sr=1-234"/>
  </r>
  <r>
    <s v="B0B5GF6DQD"/>
    <x v="480"/>
    <x v="1"/>
    <x v="4"/>
    <x v="9"/>
    <m/>
    <x v="209"/>
    <s v="&gt;$500"/>
    <x v="143"/>
    <x v="30"/>
    <s v="50% or More"/>
    <n v="5957.3430571761965"/>
    <n v="3.7"/>
    <x v="357"/>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x v="352"/>
    <x v="352"/>
    <s v="https://m.media-amazon.com/images/I/41DgrxyBPTL._SX300_SY300_QL70_ML2_.jpg"/>
    <s v="https://www.amazon.in/Noise-Bluetooth-Calling-Display-Assistant/dp/B0B5GF6DQD/ref=sr_1_238?qid=1672895814&amp;s=electronics&amp;sr=1-238"/>
  </r>
  <r>
    <s v="B09JS94MBV"/>
    <x v="481"/>
    <x v="1"/>
    <x v="5"/>
    <x v="11"/>
    <s v="BasicMobiles"/>
    <x v="92"/>
    <s v="&gt;$500"/>
    <x v="153"/>
    <x v="81"/>
    <s v="&lt;50%"/>
    <n v="1544.1717791411043"/>
    <n v="4"/>
    <x v="20"/>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x v="320"/>
    <x v="320"/>
    <s v="https://m.media-amazon.com/images/I/412DrCgktiL._SX300_SY300_QL70_ML2_.jpg"/>
    <s v="https://www.amazon.in/Motorola-keypad-Mobile-Expandable-Battery/dp/B09JS94MBV/ref=sr_1_239?qid=1672895814&amp;s=electronics&amp;sr=1-239"/>
  </r>
  <r>
    <s v="B09YV463SW"/>
    <x v="482"/>
    <x v="1"/>
    <x v="4"/>
    <x v="9"/>
    <m/>
    <x v="72"/>
    <s v="&gt;$500"/>
    <x v="129"/>
    <x v="5"/>
    <s v="50% or More"/>
    <n v="9984.0085008500846"/>
    <n v="4.2"/>
    <x v="358"/>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x v="272"/>
    <x v="272"/>
    <s v="https://m.media-amazon.com/images/I/41-IPkI1Y5L._SX300_SY300_QL70_ML2_.jpg"/>
    <s v="https://www.amazon.in/Fire-Boltt-Smartwatch-Sports-Tracking-Silver/dp/B09YV463SW/ref=sr_1_242?qid=1672895821&amp;s=electronics&amp;sr=1-242"/>
  </r>
  <r>
    <s v="B07XLCFSSN"/>
    <x v="36"/>
    <x v="0"/>
    <x v="0"/>
    <x v="0"/>
    <s v="Cables"/>
    <x v="25"/>
    <s v="&gt;$500"/>
    <x v="24"/>
    <x v="3"/>
    <s v="50% or More"/>
    <n v="1852.6842105263158"/>
    <n v="4.4000000000000004"/>
    <x v="3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x v="32"/>
    <x v="32"/>
    <s v="https://m.media-amazon.com/images/I/3183iGEWksL._SX300_SY300_QL70_ML2_.jpg"/>
    <s v="https://www.amazon.in/AmazonBasics-Apple-Certified-Lightning-Charging/dp/B07XLCFSSN/ref=sr_1_245?qid=1672895821&amp;s=electronics&amp;sr=1-245"/>
  </r>
  <r>
    <s v="B09NL4DCXK"/>
    <x v="483"/>
    <x v="1"/>
    <x v="5"/>
    <x v="10"/>
    <s v="Chargers"/>
    <x v="14"/>
    <s v="$200-$500"/>
    <x v="22"/>
    <x v="30"/>
    <s v="50% or More"/>
    <n v="557.4307178631052"/>
    <n v="3.9"/>
    <x v="359"/>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x v="353"/>
    <x v="353"/>
    <s v="https://m.media-amazon.com/images/I/31efS1bi1vL._SX300_SY300_QL70_ML2_.jpg"/>
    <s v="https://www.amazon.in/Charger-Certified-Charging-Adaptor-Cellular/dp/B09NL4DCXK/ref=sr_1_246?qid=1672895821&amp;s=electronics&amp;sr=1-246"/>
  </r>
  <r>
    <s v="B0B8CHJLWJ"/>
    <x v="484"/>
    <x v="1"/>
    <x v="5"/>
    <x v="10"/>
    <s v="Maintenance,Upkeep&amp;Repairs"/>
    <x v="8"/>
    <s v="$200-$500"/>
    <x v="77"/>
    <x v="43"/>
    <s v="50% or More"/>
    <n v="1174.0625521267723"/>
    <n v="4.5"/>
    <x v="360"/>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x v="354"/>
    <x v="354"/>
    <s v="https://m.media-amazon.com/images/I/318wXJER9zL._SX300_SY300_QL70_ML2_.jpg"/>
    <s v="https://www.amazon.in/Compatible-Pixel-6a-Military-Grade-Anti-Explosion/dp/B0B8CHJLWJ/ref=sr_1_247?qid=1672895821&amp;s=electronics&amp;sr=1-247"/>
  </r>
  <r>
    <s v="B0B8ZWNR5T"/>
    <x v="485"/>
    <x v="1"/>
    <x v="5"/>
    <x v="10"/>
    <s v="D√©cor"/>
    <x v="210"/>
    <s v="&lt;$200"/>
    <x v="6"/>
    <x v="78"/>
    <s v="50% or More"/>
    <n v="483.16833667334669"/>
    <n v="4.2"/>
    <x v="340"/>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x v="336"/>
    <x v="336"/>
    <s v="https://m.media-amazon.com/images/I/41R0DrIbTNL._SX300_SY300_QL70_ML2_.jpg"/>
    <s v="https://www.amazon.in/STRIFF-Flexible-Silicone-Protector-Computers/dp/B0B8ZWNR5T/ref=sr_1_250?qid=1672895821&amp;s=electronics&amp;sr=1-250"/>
  </r>
  <r>
    <s v="B0BBFJLP21"/>
    <x v="486"/>
    <x v="1"/>
    <x v="5"/>
    <x v="11"/>
    <s v="Smartphones"/>
    <x v="13"/>
    <s v="&gt;$500"/>
    <x v="60"/>
    <x v="14"/>
    <s v="&lt;50%"/>
    <n v="15911.500781298831"/>
    <n v="3.9"/>
    <x v="343"/>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x v="355"/>
    <x v="355"/>
    <s v="https://m.media-amazon.com/images/I/412VyMavsJL._SX300_SY300_QL70_ML2_.jpg"/>
    <s v="https://www.amazon.in/Redmi-Thunder-Storage-Dimensity-5000mAh/dp/B0BBFJLP21/ref=sr_1_255?qid=1672895821&amp;s=electronics&amp;sr=1-255"/>
  </r>
  <r>
    <s v="B01F262EUU"/>
    <x v="487"/>
    <x v="1"/>
    <x v="7"/>
    <x v="13"/>
    <s v="In-Ear"/>
    <x v="96"/>
    <s v="&gt;$500"/>
    <x v="8"/>
    <x v="84"/>
    <s v="&lt;50%"/>
    <n v="904.00500500500505"/>
    <n v="4.2"/>
    <x v="327"/>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x v="326"/>
    <x v="326"/>
    <s v="https://m.media-amazon.com/images/I/31+GLbqRPtL._SY300_SX300_.jpg"/>
    <s v="https://www.amazon.in/Samsung-Original-EHS64AVFBECINU-Hands-Free-Remote/dp/B01F262EUU/ref=sr_1_256?qid=1672895821&amp;s=electronics&amp;sr=1-256"/>
  </r>
  <r>
    <s v="B09VZBGL1N"/>
    <x v="488"/>
    <x v="1"/>
    <x v="5"/>
    <x v="10"/>
    <s v="Stands"/>
    <x v="24"/>
    <s v="&lt;$200"/>
    <x v="6"/>
    <x v="27"/>
    <s v="50% or More"/>
    <n v="479.16032064128257"/>
    <n v="4.0999999999999996"/>
    <x v="361"/>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x v="356"/>
    <x v="356"/>
    <s v="https://m.media-amazon.com/images/I/31xJT-3ZAkL._SX300_SY300_QL70_ML2_.jpg"/>
    <s v="https://www.amazon.in/STRIFF-Android-Portable-Foldable-Stand-Perfect/dp/B09VZBGL1N/ref=sr_1_257?qid=1672895821&amp;s=electronics&amp;sr=1-257"/>
  </r>
  <r>
    <s v="B0BNVBJW2S"/>
    <x v="489"/>
    <x v="1"/>
    <x v="4"/>
    <x v="9"/>
    <m/>
    <x v="209"/>
    <s v="&gt;$500"/>
    <x v="130"/>
    <x v="12"/>
    <s v="50% or More"/>
    <n v="7958.7234042553191"/>
    <n v="4.0999999999999996"/>
    <x v="325"/>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x v="324"/>
    <x v="324"/>
    <s v="https://m.media-amazon.com/images/I/41LDspRanIL._SX300_SY300_QL70_ML2_.jpg"/>
    <s v="https://www.amazon.in/boAt-Launched-Electra-Ultra-Seamless-Personalization/dp/B0BNVBJW2S/ref=sr_1_259?qid=1672895821&amp;s=electronics&amp;sr=1-259"/>
  </r>
  <r>
    <s v="B0B2DJ5RVQ"/>
    <x v="490"/>
    <x v="1"/>
    <x v="5"/>
    <x v="10"/>
    <s v="Mounts"/>
    <x v="78"/>
    <s v="&gt;$500"/>
    <x v="20"/>
    <x v="46"/>
    <s v="50% or More"/>
    <n v="1964.5327663831915"/>
    <n v="4.3"/>
    <x v="127"/>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x v="357"/>
    <x v="357"/>
    <s v="https://m.media-amazon.com/images/I/31LVAoe3VNL._SX300_SY300_QL70_ML2_.jpg"/>
    <s v="https://www.amazon.in/WeCool-Navigation-Locking-Gripping-Rotation/dp/B0B2DJ5RVQ/ref=sr_1_260?qid=1672895821&amp;s=electronics&amp;sr=1-260"/>
  </r>
  <r>
    <s v="B096TWZRJC"/>
    <x v="491"/>
    <x v="1"/>
    <x v="5"/>
    <x v="10"/>
    <s v="Mounts"/>
    <x v="7"/>
    <s v="$200-$500"/>
    <x v="2"/>
    <x v="82"/>
    <s v="50% or More"/>
    <n v="1872.7230121116377"/>
    <n v="4.0999999999999996"/>
    <x v="362"/>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x v="358"/>
    <x v="358"/>
    <s v="https://m.media-amazon.com/images/I/41bFp+Wev+L._SY300_SX300_.jpg"/>
    <s v="https://www.amazon.in/Sounce-Adjustable-Universal-Flexible-Gooseneck/dp/B096TWZRJC/ref=sr_1_269?qid=1672895828&amp;s=electronics&amp;sr=1-269"/>
  </r>
  <r>
    <s v="B09GP6FBZT"/>
    <x v="492"/>
    <x v="1"/>
    <x v="5"/>
    <x v="10"/>
    <s v="Maintenance,Upkeep&amp;Repairs"/>
    <x v="8"/>
    <s v="$200-$500"/>
    <x v="8"/>
    <x v="20"/>
    <s v="50% or More"/>
    <n v="969.07007007007007"/>
    <n v="4.3"/>
    <x v="266"/>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x v="359"/>
    <x v="359"/>
    <s v="https://m.media-amazon.com/images/I/51WJbMPuROL._SX300_SY300_QL70_ML2_.jpg"/>
    <s v="https://www.amazon.in/OpenTech%C2%AE-Military-Grade-Tempered-Protector-Installation/dp/B09GP6FBZT/ref=sr_1_274?qid=1672895828&amp;s=electronics&amp;sr=1-274"/>
  </r>
  <r>
    <s v="B0B3DV7S9B"/>
    <x v="493"/>
    <x v="1"/>
    <x v="5"/>
    <x v="10"/>
    <s v="Stands"/>
    <x v="27"/>
    <s v="$200-$500"/>
    <x v="6"/>
    <x v="30"/>
    <s v="50% or More"/>
    <n v="457.11623246492985"/>
    <n v="3.6"/>
    <x v="363"/>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x v="360"/>
    <x v="360"/>
    <s v="https://m.media-amazon.com/images/I/416n3nd4MhL._SY300_SX300_QL70_ML2_.jpg"/>
    <s v="https://www.amazon.in/EN-LIGNE-Adjustable-Tabletop-Compatible/dp/B0B3DV7S9B/ref=sr_1_293?qid=1672895835&amp;s=electronics&amp;sr=1-293"/>
  </r>
  <r>
    <s v="B09MKP344P"/>
    <x v="494"/>
    <x v="1"/>
    <x v="5"/>
    <x v="11"/>
    <s v="Smartphones"/>
    <x v="73"/>
    <s v="&gt;$500"/>
    <x v="35"/>
    <x v="31"/>
    <s v="&lt;50%"/>
    <n v="12933.618047542119"/>
    <n v="4.0999999999999996"/>
    <x v="364"/>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x v="361"/>
    <x v="361"/>
    <s v="https://m.media-amazon.com/images/I/41KVdXIcg0L._SX300_SY300_QL70_ML2_.jpg"/>
    <s v="https://www.amazon.in/Tecno-Spark-8T-Expandable-64GB/dp/B09MKP344P/ref=sr_1_294?qid=1672895835&amp;s=electronics&amp;sr=1-294"/>
  </r>
  <r>
    <s v="B08JW1GVS7"/>
    <x v="495"/>
    <x v="1"/>
    <x v="5"/>
    <x v="10"/>
    <s v="Chargers"/>
    <x v="211"/>
    <s v="&gt;$500"/>
    <x v="46"/>
    <x v="18"/>
    <s v="&lt;50%"/>
    <n v="3944.5113778444611"/>
    <n v="4"/>
    <x v="365"/>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x v="362"/>
    <x v="362"/>
    <s v="https://m.media-amazon.com/images/I/312X0wyfvmL._SX300_SY300_QL70_ML2_.jpg"/>
    <s v="https://www.amazon.in/URBN-20000-22-5W-Charging-Output/dp/B08JW1GVS7/ref=sr_1_295?qid=1672895835&amp;s=electronics&amp;sr=1-295"/>
  </r>
  <r>
    <s v="B09LHZSMRR"/>
    <x v="496"/>
    <x v="1"/>
    <x v="5"/>
    <x v="11"/>
    <s v="Smartphones"/>
    <x v="153"/>
    <s v="&gt;$500"/>
    <x v="138"/>
    <x v="71"/>
    <s v="&lt;50%"/>
    <n v="20918.048526120292"/>
    <n v="4.0999999999999996"/>
    <x v="349"/>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x v="345"/>
    <x v="345"/>
    <s v="https://m.media-amazon.com/images/I/41sJ50FH9OL._SX300_SY300_QL70_ML2_.jpg"/>
    <s v="https://www.amazon.in/Redmi-Note-11T-5G-Dimensity/dp/B09LHZSMRR/ref=sr_1_297?qid=1672895835&amp;s=electronics&amp;sr=1-297"/>
  </r>
  <r>
    <s v="B0B5V47VK4"/>
    <x v="497"/>
    <x v="1"/>
    <x v="5"/>
    <x v="11"/>
    <s v="Smartphones"/>
    <x v="212"/>
    <s v="&gt;$500"/>
    <x v="98"/>
    <x v="79"/>
    <s v="&lt;50%"/>
    <n v="49909.000200003997"/>
    <n v="4.3"/>
    <x v="366"/>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x v="363"/>
    <x v="363"/>
    <s v="https://m.media-amazon.com/images/I/413c3ZnFLxL._SX300_SY300_QL70_ML2_.jpg"/>
    <s v="https://www.amazon.in/OnePlus-Moonstone-Black-128GB-Storage/dp/B0B5V47VK4/ref=sr_1_300?qid=1672895835&amp;s=electronics&amp;sr=1-300"/>
  </r>
  <r>
    <s v="B08H21B6V7"/>
    <x v="498"/>
    <x v="1"/>
    <x v="5"/>
    <x v="11"/>
    <s v="BasicMobiles"/>
    <x v="213"/>
    <s v="&gt;$500"/>
    <x v="43"/>
    <x v="14"/>
    <s v="&lt;50%"/>
    <n v="2912.3377792597535"/>
    <n v="3.9"/>
    <x v="367"/>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x v="364"/>
    <x v="364"/>
    <s v="https://m.media-amazon.com/images/I/41fMEQ-GoHL._SX300_SY300_QL70_ML2_.jpg"/>
    <s v="https://www.amazon.in/Nokia-150-Cyan/dp/B08H21B6V7/ref=sr_1_301?qid=1672895835&amp;s=electronics&amp;sr=1-301"/>
  </r>
  <r>
    <s v="B09BNXQ6BR"/>
    <x v="499"/>
    <x v="1"/>
    <x v="4"/>
    <x v="9"/>
    <m/>
    <x v="214"/>
    <s v="&gt;$500"/>
    <x v="156"/>
    <x v="48"/>
    <s v="50% or More"/>
    <n v="6455.9318356670256"/>
    <n v="4.0999999999999996"/>
    <x v="368"/>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x v="365"/>
    <x v="365"/>
    <s v="https://m.media-amazon.com/images/I/41AGCk95dpL._SX300_SY300_QL70_ML2_.jpg"/>
    <s v="https://www.amazon.in/Noise-ColorFit-Ultra-SE-Smartwatch/dp/B09BNXQ6BR/ref=sr_1_303?qid=1672895835&amp;s=electronics&amp;sr=1-303"/>
  </r>
  <r>
    <s v="B01FSYQ2A4"/>
    <x v="500"/>
    <x v="1"/>
    <x v="7"/>
    <x v="13"/>
    <s v="On-Ear"/>
    <x v="92"/>
    <s v="&gt;$500"/>
    <x v="157"/>
    <x v="3"/>
    <s v="50% or More"/>
    <n v="2943.2107023411372"/>
    <n v="4.0999999999999996"/>
    <x v="369"/>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x v="366"/>
    <x v="366"/>
    <s v="https://m.media-amazon.com/images/I/41zejggGzLL._SX300_SY300_QL70_ML2_.jpg"/>
    <s v="https://www.amazon.in/Super-Rockerz-400-Bluetooth-Headphones/dp/B01FSYQ2A4/ref=sr_1_307?qid=1672895835&amp;s=electronics&amp;sr=1-307"/>
  </r>
  <r>
    <s v="B08L5FM4JC"/>
    <x v="501"/>
    <x v="1"/>
    <x v="6"/>
    <x v="12"/>
    <s v="MicroSD"/>
    <x v="37"/>
    <s v="&gt;$500"/>
    <x v="158"/>
    <x v="25"/>
    <s v="50% or More"/>
    <n v="2372.9583333333335"/>
    <n v="4.4000000000000004"/>
    <x v="352"/>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x v="258"/>
    <x v="258"/>
    <s v="https://m.media-amazon.com/images/I/41ML8ZbPiiL._SY300_SX300_QL70_ML2_.jpg"/>
    <s v="https://www.amazon.in/SanDisk-Ultra-microSD-UHS-I-120MB/dp/B08L5FM4JC/ref=sr_1_312?qid=1672895835&amp;s=electronics&amp;sr=1-312"/>
  </r>
  <r>
    <s v="B0B54Y2SNX"/>
    <x v="502"/>
    <x v="1"/>
    <x v="5"/>
    <x v="10"/>
    <s v="Chargers"/>
    <x v="34"/>
    <s v="&gt;$500"/>
    <x v="145"/>
    <x v="27"/>
    <s v="50% or More"/>
    <n v="3969.9749373433583"/>
    <n v="3.8"/>
    <x v="370"/>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x v="367"/>
    <x v="367"/>
    <s v="https://m.media-amazon.com/images/I/21rFBH5Lf2L._SX300_SY300_QL70_ML2_.jpg"/>
    <s v="https://www.amazon.in/Compatible-I-Phone13-I-Phone11-Only-Adapter/dp/B0B54Y2SNX/ref=sr_1_315?qid=1672895842&amp;s=electronics&amp;sr=1-315"/>
  </r>
  <r>
    <s v="B08BQ947H3"/>
    <x v="503"/>
    <x v="0"/>
    <x v="0"/>
    <x v="14"/>
    <s v="CameraPrivacyCovers"/>
    <x v="4"/>
    <s v="&lt;$200"/>
    <x v="159"/>
    <x v="26"/>
    <s v="&lt;50%"/>
    <n v="49"/>
    <n v="4.3"/>
    <x v="371"/>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x v="368"/>
    <x v="368"/>
    <s v="https://m.media-amazon.com/images/I/41PeQz-jDSL._SX300_SY300_QL70_ML2_.jpg"/>
    <s v="https://www.amazon.in/LIRAMARK-Webcam-Blocker-Computer-MacBook/dp/B08BQ947H3/ref=sr_1_317?qid=1672895842&amp;s=electronics&amp;sr=1-317"/>
  </r>
  <r>
    <s v="B082T6V3DT"/>
    <x v="52"/>
    <x v="0"/>
    <x v="0"/>
    <x v="0"/>
    <s v="Cables"/>
    <x v="34"/>
    <s v="&gt;$500"/>
    <x v="34"/>
    <x v="33"/>
    <s v="50% or More"/>
    <n v="2061.9523809523807"/>
    <n v="4.3"/>
    <x v="44"/>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x v="44"/>
    <x v="44"/>
    <s v="https://m.media-amazon.com/images/I/31kw1RgU5yL._SX300_SY300_QL70_ML2_.jpg"/>
    <s v="https://www.amazon.in/AmazonBasics-Nylon-Braided-Lightning-Cable/dp/B082T6V3DT/ref=sr_1_320?qid=1672895842&amp;s=electronics&amp;sr=1-320"/>
  </r>
  <r>
    <s v="B0B7DHSKS7"/>
    <x v="504"/>
    <x v="1"/>
    <x v="5"/>
    <x v="11"/>
    <s v="BasicMobiles"/>
    <x v="215"/>
    <s v="&gt;$500"/>
    <x v="160"/>
    <x v="28"/>
    <s v="&lt;50%"/>
    <n v="5227.307227778826"/>
    <n v="3.5"/>
    <x v="372"/>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x v="369"/>
    <x v="369"/>
    <s v="https://m.media-amazon.com/images/I/41tRgeQp9-L._SX300_SY300_QL70_ML2_.jpg"/>
    <s v="https://www.amazon.in/Nokia-8210-4G-Display-Wireless/dp/B0B7DHSKS7/ref=sr_1_326?qid=1672895842&amp;s=electronics&amp;sr=1-326"/>
  </r>
  <r>
    <s v="B09SJ1FTYV"/>
    <x v="505"/>
    <x v="1"/>
    <x v="5"/>
    <x v="10"/>
    <s v="Cases&amp;Covers"/>
    <x v="1"/>
    <s v="&lt;$200"/>
    <x v="2"/>
    <x v="2"/>
    <s v="50% or More"/>
    <n v="1888.5208004212743"/>
    <n v="4"/>
    <x v="373"/>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x v="370"/>
    <x v="370"/>
    <s v="https://m.media-amazon.com/images/I/4155YhLwDiL._SX300_SY300_QL70_ML2_.jpg"/>
    <s v="https://www.amazon.in/Sounce-Protective-Case-Xtend-Unbreakable/dp/B09SJ1FTYV/ref=sr_1_329?qid=1672895842&amp;s=electronics&amp;sr=1-329"/>
  </r>
  <r>
    <s v="B09XJ5LD6L"/>
    <x v="506"/>
    <x v="1"/>
    <x v="5"/>
    <x v="11"/>
    <s v="Smartphones"/>
    <x v="77"/>
    <s v="&gt;$500"/>
    <x v="161"/>
    <x v="35"/>
    <s v="&lt;50%"/>
    <n v="32926.273553744053"/>
    <n v="3.9"/>
    <x v="374"/>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x v="371"/>
    <x v="371"/>
    <s v="https://m.media-amazon.com/images/I/418vxJS4AML._SX300_SY300_QL70_ML2_.jpg"/>
    <s v="https://www.amazon.in/Samsung-Storage-sAmoled-Purchased-Separately/dp/B09XJ5LD6L/ref=sr_1_333?qid=1672895842&amp;s=electronics&amp;sr=1-333"/>
  </r>
  <r>
    <s v="B07WHS7MZ1"/>
    <x v="507"/>
    <x v="1"/>
    <x v="5"/>
    <x v="11"/>
    <s v="Smartphones"/>
    <x v="85"/>
    <s v="&gt;$500"/>
    <x v="162"/>
    <x v="23"/>
    <s v="&lt;50%"/>
    <n v="39915.006251562889"/>
    <n v="4.3"/>
    <x v="375"/>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x v="372"/>
    <x v="372"/>
    <s v="https://m.media-amazon.com/images/I/41UwKwpK40L._SX300_SY300_QL70_ML2_.jpg"/>
    <s v="https://www.amazon.in/iQOO-Sunset-Storage-Qualcomm-Snapdragon/dp/B07WHS7MZ1/ref=sr_1_336?qid=1672895842&amp;s=electronics&amp;sr=1-336"/>
  </r>
  <r>
    <s v="B0BBVKRP7B"/>
    <x v="508"/>
    <x v="1"/>
    <x v="4"/>
    <x v="9"/>
    <m/>
    <x v="216"/>
    <s v="$200-$500"/>
    <x v="20"/>
    <x v="40"/>
    <s v="50% or More"/>
    <n v="1984.9429714857429"/>
    <n v="2.8"/>
    <x v="225"/>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x v="373"/>
    <x v="373"/>
    <s v="https://m.media-amazon.com/images/I/41lnTFZGz9L._SX300_SY300_QL70_ML2_.jpg"/>
    <s v="https://www.amazon.in/SHREENOVA-Bluetooth-Fitness-Activity-Tracker/dp/B0BBVKRP7B/ref=sr_1_338?qid=1672895850&amp;s=electronics&amp;sr=1-338"/>
  </r>
  <r>
    <s v="B09NY7W8YD"/>
    <x v="509"/>
    <x v="1"/>
    <x v="5"/>
    <x v="11"/>
    <s v="Smartphones"/>
    <x v="217"/>
    <s v="&gt;$500"/>
    <x v="134"/>
    <x v="9"/>
    <s v="&lt;50%"/>
    <n v="11932.344445370447"/>
    <n v="3.8"/>
    <x v="376"/>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x v="374"/>
    <x v="374"/>
    <s v="https://m.media-amazon.com/images/I/41UhF7l9I4L._SX300_SY300_QL70_ML2_.jpg"/>
    <s v="https://www.amazon.in/POCO-C31-Shadow-Gray-RAM/dp/B09NY7W8YD/ref=sr_1_353?qid=1672895850&amp;s=electronics&amp;sr=1-353"/>
  </r>
  <r>
    <s v="B0BMM7R92G"/>
    <x v="510"/>
    <x v="1"/>
    <x v="4"/>
    <x v="9"/>
    <m/>
    <x v="14"/>
    <s v="$200-$500"/>
    <x v="8"/>
    <x v="43"/>
    <s v="50% or More"/>
    <n v="974.07507507507512"/>
    <n v="4.5"/>
    <x v="377"/>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x v="375"/>
    <x v="375"/>
    <s v="https://m.media-amazon.com/images/I/21yMfxVmNuL._SX300_SY300_QL70_ML2_.jpg"/>
    <s v="https://www.amazon.in/Noise_Colorfit-Charger-Magnetic-Charging-Adapter/dp/B0BMM7R92G/ref=sr_1_354?qid=1672895850&amp;s=electronics&amp;sr=1-354"/>
  </r>
  <r>
    <s v="B08M66K48D"/>
    <x v="511"/>
    <x v="1"/>
    <x v="5"/>
    <x v="10"/>
    <s v="Maintenance,Upkeep&amp;Repairs"/>
    <x v="8"/>
    <s v="$200-$500"/>
    <x v="22"/>
    <x v="8"/>
    <s v="50% or More"/>
    <n v="549.08347245409016"/>
    <n v="4.3"/>
    <x v="378"/>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x v="376"/>
    <x v="376"/>
    <s v="https://m.media-amazon.com/images/I/411fc62wnpL._SX300_SY300_QL70_ML2_.jpg"/>
    <s v="https://www.amazon.in/POPIO-Tempered-Protector-Compatible-Installation/dp/B08M66K48D/ref=sr_1_356?qid=1672895850&amp;s=electronics&amp;sr=1-356"/>
  </r>
  <r>
    <s v="B09RFB2SJQ"/>
    <x v="512"/>
    <x v="1"/>
    <x v="4"/>
    <x v="9"/>
    <m/>
    <x v="7"/>
    <s v="$200-$500"/>
    <x v="2"/>
    <x v="82"/>
    <s v="50% or More"/>
    <n v="1872.7230121116377"/>
    <n v="4.0999999999999996"/>
    <x v="379"/>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x v="377"/>
    <x v="377"/>
    <s v="https://m.media-amazon.com/images/I/41YwW+O-SKL._SY300_SX300_.jpg"/>
    <s v="https://www.amazon.in/10WERUN-Bluetooth-Smartwatch-Wireless-Fitness/dp/B09RFB2SJQ/ref=sr_1_367?qid=1672895857&amp;s=electronics&amp;sr=1-367"/>
  </r>
  <r>
    <s v="B0B82YGCF6"/>
    <x v="513"/>
    <x v="1"/>
    <x v="4"/>
    <x v="9"/>
    <m/>
    <x v="25"/>
    <s v="&gt;$500"/>
    <x v="163"/>
    <x v="82"/>
    <s v="50% or More"/>
    <n v="3473.3069448413835"/>
    <n v="3"/>
    <x v="380"/>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x v="378"/>
    <x v="378"/>
    <s v="https://m.media-amazon.com/images/I/31M4nb0+JKL._SY300_SX300_.jpg"/>
    <s v="https://www.amazon.in/Tokdis-MX-1-Bluetooth-Calling-Smartwatch/dp/B0B82YGCF6/ref=sr_1_370?qid=1672895857&amp;s=electronics&amp;sr=1-370"/>
  </r>
  <r>
    <s v="B08HF4W2CT"/>
    <x v="514"/>
    <x v="1"/>
    <x v="5"/>
    <x v="10"/>
    <s v="Chargers"/>
    <x v="44"/>
    <s v="&gt;$500"/>
    <x v="163"/>
    <x v="34"/>
    <s v="50% or More"/>
    <n v="3453.3012289225494"/>
    <n v="4"/>
    <x v="381"/>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x v="379"/>
    <x v="379"/>
    <s v="https://m.media-amazon.com/images/I/31S1zpNb8bL._SX300_SY300_QL70_ML2_.jpg"/>
    <s v="https://www.amazon.in/URBN-20000-Li-Polymer-Compact-Charge/dp/B08HF4W2CT/ref=sr_1_372?qid=1672895857&amp;s=electronics&amp;sr=1-372"/>
  </r>
  <r>
    <s v="B08BCKN299"/>
    <x v="515"/>
    <x v="1"/>
    <x v="7"/>
    <x v="15"/>
    <m/>
    <x v="218"/>
    <s v="&lt;$200"/>
    <x v="8"/>
    <x v="51"/>
    <s v="50% or More"/>
    <n v="986.98798798798794"/>
    <n v="3.9"/>
    <x v="382"/>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x v="380"/>
    <x v="380"/>
    <s v="https://m.media-amazon.com/images/I/41jmiwgyu8L._SX300_SY300_QL70_ML2_.jpg"/>
    <s v="https://www.amazon.in/Sounce-Plated-Headphone-Earphone-Splitter/dp/B08BCKN299/ref=sr_1_375?qid=1672895857&amp;s=electronics&amp;sr=1-375"/>
  </r>
  <r>
    <s v="B0B2X35B1K"/>
    <x v="516"/>
    <x v="1"/>
    <x v="4"/>
    <x v="9"/>
    <m/>
    <x v="183"/>
    <s v="&gt;$500"/>
    <x v="155"/>
    <x v="1"/>
    <s v="&lt;50%"/>
    <n v="6941.8632661808833"/>
    <n v="4.0999999999999996"/>
    <x v="383"/>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x v="381"/>
    <x v="381"/>
    <s v="https://m.media-amazon.com/images/I/41wlZ0cZChL._SX300_SY300_QL70_ML2_.jpg"/>
    <s v="https://www.amazon.in/Noise-ColorFit-Bluetooth-Calling-Metallic/dp/B0B2X35B1K/ref=sr_1_379?qid=1672895857&amp;s=electronics&amp;sr=1-379"/>
  </r>
  <r>
    <s v="B09QS9CWLV"/>
    <x v="470"/>
    <x v="1"/>
    <x v="5"/>
    <x v="11"/>
    <s v="Smartphones"/>
    <x v="180"/>
    <s v="&gt;$500"/>
    <x v="110"/>
    <x v="44"/>
    <s v="&lt;50%"/>
    <n v="18930.580609505763"/>
    <n v="4.0999999999999996"/>
    <x v="307"/>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x v="307"/>
    <x v="307"/>
    <s v="https://m.media-amazon.com/images/I/4121yWSVFmL._SX300_SY300_QL70_ML2_.jpg"/>
    <s v="https://www.amazon.in/Redmi-Horizon-Qualcomm%C2%AE-SnapdragonTM-Included/dp/B09QS9CWLV/ref=sr_1_382?qid=1672895857&amp;s=electronics&amp;sr=1-382"/>
  </r>
  <r>
    <s v="B0B1NX6JTN"/>
    <x v="517"/>
    <x v="1"/>
    <x v="5"/>
    <x v="10"/>
    <s v="Cases&amp;Covers"/>
    <x v="44"/>
    <s v="&gt;$500"/>
    <x v="164"/>
    <x v="16"/>
    <s v="&lt;50%"/>
    <n v="2537.4763370527126"/>
    <n v="4.3"/>
    <x v="384"/>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x v="382"/>
    <x v="382"/>
    <s v="https://m.media-amazon.com/images/I/51JrMWMAmnL._SX300_SY300_QL70_ML2_.jpg"/>
    <s v="https://www.amazon.in/Spigen-Hybrid-Compatible-Carbonate-Crystal/dp/B0B1NX6JTN/ref=sr_1_389?qid=1672895864&amp;s=electronics&amp;sr=1-389"/>
  </r>
  <r>
    <s v="B078G6ZF5Z"/>
    <x v="518"/>
    <x v="1"/>
    <x v="5"/>
    <x v="10"/>
    <s v="Chargers"/>
    <x v="154"/>
    <s v="&gt;$500"/>
    <x v="77"/>
    <x v="21"/>
    <s v="&lt;50%"/>
    <n v="1140.7014178482068"/>
    <n v="4"/>
    <x v="308"/>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x v="308"/>
    <x v="308"/>
    <s v="https://m.media-amazon.com/images/I/31gNcDrEskL._SX300_SY300_QL70_ML2_.jpg"/>
    <s v="https://www.amazon.in/ORAIMO-SUPER-FAST-CHARGER/dp/B078G6ZF5Z/ref=sr_1_402?qid=1672895864&amp;s=electronics&amp;sr=1-402"/>
  </r>
  <r>
    <s v="B0BBW521YC"/>
    <x v="519"/>
    <x v="1"/>
    <x v="5"/>
    <x v="10"/>
    <s v="D√©cor"/>
    <x v="24"/>
    <s v="&lt;$200"/>
    <x v="8"/>
    <x v="2"/>
    <s v="50% or More"/>
    <n v="989.09009009009014"/>
    <n v="4.4000000000000004"/>
    <x v="385"/>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x v="383"/>
    <x v="383"/>
    <s v="https://m.media-amazon.com/images/I/41WYWN1pdvL._SX300_SY300_QL70_ML2_.jpg"/>
    <s v="https://www.amazon.in/LAPSTER-Protectors-Charger-Protector-Computers/dp/B0BBW521YC/ref=sr_1_403?qid=1672895864&amp;s=electronics&amp;sr=1-403"/>
  </r>
  <r>
    <s v="B09HSKYMB3"/>
    <x v="520"/>
    <x v="1"/>
    <x v="5"/>
    <x v="11"/>
    <s v="Smartphones"/>
    <x v="219"/>
    <s v="&gt;$500"/>
    <x v="129"/>
    <x v="73"/>
    <s v="&lt;50%"/>
    <n v="9919.8420842084215"/>
    <n v="4.3"/>
    <x v="106"/>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x v="384"/>
    <x v="384"/>
    <s v="https://m.media-amazon.com/images/I/31Hb9RGI+jL._SY300_SX300_.jpg"/>
    <s v="https://www.amazon.in/REDMI-Sport-Carbon-Black-RAM/dp/B09HSKYMB3/ref=sr_1_405?qid=1672895864&amp;s=electronics&amp;sr=1-405"/>
  </r>
  <r>
    <s v="B09YV42QHZ"/>
    <x v="521"/>
    <x v="1"/>
    <x v="4"/>
    <x v="9"/>
    <m/>
    <x v="72"/>
    <s v="&gt;$500"/>
    <x v="136"/>
    <x v="74"/>
    <s v="50% or More"/>
    <n v="7980.2601575196895"/>
    <n v="4.2"/>
    <x v="35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x v="272"/>
    <x v="272"/>
    <s v="https://m.media-amazon.com/images/I/41GwFR981CL._SX300_SY300_QL70_ML2_.jpg"/>
    <s v="https://www.amazon.in/Fire-Boltt-Ninja-Smartwatch-Sports-Tracking/dp/B09YV42QHZ/ref=sr_1_408?qid=1672895864&amp;s=electronics&amp;sr=1-408"/>
  </r>
  <r>
    <s v="B09BF8JBWX"/>
    <x v="522"/>
    <x v="1"/>
    <x v="5"/>
    <x v="11"/>
    <s v="BasicMobiles"/>
    <x v="220"/>
    <s v="&gt;$500"/>
    <x v="165"/>
    <x v="85"/>
    <s v="&lt;50%"/>
    <n v="1164.5324259407525"/>
    <n v="3.8"/>
    <x v="386"/>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x v="385"/>
    <x v="385"/>
    <s v="https://m.media-amazon.com/images/I/41ynwpRq+kL._SY300_SX300_.jpg"/>
    <s v="https://www.amazon.in/Lava-Notfication-recoding-Military-Certified/dp/B09BF8JBWX/ref=sr_1_411?qid=1672895872&amp;s=electronics&amp;sr=1-411"/>
  </r>
  <r>
    <s v="B0B5YBGCKD"/>
    <x v="523"/>
    <x v="1"/>
    <x v="5"/>
    <x v="10"/>
    <s v="Maintenance,Upkeep&amp;Repairs"/>
    <x v="221"/>
    <s v="&lt;$200"/>
    <x v="22"/>
    <x v="43"/>
    <s v="50% or More"/>
    <n v="573.95826377295498"/>
    <n v="4.3"/>
    <x v="387"/>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x v="386"/>
    <x v="386"/>
    <s v="https://m.media-amazon.com/images/I/41XaIckgKIL._SX300_SY300_QL70_ML2_.jpg"/>
    <s v="https://www.amazon.in/POPIO-Compatible-iPhone-Transparent-Installation/dp/B0B5YBGCKD/ref=sr_1_417?qid=1672895872&amp;s=electronics&amp;sr=1-417"/>
  </r>
  <r>
    <s v="B01GGKYKQM"/>
    <x v="69"/>
    <x v="0"/>
    <x v="0"/>
    <x v="0"/>
    <s v="Cables"/>
    <x v="9"/>
    <s v="$200-$500"/>
    <x v="11"/>
    <x v="12"/>
    <s v="50% or More"/>
    <n v="668.71428571428567"/>
    <n v="4.3"/>
    <x v="388"/>
    <n v="140364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x v="58"/>
    <x v="58"/>
    <s v="https://m.media-amazon.com/images/I/31-BRsjrvDL._SY300_SX300_QL70_ML2_.jpg"/>
    <s v="https://www.amazon.in/AmazonBasics-Type-C-USB-Male-Cable/dp/B01GGKYKQM/ref=sr_1_418?qid=1672895872&amp;s=electronics&amp;sr=1-418"/>
  </r>
  <r>
    <s v="B09MY4W73Q"/>
    <x v="524"/>
    <x v="1"/>
    <x v="5"/>
    <x v="10"/>
    <s v="Cases&amp;Covers"/>
    <x v="222"/>
    <s v="$200-$500"/>
    <x v="15"/>
    <x v="82"/>
    <s v="50% or More"/>
    <n v="1772.6520289049472"/>
    <n v="4.3"/>
    <x v="242"/>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x v="387"/>
    <x v="387"/>
    <s v="https://m.media-amazon.com/images/I/51xaoGdw9EL._SX300_SY300_QL70_ML2_.jpg"/>
    <s v="https://www.amazon.in/Amozo-iPhone-13-Polycarbonate-Transparent/dp/B09MY4W73Q/ref=sr_1_419?qid=1672895872&amp;s=electronics&amp;sr=1-419"/>
  </r>
  <r>
    <s v="B08R69VDHT"/>
    <x v="73"/>
    <x v="0"/>
    <x v="0"/>
    <x v="0"/>
    <s v="Cables"/>
    <x v="46"/>
    <s v="&lt;$200"/>
    <x v="6"/>
    <x v="36"/>
    <s v="50% or More"/>
    <n v="475.95390781563128"/>
    <n v="4"/>
    <x v="61"/>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x v="61"/>
    <x v="61"/>
    <s v="https://m.media-amazon.com/images/I/41gFqSHngyL._SX300_SY300_QL70_ML2_.jpg"/>
    <s v="https://www.amazon.in/Pinnaclz-Original-Micro-USB-Charging/dp/B08R69VDHT/ref=sr_1_429?qid=1672895872&amp;s=electronics&amp;sr=1-429"/>
  </r>
  <r>
    <s v="B09T37CKQ5"/>
    <x v="525"/>
    <x v="1"/>
    <x v="5"/>
    <x v="10"/>
    <s v="Chargers"/>
    <x v="108"/>
    <s v="$200-$500"/>
    <x v="22"/>
    <x v="13"/>
    <s v="50% or More"/>
    <n v="559.10016694490821"/>
    <n v="3.9"/>
    <x v="359"/>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x v="353"/>
    <x v="353"/>
    <s v="https://m.media-amazon.com/images/I/31Iuz7jlfqL._SX300_SY300_QL70_ML2_.jpg"/>
    <s v="https://www.amazon.in/FLiX-Charger-Charging-Adapter-More-Black/dp/B09T37CKQ5/ref=sr_1_431?qid=1672895872&amp;s=electronics&amp;sr=1-431"/>
  </r>
  <r>
    <s v="B09GFPN6TP"/>
    <x v="526"/>
    <x v="1"/>
    <x v="5"/>
    <x v="11"/>
    <s v="Smartphones"/>
    <x v="198"/>
    <s v="&gt;$500"/>
    <x v="166"/>
    <x v="73"/>
    <s v="&lt;50%"/>
    <n v="9420.0548478787241"/>
    <n v="4.0999999999999996"/>
    <x v="330"/>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x v="277"/>
    <x v="277"/>
    <s v="https://m.media-amazon.com/images/I/41i7LM0pGwL._SX300_SY300_QL70_ML2_.jpg"/>
    <s v="https://www.amazon.in/Redmi-9A-Sport-Octa-core-Processor/dp/B09GFPN6TP/ref=sr_1_432?qid=1672895872&amp;s=electronics&amp;sr=1-432"/>
  </r>
  <r>
    <s v="B0B298D54H"/>
    <x v="527"/>
    <x v="1"/>
    <x v="4"/>
    <x v="9"/>
    <m/>
    <x v="223"/>
    <s v="$200-$500"/>
    <x v="8"/>
    <x v="25"/>
    <s v="50% or More"/>
    <n v="972.47347347347352"/>
    <n v="3.7"/>
    <x v="389"/>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x v="388"/>
    <x v="388"/>
    <s v="https://m.media-amazon.com/images/I/516BHYFQ3JL._SX300_SY300_QL70_ML2_.jpg"/>
    <s v="https://www.amazon.in/Prolet-Classic-Bumper-Samsung-Protector/dp/B0B298D54H/ref=sr_1_433?qid=1672895879&amp;s=electronics&amp;sr=1-433"/>
  </r>
  <r>
    <s v="B08VB57558"/>
    <x v="528"/>
    <x v="1"/>
    <x v="5"/>
    <x v="11"/>
    <s v="Smartphones"/>
    <x v="224"/>
    <s v="&gt;$500"/>
    <x v="167"/>
    <x v="76"/>
    <s v="&lt;50%"/>
    <n v="74948.345991279886"/>
    <n v="4.2"/>
    <x v="390"/>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x v="389"/>
    <x v="389"/>
    <s v="https://m.media-amazon.com/images/I/41ezRvTwcaL._SX300_SY300_QL70_ML2_.jpg"/>
    <s v="https://www.amazon.in/Samsung-Galaxy-Cloud-128GB-Storage/dp/B08VB57558/ref=sr_1_434?qid=1672895879&amp;s=electronics&amp;sr=1-434"/>
  </r>
  <r>
    <s v="B09CMP1SC8"/>
    <x v="75"/>
    <x v="0"/>
    <x v="0"/>
    <x v="0"/>
    <s v="Cables"/>
    <x v="1"/>
    <s v="&lt;$200"/>
    <x v="6"/>
    <x v="13"/>
    <s v="50% or More"/>
    <n v="459.12024048096191"/>
    <n v="4.0999999999999996"/>
    <x v="63"/>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x v="63"/>
    <x v="63"/>
    <s v="https://m.media-amazon.com/images/I/31x3IUfMneL._SX300_SY300_QL70_ML2_.jpg"/>
    <s v="https://www.amazon.in/Ambrane-ABDC-10-Charging-Transmission-Compatible/dp/B09CMP1SC8/ref=sr_1_439?qid=1672895879&amp;s=electronics&amp;sr=1-439"/>
  </r>
  <r>
    <s v="B09YLXYP7Y"/>
    <x v="76"/>
    <x v="0"/>
    <x v="0"/>
    <x v="0"/>
    <s v="Cables"/>
    <x v="21"/>
    <s v="&lt;$200"/>
    <x v="4"/>
    <x v="10"/>
    <s v="50% or More"/>
    <n v="354.13784461152881"/>
    <n v="4"/>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x v="64"/>
    <x v="64"/>
    <s v="https://m.media-amazon.com/images/I/31l-eZHBfKL._SX300_SY300_QL70_ML2_.jpg"/>
    <s v="https://www.amazon.in/Ambrane-Charging-Neckband-Wireless-ACT/dp/B09YLXYP7Y/ref=sr_1_442?qid=1672895879&amp;s=electronics&amp;sr=1-442"/>
  </r>
  <r>
    <s v="B0B9BXKBC7"/>
    <x v="529"/>
    <x v="1"/>
    <x v="5"/>
    <x v="10"/>
    <s v="Photo&amp;VideoAccessories"/>
    <x v="166"/>
    <s v="&gt;$500"/>
    <x v="46"/>
    <x v="10"/>
    <s v="50% or More"/>
    <n v="3954.0137534383598"/>
    <n v="4.5999999999999996"/>
    <x v="391"/>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x v="390"/>
    <x v="390"/>
    <s v="https://m.media-amazon.com/images/I/41fDM4QUfvL._SX300_SY300_QL70_ML2_.jpg"/>
    <s v="https://www.amazon.in/WeCool-Reinforced-Function-Bluetooth-Compatible/dp/B0B9BXKBC7/ref=sr_1_445?qid=1672895879&amp;s=electronics&amp;sr=1-445"/>
  </r>
  <r>
    <s v="B09NY6TRXG"/>
    <x v="530"/>
    <x v="1"/>
    <x v="5"/>
    <x v="11"/>
    <s v="Smartphones"/>
    <x v="73"/>
    <s v="&gt;$500"/>
    <x v="134"/>
    <x v="56"/>
    <s v="&lt;50%"/>
    <n v="11928.169097424785"/>
    <n v="3.9"/>
    <x v="392"/>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x v="391"/>
    <x v="391"/>
    <s v="https://m.media-amazon.com/images/I/41hI-UvnhFL._SX300_SY300_QL70_ML2_.jpg"/>
    <s v="https://www.amazon.in/POCO-C31-Royal-Blue-RAM/dp/B09NY6TRXG/ref=sr_1_455?qid=1672895879&amp;s=electronics&amp;sr=1-455"/>
  </r>
  <r>
    <s v="B09NVPJ3P4"/>
    <x v="531"/>
    <x v="1"/>
    <x v="4"/>
    <x v="9"/>
    <m/>
    <x v="168"/>
    <s v="&gt;$500"/>
    <x v="46"/>
    <x v="8"/>
    <s v="50% or More"/>
    <n v="3949.0125031257812"/>
    <n v="4"/>
    <x v="267"/>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x v="392"/>
    <x v="392"/>
    <s v="https://m.media-amazon.com/images/I/412dSHwBHGL._SX300_SY300_QL70_ML2_.jpg"/>
    <s v="https://www.amazon.in/Noise-ColorFit-Monitoring-Smartwatches-Electric/dp/B09NVPJ3P4/ref=sr_1_457?qid=1672895886&amp;s=electronics&amp;sr=1-457"/>
  </r>
  <r>
    <s v="B0B3NDPCS9"/>
    <x v="367"/>
    <x v="1"/>
    <x v="4"/>
    <x v="9"/>
    <m/>
    <x v="183"/>
    <s v="&gt;$500"/>
    <x v="137"/>
    <x v="38"/>
    <s v="50% or More"/>
    <n v="17976.782099005501"/>
    <n v="4.3"/>
    <x v="393"/>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x v="278"/>
    <x v="278"/>
    <s v="https://m.media-amazon.com/images/I/41dtbrNRHdL._SX300_SY300_QL70_ML2_.jpg"/>
    <s v="https://www.amazon.in/Fire-Boltt-Smartwatch-Resolution-Connection-Assistance/dp/B0B3NDPCS9/ref=sr_1_459?qid=1672895886&amp;s=electronics&amp;sr=1-459"/>
  </r>
  <r>
    <s v="B09VGKFM7Y"/>
    <x v="532"/>
    <x v="1"/>
    <x v="5"/>
    <x v="10"/>
    <s v="Chargers"/>
    <x v="9"/>
    <s v="$200-$500"/>
    <x v="6"/>
    <x v="37"/>
    <s v="50% or More"/>
    <n v="455.11222444889779"/>
    <n v="4.4000000000000004"/>
    <x v="39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x v="393"/>
    <x v="393"/>
    <s v="https://m.media-amazon.com/images/I/31poWDDorOL._SY300_SX300_QL70_ML2_.jpg"/>
    <s v="https://www.amazon.in/Amazon-Basics-Charger-Micro-Cable/dp/B09VGKFM7Y/ref=sr_1_460?qid=1672895886&amp;s=electronics&amp;sr=1-460"/>
  </r>
  <r>
    <s v="B07QCWY5XV"/>
    <x v="533"/>
    <x v="1"/>
    <x v="5"/>
    <x v="10"/>
    <s v="Photo&amp;VideoAccessories"/>
    <x v="23"/>
    <s v="&gt;$500"/>
    <x v="36"/>
    <x v="48"/>
    <s v="50% or More"/>
    <n v="1356.1837026447463"/>
    <n v="4.0999999999999996"/>
    <x v="395"/>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x v="394"/>
    <x v="394"/>
    <s v="https://m.media-amazon.com/images/I/41vCOAeGvSL._SX300_SY300_QL70_ML2_.jpg"/>
    <s v="https://www.amazon.in/Hoteon-Mobilife-Bluetooth-Extendable-Wireless/dp/B07QCWY5XV/ref=sr_1_463?qid=1672895886&amp;s=electronics&amp;sr=1-463"/>
  </r>
  <r>
    <s v="B098QXR9X2"/>
    <x v="534"/>
    <x v="1"/>
    <x v="5"/>
    <x v="10"/>
    <s v="Chargers"/>
    <x v="209"/>
    <s v="&gt;$500"/>
    <x v="43"/>
    <x v="49"/>
    <s v="&lt;50%"/>
    <n v="2915.6722240746917"/>
    <n v="4.0999999999999996"/>
    <x v="396"/>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x v="395"/>
    <x v="395"/>
    <s v="https://m.media-amazon.com/images/I/31zYqHExOPS._SX300_SY300_QL70_ML2_.jpg"/>
    <s v="https://www.amazon.in/Ambrane-Multi-Layer-Protection-Li-Polymer-Stylo/dp/B098QXR9X2/ref=sr_1_469?qid=1672895886&amp;s=electronics&amp;sr=1-469"/>
  </r>
  <r>
    <s v="B07H1S7XW8"/>
    <x v="535"/>
    <x v="1"/>
    <x v="5"/>
    <x v="10"/>
    <s v="Mounts"/>
    <x v="124"/>
    <s v="&lt;$200"/>
    <x v="6"/>
    <x v="62"/>
    <s v="50% or More"/>
    <n v="481.16432865731463"/>
    <n v="4.0999999999999996"/>
    <x v="397"/>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x v="396"/>
    <x v="396"/>
    <s v="https://m.media-amazon.com/images/I/31yQB88r8kL._SX300_SY300_QL70_ML2_.jpg"/>
    <s v="https://www.amazon.in/STRIFF-Mobile-Phone-Charging-Charger/dp/B07H1S7XW8/ref=sr_1_482?qid=1672895894&amp;s=electronics&amp;sr=1-482"/>
  </r>
  <r>
    <s v="B0BNXFDTZ2"/>
    <x v="536"/>
    <x v="1"/>
    <x v="4"/>
    <x v="9"/>
    <m/>
    <x v="194"/>
    <s v="&gt;$500"/>
    <x v="134"/>
    <x v="43"/>
    <s v="50% or More"/>
    <n v="11974.006250520877"/>
    <n v="4.4000000000000004"/>
    <x v="398"/>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x v="397"/>
    <x v="397"/>
    <s v="https://m.media-amazon.com/images/I/41vQwUamFcL._SX300_SY300_QL70_ML2_.jpg"/>
    <s v="https://www.amazon.in/Fire-Boltt-Bluetooth-Calling-Interactions-Speaker/dp/B0BNXFDTZ2/ref=sr_1_486?qid=1672895894&amp;s=electronics&amp;sr=1-486"/>
  </r>
  <r>
    <s v="B088ZFJY82"/>
    <x v="537"/>
    <x v="1"/>
    <x v="5"/>
    <x v="10"/>
    <s v="Stands"/>
    <x v="225"/>
    <s v="$200-$500"/>
    <x v="38"/>
    <x v="72"/>
    <s v="50% or More"/>
    <n v="1478.0527018012008"/>
    <n v="4.5"/>
    <x v="333"/>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x v="332"/>
    <x v="332"/>
    <s v="https://m.media-amazon.com/images/I/41pmcRIe45L._SX300_SY300_QL70_ML2_.jpg"/>
    <s v="https://www.amazon.in/Aluminium-Adjustable-Mobile-Foldable-Smartphones/dp/B088ZFJY82/ref=sr_1_493?qid=1672895894&amp;s=electronics&amp;sr=1-493"/>
  </r>
  <r>
    <s v="B0B4F4QZ1H"/>
    <x v="538"/>
    <x v="1"/>
    <x v="5"/>
    <x v="11"/>
    <s v="Smartphones"/>
    <x v="13"/>
    <s v="&gt;$500"/>
    <x v="128"/>
    <x v="28"/>
    <s v="&lt;50%"/>
    <n v="19427.206574696138"/>
    <n v="4.0999999999999996"/>
    <x v="270"/>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x v="274"/>
    <x v="274"/>
    <s v="https://m.media-amazon.com/images/I/41Ims-JX0kL._SX300_SY300_QL70_ML2_.jpg"/>
    <s v="https://www.amazon.in/Samsung-Stardust-Storage-5000mAh-Battery/dp/B0B4F4QZ1H/ref=sr_1_496?qid=1672895894&amp;s=electronics&amp;sr=1-496"/>
  </r>
  <r>
    <s v="B09BCNQ9R2"/>
    <x v="539"/>
    <x v="1"/>
    <x v="5"/>
    <x v="10"/>
    <s v="Cables&amp;Adapters"/>
    <x v="41"/>
    <s v="&lt;$200"/>
    <x v="6"/>
    <x v="22"/>
    <s v="50% or More"/>
    <n v="471.14428857715433"/>
    <n v="4.2"/>
    <x v="399"/>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x v="398"/>
    <x v="398"/>
    <s v="https://m.media-amazon.com/images/I/4111qlSCaKL._SY300_SX300_QL70_ML2_.jpg"/>
    <s v="https://www.amazon.in/Connector-Converter-Adapter-Compatible-Samsung/dp/B09BCNQ9R2/ref=sr_1_497?qid=1672895894&amp;s=electronics&amp;sr=1-497"/>
  </r>
  <r>
    <s v="B0B9BD2YL4"/>
    <x v="540"/>
    <x v="1"/>
    <x v="5"/>
    <x v="10"/>
    <s v="StylusPens"/>
    <x v="213"/>
    <s v="&gt;$500"/>
    <x v="155"/>
    <x v="11"/>
    <s v="50% or More"/>
    <n v="6961.866123731962"/>
    <n v="4.5"/>
    <x v="400"/>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x v="399"/>
    <x v="399"/>
    <s v="https://m.media-amazon.com/images/I/217Lv1D3bHL._SX300_SY300_QL70_ML2_.jpg"/>
    <s v="https://www.amazon.in/Wireless-Generation-Sensitive-Rejection-Compatible/dp/B0B9BD2YL4/ref=sr_1_500?qid=1672895894&amp;s=electronics&amp;sr=1-500"/>
  </r>
  <r>
    <s v="B071Z8M4KX"/>
    <x v="541"/>
    <x v="1"/>
    <x v="7"/>
    <x v="13"/>
    <s v="In-Ear"/>
    <x v="226"/>
    <s v="$200-$500"/>
    <x v="8"/>
    <x v="11"/>
    <s v="50% or More"/>
    <n v="962.46346346346343"/>
    <n v="4.0999999999999996"/>
    <x v="401"/>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x v="267"/>
    <x v="267"/>
    <s v="https://m.media-amazon.com/images/I/31IdiM9ZM8L._SX300_SY300_QL70_FMwebp_.jpg"/>
    <s v="https://www.amazon.in/boAt-BassHeads-100-Headphones-Black/dp/B071Z8M4KX/ref=sr_1_1?qid=1672902995&amp;s=computers&amp;sr=1-1"/>
  </r>
  <r>
    <s v="B09N3ZNHTY"/>
    <x v="542"/>
    <x v="1"/>
    <x v="7"/>
    <x v="13"/>
    <s v="In-Ear"/>
    <x v="72"/>
    <s v="&gt;$500"/>
    <x v="168"/>
    <x v="29"/>
    <s v="50% or More"/>
    <n v="4456.6146993318489"/>
    <n v="3.9"/>
    <x v="402"/>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x v="400"/>
    <x v="400"/>
    <s v="https://m.media-amazon.com/images/I/31GUbeFG3FL._SX300_SY300_QL70_FMwebp_.jpg"/>
    <s v="https://www.amazon.in/Airdopes-141-Playtime-Resistance-Bluetooth/dp/B09N3ZNHTY/ref=sr_1_2?qid=1672902995&amp;s=computers&amp;sr=1-2"/>
  </r>
  <r>
    <s v="B0B3RRWSF6"/>
    <x v="331"/>
    <x v="1"/>
    <x v="4"/>
    <x v="9"/>
    <m/>
    <x v="167"/>
    <s v="&gt;$500"/>
    <x v="129"/>
    <x v="27"/>
    <s v="50% or More"/>
    <n v="9979.0180018001793"/>
    <n v="4.3"/>
    <x v="403"/>
    <n v="27706229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x v="253"/>
    <x v="253"/>
    <s v="https://m.media-amazon.com/images/I/41sHRWXCfvL._SX300_SY300_QL70_FMwebp_.jpg"/>
    <s v="https://www.amazon.in/Fire-Boltt-Phoenix-Bluetooth-Calling-Monitoring/dp/B0B3RRWSF6/ref=sr_1_3?qid=1672902995&amp;s=computers&amp;sr=1-3"/>
  </r>
  <r>
    <s v="B0B5B6PQCT"/>
    <x v="332"/>
    <x v="1"/>
    <x v="4"/>
    <x v="9"/>
    <m/>
    <x v="166"/>
    <s v="&gt;$500"/>
    <x v="130"/>
    <x v="36"/>
    <s v="50% or More"/>
    <n v="7967.484355444305"/>
    <n v="3.8"/>
    <x v="321"/>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x v="254"/>
    <x v="254"/>
    <s v="https://m.media-amazon.com/images/I/41d69zua5LL._SX300_SY300_QL70_FMwebp_.jpg"/>
    <s v="https://www.amazon.in/boAt-Wave-Call-Dedicated-Multi-Sport/dp/B0B5B6PQCT/ref=sr_1_4?qid=1672902995&amp;s=computers&amp;sr=1-4"/>
  </r>
  <r>
    <s v="B005FYNT3G"/>
    <x v="543"/>
    <x v="0"/>
    <x v="8"/>
    <x v="16"/>
    <m/>
    <x v="227"/>
    <s v="$200-$500"/>
    <x v="108"/>
    <x v="37"/>
    <s v="50% or More"/>
    <n v="605.53846153846155"/>
    <n v="4.3"/>
    <x v="404"/>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x v="401"/>
    <x v="401"/>
    <s v="https://m.media-amazon.com/images/I/310mw9KTJvL._SY300_SX300_QL70_FMwebp_.jpg"/>
    <s v="https://www.amazon.in/SanDisk-Cruzer-Blade-Flash-Drive/dp/B005FYNT3G/ref=sr_1_5?qid=1672902995&amp;s=computers&amp;sr=1-5"/>
  </r>
  <r>
    <s v="B01J0XWYKQ"/>
    <x v="544"/>
    <x v="0"/>
    <x v="0"/>
    <x v="17"/>
    <s v="Mice"/>
    <x v="23"/>
    <s v="&gt;$500"/>
    <x v="169"/>
    <x v="9"/>
    <s v="&lt;50%"/>
    <n v="828.07262569832403"/>
    <n v="4.4000000000000004"/>
    <x v="405"/>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x v="402"/>
    <x v="402"/>
    <s v="https://m.media-amazon.com/images/W/WEBP_402378-T2/images/I/31y-oJ1XnqL._SX300_SY300_QL70_FMwebp_.jpg"/>
    <s v="https://www.amazon.in/Logitech-B170-Wireless-Mouse-Black/dp/B01J0XWYKQ/ref=sr_1_6?qid=1672902995&amp;s=computers&amp;sr=1-6"/>
  </r>
  <r>
    <s v="B09CTRPSJR"/>
    <x v="545"/>
    <x v="0"/>
    <x v="0"/>
    <x v="17"/>
    <s v="GraphicTablets"/>
    <x v="228"/>
    <s v="$200-$500"/>
    <x v="170"/>
    <x v="86"/>
    <s v="&lt;50%"/>
    <n v="145.43881856540082"/>
    <n v="3.8"/>
    <x v="406"/>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x v="403"/>
    <x v="403"/>
    <s v="https://m.media-amazon.com/images/I/51YTmlApiXL._SX300_SY300_QL70_FMwebp_.jpg"/>
    <s v="https://www.amazon.in/Storio-Writing-Tablet-8-5Inch-Birthday/dp/B09CTRPSJR/ref=sr_1_7?qid=1672902995&amp;s=computers&amp;sr=1-7"/>
  </r>
  <r>
    <s v="B08JQN8DGZ"/>
    <x v="546"/>
    <x v="1"/>
    <x v="7"/>
    <x v="13"/>
    <s v="In-Ear"/>
    <x v="69"/>
    <s v="&gt;$500"/>
    <x v="157"/>
    <x v="48"/>
    <s v="50% or More"/>
    <n v="2946.5551839464883"/>
    <n v="3.8"/>
    <x v="407"/>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x v="404"/>
    <x v="404"/>
    <s v="https://m.media-amazon.com/images/I/31KjuRb9oNL._SX300_SY300_QL70_FMwebp_.jpg"/>
    <s v="https://www.amazon.in/Airdopes-121v2-Bluetooth-Immersive-Assistant/dp/B08JQN8DGZ/ref=sr_1_8?qid=1672902995&amp;s=computers&amp;sr=1-8"/>
  </r>
  <r>
    <s v="B0B72BSW7K"/>
    <x v="547"/>
    <x v="0"/>
    <x v="0"/>
    <x v="14"/>
    <s v="Lapdesks"/>
    <x v="42"/>
    <s v="$200-$500"/>
    <x v="3"/>
    <x v="33"/>
    <s v="50% or More"/>
    <n v="661.37482117310446"/>
    <n v="3.5"/>
    <x v="408"/>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x v="405"/>
    <x v="405"/>
    <s v="https://m.media-amazon.com/images/I/41EbxurQIDL._SX300_SY300_QL70_FMwebp_.jpg"/>
    <s v="https://www.amazon.in/SKE-Portable-Multifunction-Laptop-Table-Children/dp/B0B72BSW7K/ref=sr_1_9?qid=1672902995&amp;s=computers&amp;sr=1-9"/>
  </r>
  <r>
    <s v="B0BDRVFDKP"/>
    <x v="339"/>
    <x v="1"/>
    <x v="6"/>
    <x v="12"/>
    <s v="MicroSD"/>
    <x v="172"/>
    <s v="&gt;$500"/>
    <x v="5"/>
    <x v="1"/>
    <s v="&lt;50%"/>
    <n v="943.1"/>
    <n v="4.4000000000000004"/>
    <x v="409"/>
    <n v="67262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x v="258"/>
    <x v="258"/>
    <s v="https://m.media-amazon.com/images/I/41ML8ZbPiiL._SY300_SX300_QL70_FMwebp_.jpg"/>
    <s v="https://www.amazon.in/SanDisk-Ultra%C2%AE-microSDXCTM-Warranty-Smartphones/dp/B0BDRVFDKP/ref=sr_1_10?qid=1672902995&amp;s=computers&amp;sr=1-10"/>
  </r>
  <r>
    <s v="B0B5LVS732"/>
    <x v="340"/>
    <x v="1"/>
    <x v="4"/>
    <x v="9"/>
    <m/>
    <x v="168"/>
    <s v="&gt;$500"/>
    <x v="95"/>
    <x v="13"/>
    <s v="50% or More"/>
    <n v="4959.01200240048"/>
    <n v="4.0999999999999996"/>
    <x v="256"/>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x v="259"/>
    <x v="259"/>
    <s v="https://m.media-amazon.com/images/W/WEBP_402378-T2/images/I/41Peg4pz7fL._SX300_SY300_QL70_FMwebp_.jpg"/>
    <s v="https://www.amazon.in/Noise-Bluetooth-Calling-Tracking-Detection/dp/B0B5LVS732/ref=sr_1_11?qid=1672902995&amp;s=computers&amp;sr=1-11"/>
  </r>
  <r>
    <s v="B08TV2P1N8"/>
    <x v="548"/>
    <x v="1"/>
    <x v="7"/>
    <x v="13"/>
    <s v="In-Ear"/>
    <x v="92"/>
    <s v="&gt;$500"/>
    <x v="145"/>
    <x v="6"/>
    <s v="50% or More"/>
    <n v="3954.937343358396"/>
    <n v="4.0999999999999996"/>
    <x v="410"/>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x v="406"/>
    <x v="406"/>
    <s v="https://m.media-amazon.com/images/W/WEBP_402378-T1/images/I/31HCup1pqFL._SX300_SY300_QL70_FMwebp_.jpg"/>
    <s v="https://www.amazon.in/boAt-Rockerz-255-Pro-Earphones/dp/B08TV2P1N8/ref=sr_1_12?qid=1672902995&amp;s=computers&amp;sr=1-12"/>
  </r>
  <r>
    <s v="B07XCM6T4N"/>
    <x v="549"/>
    <x v="0"/>
    <x v="0"/>
    <x v="14"/>
    <s v="NotebookComputerStands"/>
    <x v="12"/>
    <s v="$200-$500"/>
    <x v="38"/>
    <x v="36"/>
    <s v="50% or More"/>
    <n v="1475.717811874583"/>
    <n v="4.3"/>
    <x v="41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x v="407"/>
    <x v="407"/>
    <s v="https://m.media-amazon.com/images/I/51aYKwgu-GL._SX300_SY300_QL70_FMwebp_.jpg"/>
    <s v="https://www.amazon.in/STRIFF-Adjustable-Patented-Ventilated-Compatible/dp/B07XCM6T4N/ref=sr_1_13?qid=1672902995&amp;s=computers&amp;sr=1-13"/>
  </r>
  <r>
    <s v="B07T5DKR5D"/>
    <x v="550"/>
    <x v="1"/>
    <x v="7"/>
    <x v="13"/>
    <s v="In-Ear"/>
    <x v="4"/>
    <s v="&lt;$200"/>
    <x v="4"/>
    <x v="11"/>
    <s v="50% or More"/>
    <n v="361.65664160401002"/>
    <n v="3.5"/>
    <x v="412"/>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x v="408"/>
    <x v="408"/>
    <s v="https://m.media-amazon.com/images/W/WEBP_402378-T2/images/I/31DYx7AhW6L._SX300_SY300_QL70_FMwebp_.jpg"/>
    <s v="https://www.amazon.in/Zebronics-Zeb-Bro-Wired-Earphone/dp/B07T5DKR5D/ref=sr_1_14?qid=1672902995&amp;s=computers&amp;sr=1-14"/>
  </r>
  <r>
    <s v="B01DEWVZ2C"/>
    <x v="343"/>
    <x v="1"/>
    <x v="7"/>
    <x v="13"/>
    <s v="In-Ear"/>
    <x v="23"/>
    <s v="&gt;$500"/>
    <x v="8"/>
    <x v="54"/>
    <s v="&lt;50%"/>
    <n v="939.04004004004003"/>
    <n v="4.0999999999999996"/>
    <x v="413"/>
    <n v="192394413"/>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x v="262"/>
    <x v="262"/>
    <s v="https://m.media-amazon.com/images/W/WEBP_402378-T2/images/I/31NnmYempPL._SX300_SY300_QL70_FMwebp_.jpg"/>
    <s v="https://www.amazon.in/JBL-C100SI-Ear-Headphones-Black/dp/B01DEWVZ2C/ref=sr_1_15?qid=1672902995&amp;s=computers&amp;sr=1-15"/>
  </r>
  <r>
    <s v="B07PR1CL3S"/>
    <x v="551"/>
    <x v="1"/>
    <x v="7"/>
    <x v="13"/>
    <s v="On-Ear"/>
    <x v="229"/>
    <s v="&gt;$500"/>
    <x v="145"/>
    <x v="12"/>
    <s v="50% or More"/>
    <n v="3959.4235588972433"/>
    <n v="4.0999999999999996"/>
    <x v="414"/>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x v="409"/>
    <x v="409"/>
    <s v="https://m.media-amazon.com/images/W/WEBP_402378-T2/images/I/315vj6oj-FL._SX300_SY300_QL70_FMwebp_.jpg"/>
    <s v="https://www.amazon.in/Rockerz-450-Wireless-Bluetooth-Headphone/dp/B07PR1CL3S/ref=sr_1_16?qid=1672902995&amp;s=computers&amp;sr=1-16"/>
  </r>
  <r>
    <s v="B09V12K8NT"/>
    <x v="342"/>
    <x v="1"/>
    <x v="4"/>
    <x v="9"/>
    <m/>
    <x v="72"/>
    <s v="&gt;$500"/>
    <x v="133"/>
    <x v="72"/>
    <s v="50% or More"/>
    <n v="6968.5550786838339"/>
    <n v="3.9"/>
    <x v="415"/>
    <n v="15236103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x v="410"/>
    <x v="410"/>
    <s v="https://m.media-amazon.com/images/W/WEBP_402378-T1/images/I/41rxRY5TDSL._SX300_SY300_QL70_FMwebp_.jpg"/>
    <s v="https://www.amazon.in/boAt-Wave-Lite-Smartwatch-Activity/dp/B09V12K8NT/ref=sr_1_17?qid=1672902995&amp;s=computers&amp;sr=1-17"/>
  </r>
  <r>
    <s v="B07JQKQ91F"/>
    <x v="552"/>
    <x v="1"/>
    <x v="7"/>
    <x v="13"/>
    <s v="In-Ear"/>
    <x v="7"/>
    <s v="$200-$500"/>
    <x v="8"/>
    <x v="8"/>
    <s v="50% or More"/>
    <n v="949.05005005005"/>
    <n v="3.9"/>
    <x v="416"/>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x v="411"/>
    <x v="411"/>
    <s v="https://m.media-amazon.com/images/I/31rmf+p45oL._SY300_SX300_.jpg"/>
    <s v="https://www.amazon.in/JBL-C50HI-Ear-Headphones-Black/dp/B07JQKQ91F/ref=sr_1_18?qid=1672902995&amp;s=computers&amp;sr=1-18"/>
  </r>
  <r>
    <s v="B08W56G1K9"/>
    <x v="553"/>
    <x v="0"/>
    <x v="0"/>
    <x v="0"/>
    <s v="CableConnectionProtectors"/>
    <x v="24"/>
    <s v="&lt;$200"/>
    <x v="8"/>
    <x v="2"/>
    <s v="50% or More"/>
    <n v="989.09009009009014"/>
    <n v="4.0999999999999996"/>
    <x v="417"/>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x v="412"/>
    <x v="412"/>
    <s v="https://m.media-amazon.com/images/W/WEBP_402378-T2/images/I/41oSVnJMFKL._SX300_SY300_QL70_FMwebp_.jpg"/>
    <s v="https://www.amazon.in/LAPSTER-Charger-Protectors-Charging-Protective/dp/B08W56G1K9/ref=sr_1_19?qid=1672902995&amp;s=computers&amp;sr=1-19"/>
  </r>
  <r>
    <s v="B07WG8PDCW"/>
    <x v="347"/>
    <x v="1"/>
    <x v="5"/>
    <x v="10"/>
    <s v="Chargers"/>
    <x v="12"/>
    <s v="$200-$500"/>
    <x v="49"/>
    <x v="25"/>
    <s v="50% or More"/>
    <n v="1272.1331793687452"/>
    <n v="4"/>
    <x v="418"/>
    <n v="18553617"/>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x v="266"/>
    <x v="266"/>
    <s v="https://m.media-amazon.com/images/W/WEBP_402378-T2/images/I/41LZP1CmYRL._SX300_SY300_QL70_FMwebp_.jpg"/>
    <s v="https://www.amazon.in/PTron-Bullet-Pro-Lightweight-Smartphones/dp/B07WG8PDCW/ref=sr_1_20?qid=1672902995&amp;s=computers&amp;sr=1-20"/>
  </r>
  <r>
    <s v="B01L8ZNWN2"/>
    <x v="554"/>
    <x v="0"/>
    <x v="8"/>
    <x v="16"/>
    <m/>
    <x v="230"/>
    <s v="$200-$500"/>
    <x v="68"/>
    <x v="45"/>
    <s v="50% or More"/>
    <n v="1468.3333333333333"/>
    <n v="4.2"/>
    <x v="419"/>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x v="413"/>
    <x v="413"/>
    <s v="https://m.media-amazon.com/images/I/31febYa30qL._SX300_SY300_QL70_FMwebp_.jpg"/>
    <s v="https://www.amazon.in/HP-v236w-64GB-USB-Drive/dp/B01L8ZNWN2/ref=sr_1_21?qid=1672902995&amp;s=computers&amp;sr=1-21"/>
  </r>
  <r>
    <s v="B009VCGPSY"/>
    <x v="555"/>
    <x v="0"/>
    <x v="0"/>
    <x v="17"/>
    <s v="Mice"/>
    <x v="54"/>
    <s v="$200-$500"/>
    <x v="149"/>
    <x v="53"/>
    <s v="50% or More"/>
    <n v="607.55161787365182"/>
    <n v="4.3"/>
    <x v="420"/>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x v="414"/>
    <x v="414"/>
    <s v="https://m.media-amazon.com/images/I/31plkeAvAQL._SX300_SY300_QL70_FMwebp_.jpg"/>
    <s v="https://www.amazon.in/HP-X1000-Wired-Mouse-Black/dp/B009VCGPSY/ref=sr_1_22?qid=1672902995&amp;s=computers&amp;sr=1-22"/>
  </r>
  <r>
    <s v="B0B296NTFV"/>
    <x v="556"/>
    <x v="0"/>
    <x v="0"/>
    <x v="17"/>
    <s v="Mice"/>
    <x v="8"/>
    <s v="$200-$500"/>
    <x v="22"/>
    <x v="8"/>
    <s v="50% or More"/>
    <n v="549.08347245409016"/>
    <n v="4.0999999999999996"/>
    <x v="421"/>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x v="415"/>
    <x v="415"/>
    <s v="https://m.media-amazon.com/images/W/WEBP_402378-T1/images/I/218fOqSir3L._SX300_SY300_QL70_FMwebp_.jpg"/>
    <s v="https://www.amazon.in/Portronics-Wireless-Optical-Orientation-Adjustable/dp/B0B296NTFV/ref=sr_1_23?qid=1672902995&amp;s=computers&amp;sr=1-23"/>
  </r>
  <r>
    <s v="B09NVPSCQT"/>
    <x v="355"/>
    <x v="1"/>
    <x v="4"/>
    <x v="9"/>
    <m/>
    <x v="44"/>
    <s v="&gt;$500"/>
    <x v="46"/>
    <x v="13"/>
    <s v="50% or More"/>
    <n v="3959.0150037509379"/>
    <n v="4"/>
    <x v="267"/>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x v="392"/>
    <x v="392"/>
    <s v="https://m.media-amazon.com/images/W/WEBP_402378-T1/images/I/41qqmdUWnhL._SX300_SY300_QL70_FMwebp_.jpg"/>
    <s v="https://www.amazon.in/Noise-ColorFit-Display-Monitoring-Smartwatches/dp/B09NVPSCQT/ref=sr_1_25?qid=1672902996&amp;s=computers&amp;sr=1-25"/>
  </r>
  <r>
    <s v="B09YV4RG4D"/>
    <x v="356"/>
    <x v="1"/>
    <x v="4"/>
    <x v="9"/>
    <m/>
    <x v="72"/>
    <s v="&gt;$500"/>
    <x v="136"/>
    <x v="74"/>
    <s v="50% or More"/>
    <n v="7980.2601575196895"/>
    <n v="4.2"/>
    <x v="35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x v="272"/>
    <x v="272"/>
    <s v="https://m.media-amazon.com/images/W/WEBP_402378-T2/images/I/41ApzUQQFVL._SX300_SY300_QL70_FMwebp_.jpg"/>
    <s v="https://www.amazon.in/Fire-Boltt-Ninja-Smartwatch-Sports-Tracking/dp/B09YV4RG4D/ref=sr_1_27?qid=1672902996&amp;s=computers&amp;sr=1-27"/>
  </r>
  <r>
    <s v="B07TCN5VR9"/>
    <x v="557"/>
    <x v="1"/>
    <x v="7"/>
    <x v="13"/>
    <s v="In-Ear"/>
    <x v="2"/>
    <s v="$200-$500"/>
    <x v="8"/>
    <x v="29"/>
    <s v="50% or More"/>
    <n v="966.06706706706711"/>
    <n v="3.9"/>
    <x v="422"/>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x v="416"/>
    <x v="416"/>
    <s v="https://m.media-amazon.com/images/I/31DbAD6EoCL._SX300_SY300_QL70_FMwebp_.jpg"/>
    <s v="https://www.amazon.in/Boult-Audio-X1-Earphones-Cancellation/dp/B07TCN5VR9/ref=sr_1_28?qid=1672902996&amp;s=computers&amp;sr=1-28"/>
  </r>
  <r>
    <s v="B00ZYLMQH0"/>
    <x v="558"/>
    <x v="0"/>
    <x v="0"/>
    <x v="17"/>
    <s v="Keyboards"/>
    <x v="125"/>
    <s v="&gt;$500"/>
    <x v="15"/>
    <x v="12"/>
    <s v="50% or More"/>
    <n v="1768.4830461367426"/>
    <n v="4.3"/>
    <x v="423"/>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x v="417"/>
    <x v="417"/>
    <s v="https://m.media-amazon.com/images/W/WEBP_402378-T1/images/I/4178Hx01kZL._SY300_SX300_QL70_FMwebp_.jpg"/>
    <s v="https://www.amazon.in/Dell-KB216-Wired-Multimedia-Keyboard/dp/B00ZYLMQH0/ref=sr_1_29?qid=1672902996&amp;s=computers&amp;sr=1-29"/>
  </r>
  <r>
    <s v="B09YV4MW2T"/>
    <x v="360"/>
    <x v="1"/>
    <x v="4"/>
    <x v="9"/>
    <m/>
    <x v="181"/>
    <s v="&gt;$500"/>
    <x v="129"/>
    <x v="38"/>
    <s v="50% or More"/>
    <n v="9977.0078007800785"/>
    <n v="4.2"/>
    <x v="424"/>
    <n v="294750522"/>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x v="418"/>
    <x v="418"/>
    <s v="https://m.media-amazon.com/images/I/41Mce3f9faL._SX300_SY300_QL70_FMwebp_.jpg"/>
    <s v="https://www.amazon.in/Fire-Boltt-Smartwatch-Bluetooth-Calling-Assistance/dp/B09YV4MW2T/ref=sr_1_30?qid=1672902996&amp;s=computers&amp;sr=1-30"/>
  </r>
  <r>
    <s v="B01HJI0FS2"/>
    <x v="559"/>
    <x v="0"/>
    <x v="0"/>
    <x v="17"/>
    <s v="Mice"/>
    <x v="8"/>
    <s v="$200-$500"/>
    <x v="108"/>
    <x v="34"/>
    <s v="50% or More"/>
    <n v="604"/>
    <n v="4.5"/>
    <x v="425"/>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x v="419"/>
    <x v="419"/>
    <s v="https://m.media-amazon.com/images/I/31z5b7RYc2L._SX300_SY300_QL70_FMwebp_.jpg"/>
    <s v="https://www.amazon.in/Dell-MS116-1000DPI-Wired-Optical/dp/B01HJI0FS2/ref=sr_1_31?qid=1672902996&amp;s=computers&amp;sr=1-31"/>
  </r>
  <r>
    <s v="B076B8G5D8"/>
    <x v="560"/>
    <x v="2"/>
    <x v="9"/>
    <x v="18"/>
    <m/>
    <x v="231"/>
    <s v="&gt;$500"/>
    <x v="171"/>
    <x v="13"/>
    <s v="50% or More"/>
    <n v="1955"/>
    <n v="4"/>
    <x v="426"/>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x v="420"/>
    <x v="420"/>
    <s v="https://m.media-amazon.com/images/I/41UYenF+lnL._SX300_SY300_.jpg"/>
    <s v="https://www.amazon.in/Boya-Omnidirectional-Lavalier-Condenser-Microphone/dp/B076B8G5D8/ref=sr_1_32?qid=1672902996&amp;s=computers&amp;sr=1-32"/>
  </r>
  <r>
    <s v="B07JW9H4J1"/>
    <x v="0"/>
    <x v="0"/>
    <x v="0"/>
    <x v="0"/>
    <s v="Cables"/>
    <x v="0"/>
    <s v="$200-$500"/>
    <x v="0"/>
    <x v="0"/>
    <s v="50% or More"/>
    <n v="1062.6942675159235"/>
    <n v="4.2"/>
    <x v="0"/>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x v="0"/>
    <x v="0"/>
    <s v="https://m.media-amazon.com/images/W/WEBP_402378-T2/images/I/51UsScvHQNL._SX300_SY300_QL70_FMwebp_.jpg"/>
    <s v="https://www.amazon.in/Wayona-Braided-WN3LG1-Syncing-Charging/dp/B07JW9H4J1/ref=sr_1_33?qid=1672902996&amp;s=computers&amp;sr=1-33"/>
  </r>
  <r>
    <s v="B014SZO90Y"/>
    <x v="561"/>
    <x v="1"/>
    <x v="10"/>
    <x v="19"/>
    <m/>
    <x v="232"/>
    <s v="$200-$500"/>
    <x v="172"/>
    <x v="85"/>
    <s v="&lt;50%"/>
    <n v="230.55555555555554"/>
    <n v="4.5"/>
    <x v="427"/>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x v="421"/>
    <x v="421"/>
    <s v="https://m.media-amazon.com/images/W/WEBP_402378-T2/images/I/415nVOD7bWL._SX300_SY300_QL70_FMwebp_.jpg"/>
    <s v="https://www.amazon.in/Duracell-Alkaline-Battery-Duralock-Technology/dp/B014SZO90Y/ref=sr_1_34?qid=1672902996&amp;s=computers&amp;sr=1-34"/>
  </r>
  <r>
    <s v="B07KCMR8D6"/>
    <x v="562"/>
    <x v="3"/>
    <x v="11"/>
    <x v="20"/>
    <s v="Stationery"/>
    <x v="233"/>
    <s v="&lt;$200"/>
    <x v="173"/>
    <x v="26"/>
    <s v="&lt;50%"/>
    <n v="-50"/>
    <n v="4.3"/>
    <x v="428"/>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x v="422"/>
    <x v="422"/>
    <s v="https://m.media-amazon.com/images/W/WEBP_402378-T2/images/I/414BHyTttvL._SX300_SY300_QL70_FMwebp_.jpg"/>
    <s v="https://www.amazon.in/Classmate-Octane-Neon-Pack-5/dp/B07KCMR8D6/ref=sr_1_35?qid=1672902996&amp;s=computers&amp;sr=1-35"/>
  </r>
  <r>
    <s v="B00N1U9AJS"/>
    <x v="563"/>
    <x v="4"/>
    <x v="12"/>
    <x v="21"/>
    <s v="Tape"/>
    <x v="234"/>
    <s v="&lt;$200"/>
    <x v="174"/>
    <x v="73"/>
    <s v="&lt;50%"/>
    <n v="86.212121212121218"/>
    <n v="3.9"/>
    <x v="429"/>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x v="423"/>
    <x v="423"/>
    <s v="https://m.media-amazon.com/images/W/WEBP_402378-T2/images/I/41BeawIQB5L._SX300_SY300_QL70_FMwebp_.jpg"/>
    <s v="https://www.amazon.in/Scotch-Double-Foam-Tape-24/dp/B00N1U9AJS/ref=sr_1_36?qid=1672902996&amp;s=computers&amp;sr=1-36"/>
  </r>
  <r>
    <s v="B07KY3FNQP"/>
    <x v="564"/>
    <x v="1"/>
    <x v="7"/>
    <x v="13"/>
    <s v="In-Ear"/>
    <x v="63"/>
    <s v="$200-$500"/>
    <x v="175"/>
    <x v="6"/>
    <s v="50% or More"/>
    <n v="1255.1937984496124"/>
    <n v="4.0999999999999996"/>
    <x v="430"/>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x v="424"/>
    <x v="424"/>
    <s v="https://m.media-amazon.com/images/I/31RiDkNjpjS._SX300_SY300_QL70_FMwebp_.jpg"/>
    <s v="https://www.amazon.in/BassHeads-152-ToneSecure-Braided-Earphones/dp/B07KY3FNQP/ref=sr_1_37?qid=1672902996&amp;s=computers&amp;sr=1-37"/>
  </r>
  <r>
    <s v="B0B3N7LR6K"/>
    <x v="367"/>
    <x v="1"/>
    <x v="4"/>
    <x v="9"/>
    <m/>
    <x v="183"/>
    <s v="&gt;$500"/>
    <x v="142"/>
    <x v="60"/>
    <s v="50% or More"/>
    <n v="16975.475086769809"/>
    <n v="4.3"/>
    <x v="431"/>
    <n v="291736838"/>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x v="278"/>
    <x v="278"/>
    <s v="https://m.media-amazon.com/images/I/41r1d8a2WGL._SX300_SY300_QL70_FMwebp_.jpg"/>
    <s v="https://www.amazon.in/Fire-Boltt-Smartwatch-Resolution-Connection-Assistance/dp/B0B3N7LR6K/ref=sr_1_38?qid=1672902996&amp;s=computers&amp;sr=1-38"/>
  </r>
  <r>
    <s v="B07QZ3CZ48"/>
    <x v="565"/>
    <x v="1"/>
    <x v="7"/>
    <x v="13"/>
    <s v="In-Ear"/>
    <x v="0"/>
    <s v="$200-$500"/>
    <x v="175"/>
    <x v="12"/>
    <s v="50% or More"/>
    <n v="1259.0697674418604"/>
    <n v="4.2"/>
    <x v="432"/>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x v="425"/>
    <x v="425"/>
    <s v="https://m.media-amazon.com/images/I/41dNRo8Hu8L._SX300_SY300_QL70_FMwebp_.jpg"/>
    <s v="https://www.amazon.in/BassHeads-122-Earphones-Tangle-Straight/dp/B07QZ3CZ48/ref=sr_1_39?qid=1672902996&amp;s=computers&amp;sr=1-39"/>
  </r>
  <r>
    <s v="B09T3H12GV"/>
    <x v="566"/>
    <x v="0"/>
    <x v="0"/>
    <x v="17"/>
    <s v="Keyboard&amp;MouseSets"/>
    <x v="92"/>
    <s v="&gt;$500"/>
    <x v="176"/>
    <x v="15"/>
    <s v="&lt;50%"/>
    <n v="2441.9951961569254"/>
    <n v="4.2"/>
    <x v="433"/>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x v="426"/>
    <x v="426"/>
    <s v="https://m.media-amazon.com/images/W/WEBP_402378-T1/images/I/415yl0HeDQL._SY300_SX300_QL70_FMwebp_.jpg"/>
    <s v="https://www.amazon.in/Dell-Wireless-Keyboard-Mouse-Spill-Resistant/dp/B09T3H12GV/ref=sr_1_40?qid=1672902996&amp;s=computers&amp;sr=1-40"/>
  </r>
  <r>
    <s v="B098NS6PVG"/>
    <x v="1"/>
    <x v="0"/>
    <x v="0"/>
    <x v="0"/>
    <s v="Cables"/>
    <x v="1"/>
    <s v="&lt;$200"/>
    <x v="1"/>
    <x v="1"/>
    <s v="&lt;50%"/>
    <n v="291.97994269340973"/>
    <n v="4"/>
    <x v="1"/>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x v="1"/>
    <x v="1"/>
    <s v="https://m.media-amazon.com/images/W/WEBP_402378-T2/images/I/31zOsqQOAOL._SY445_SX342_QL70_FMwebp_.jpg"/>
    <s v="https://www.amazon.in/Ambrane-Unbreakable-Charging-Braided-Cable/dp/B098NS6PVG/ref=sr_1_41?qid=1672902996&amp;s=computers&amp;sr=1-41"/>
  </r>
  <r>
    <s v="B096MSW6CT"/>
    <x v="2"/>
    <x v="0"/>
    <x v="0"/>
    <x v="0"/>
    <s v="Cables"/>
    <x v="1"/>
    <s v="&lt;$200"/>
    <x v="8"/>
    <x v="27"/>
    <s v="50% or More"/>
    <n v="979.08008008008005"/>
    <n v="3.9"/>
    <x v="2"/>
    <n v="79200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x v="2"/>
    <x v="2"/>
    <s v="https://m.media-amazon.com/images/W/WEBP_402378-T1/images/I/31IvNJZnmdL._SY445_SX342_QL70_FMwebp_.jpg"/>
    <s v="https://www.amazon.in/Sounce-iPhone-Charging-Compatible-Devices/dp/B096MSW6CT/ref=sr_1_42?qid=1672902996&amp;s=computers&amp;sr=1-42"/>
  </r>
  <r>
    <s v="B09ZQK9X8G"/>
    <x v="368"/>
    <x v="1"/>
    <x v="4"/>
    <x v="9"/>
    <m/>
    <x v="184"/>
    <s v="&gt;$500"/>
    <x v="143"/>
    <x v="8"/>
    <s v="50% or More"/>
    <n v="5949.0250041673617"/>
    <n v="4.0999999999999996"/>
    <x v="277"/>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x v="427"/>
    <x v="427"/>
    <s v="https://m.media-amazon.com/images/I/413x7j3Z30L._SX300_SY300_QL70_FMwebp_.jpg"/>
    <s v="https://www.amazon.in/Noise-ColorFit-Bluetooth-Fully-Functional-Brightness/dp/B09ZQK9X8G/ref=sr_1_43?qid=1672902996&amp;s=computers&amp;sr=1-43"/>
  </r>
  <r>
    <s v="B08ZJDWTJ1"/>
    <x v="567"/>
    <x v="0"/>
    <x v="8"/>
    <x v="22"/>
    <m/>
    <x v="235"/>
    <s v="&gt;$500"/>
    <x v="95"/>
    <x v="75"/>
    <s v="&lt;50%"/>
    <n v="4917.0236047209446"/>
    <n v="4.5"/>
    <x v="434"/>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x v="428"/>
    <x v="428"/>
    <s v="https://m.media-amazon.com/images/I/41igriVLabS._SX300_SY300_QL70_FMwebp_.jpg"/>
    <s v="https://www.amazon.in/Seagate-Expansion-1TB-External-HDD/dp/B08ZJDWTJ1/ref=sr_1_44?qid=1672902996&amp;s=computers&amp;sr=1-44"/>
  </r>
  <r>
    <s v="B08FTFXNNB"/>
    <x v="568"/>
    <x v="1"/>
    <x v="13"/>
    <x v="23"/>
    <m/>
    <x v="7"/>
    <s v="$200-$500"/>
    <x v="20"/>
    <x v="43"/>
    <s v="50% or More"/>
    <n v="1974.0375187593797"/>
    <n v="3.7"/>
    <x v="435"/>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x v="429"/>
    <x v="429"/>
    <s v="https://m.media-amazon.com/images/W/WEBP_402378-T1/images/I/31XFxTn1DCL._SX300_SY300_QL70_FMwebp_.jpg"/>
    <s v="https://www.amazon.in/HP-Webcam-Wide-Angle-Calling-Microsoft/dp/B08FTFXNNB/ref=sr_1_45?qid=1672902996&amp;s=computers&amp;sr=1-45"/>
  </r>
  <r>
    <s v="B08YDFX7Y1"/>
    <x v="569"/>
    <x v="0"/>
    <x v="0"/>
    <x v="17"/>
    <s v="Mice"/>
    <x v="8"/>
    <s v="$200-$500"/>
    <x v="119"/>
    <x v="9"/>
    <s v="&lt;50%"/>
    <n v="382.4075723830735"/>
    <n v="3.5"/>
    <x v="436"/>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x v="430"/>
    <x v="430"/>
    <s v="https://m.media-amazon.com/images/I/31HWJqJdtjL._SX300_SY300_QL70_FMwebp_.jpg"/>
    <s v="https://www.amazon.in/ZEBRONICS-Zeb-Dash-Wireless-Receiver-Buttons/dp/B08YDFX7Y1/ref=sr_1_46?qid=1672902996&amp;s=computers&amp;sr=1-46"/>
  </r>
  <r>
    <s v="B08HDJ86NZ"/>
    <x v="3"/>
    <x v="0"/>
    <x v="0"/>
    <x v="0"/>
    <s v="Cables"/>
    <x v="2"/>
    <s v="$200-$500"/>
    <x v="3"/>
    <x v="3"/>
    <s v="50% or More"/>
    <n v="651.93276108726752"/>
    <n v="4.2"/>
    <x v="287"/>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x v="3"/>
    <x v="3"/>
    <s v="https://m.media-amazon.com/images/W/WEBP_402378-T1/images/I/41V5FtEWPkL._SX300_SY300_QL70_FMwebp_.jpg"/>
    <s v="https://www.amazon.in/Deuce-300-Resistant-Tangle-Free-Transmission/dp/B08HDJ86NZ/ref=sr_1_47?qid=1672902996&amp;s=computers&amp;sr=1-47"/>
  </r>
  <r>
    <s v="B087FXHB6J"/>
    <x v="570"/>
    <x v="0"/>
    <x v="0"/>
    <x v="17"/>
    <s v="Keyboard&amp;MouseSets"/>
    <x v="154"/>
    <s v="&gt;$500"/>
    <x v="8"/>
    <x v="77"/>
    <s v="&lt;50%"/>
    <n v="929.03003003003005"/>
    <n v="3.5"/>
    <x v="437"/>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x v="431"/>
    <x v="431"/>
    <s v="https://m.media-amazon.com/images/I/41UUBwBt05S._SX300_SY300_QL70_FMwebp_.jpg"/>
    <s v="https://www.amazon.in/Zebronics-Zeb-Companion-107-Wireless-Keyboard/dp/B087FXHB6J/ref=sr_1_48?qid=1672902996&amp;s=computers&amp;sr=1-48"/>
  </r>
  <r>
    <s v="B07N42JB4S"/>
    <x v="571"/>
    <x v="1"/>
    <x v="13"/>
    <x v="2"/>
    <s v="Tripods&amp;Monopods"/>
    <x v="34"/>
    <s v="&gt;$500"/>
    <x v="145"/>
    <x v="27"/>
    <s v="50% or More"/>
    <n v="3969.9749373433583"/>
    <n v="4.3"/>
    <x v="438"/>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x v="432"/>
    <x v="432"/>
    <s v="https://m.media-amazon.com/images/I/41Fm0YcrDqL._SX300_SY300_QL70_FMwebp_.jpg"/>
    <s v="https://www.amazon.in/Syvo-3130-Aluminum-Universal-Lightweight/dp/B07N42JB4S/ref=sr_1_49?qid=1672902997&amp;s=computers&amp;sr=1-49"/>
  </r>
  <r>
    <s v="B0B31BYXQQ"/>
    <x v="572"/>
    <x v="1"/>
    <x v="7"/>
    <x v="13"/>
    <s v="In-Ear"/>
    <x v="92"/>
    <s v="&gt;$500"/>
    <x v="177"/>
    <x v="43"/>
    <s v="50% or More"/>
    <n v="5473.5590107292237"/>
    <n v="3.9"/>
    <x v="439"/>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x v="433"/>
    <x v="433"/>
    <s v="https://m.media-amazon.com/images/I/31Hjf7KD75L._SY300_SX300_.jpg"/>
    <s v="https://www.amazon.in/Boult-Audio-Lightning-Environmental-Cancellation/dp/B0B31BYXQQ/ref=sr_1_50?qid=1672902997&amp;s=computers&amp;sr=1-50"/>
  </r>
  <r>
    <s v="B08CF3B7N1"/>
    <x v="4"/>
    <x v="0"/>
    <x v="0"/>
    <x v="0"/>
    <s v="Cables"/>
    <x v="3"/>
    <s v="&lt;$200"/>
    <x v="4"/>
    <x v="4"/>
    <s v="50% or More"/>
    <n v="360.40350877192981"/>
    <n v="4.2"/>
    <x v="4"/>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x v="4"/>
    <x v="4"/>
    <s v="https://m.media-amazon.com/images/I/31VzNhhqifL._SX300_SY300_QL70_FMwebp_.jpg"/>
    <s v="https://www.amazon.in/Portronics-Konnect-POR-1080-Charging-Function/dp/B08CF3B7N1/ref=sr_1_51?qid=1672902997&amp;s=computers&amp;sr=1-51"/>
  </r>
  <r>
    <s v="B07SLMR1K6"/>
    <x v="573"/>
    <x v="0"/>
    <x v="8"/>
    <x v="16"/>
    <m/>
    <x v="236"/>
    <s v="&gt;$500"/>
    <x v="178"/>
    <x v="33"/>
    <s v="50% or More"/>
    <n v="1311.5555555555557"/>
    <n v="4.3"/>
    <x v="440"/>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x v="434"/>
    <x v="434"/>
    <s v="https://m.media-amazon.com/images/I/317KlchuxeL._SY300_SX300_QL70_FMwebp_.jpg"/>
    <s v="https://www.amazon.in/SanDisk-Ultra-Flair-USB-64GB/dp/B07SLMR1K6/ref=sr_1_52?qid=1672902997&amp;s=computers&amp;sr=1-52"/>
  </r>
  <r>
    <s v="B09MQSCJQ1"/>
    <x v="381"/>
    <x v="1"/>
    <x v="4"/>
    <x v="9"/>
    <m/>
    <x v="136"/>
    <s v="&gt;$500"/>
    <x v="130"/>
    <x v="58"/>
    <s v="50% or More"/>
    <n v="7961.2265331664585"/>
    <n v="4.2"/>
    <x v="441"/>
    <n v="5562558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x v="289"/>
    <x v="289"/>
    <s v="https://m.media-amazon.com/images/W/WEBP_402378-T1/images/I/41lQan54SPL._SX300_SY300_QL70_FMwebp_.jpg"/>
    <s v="https://www.amazon.in/boAt-Display-Multiple-Monitoring-Charcoal/dp/B09MQSCJQ1/ref=sr_1_53?qid=1672902997&amp;s=computers&amp;sr=1-53"/>
  </r>
  <r>
    <s v="B094YFFSMY"/>
    <x v="382"/>
    <x v="1"/>
    <x v="5"/>
    <x v="10"/>
    <s v="Photo&amp;VideoAccessories"/>
    <x v="0"/>
    <s v="$200-$500"/>
    <x v="20"/>
    <x v="27"/>
    <s v="50% or More"/>
    <n v="1979.040020010005"/>
    <n v="4"/>
    <x v="290"/>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x v="290"/>
    <x v="290"/>
    <s v="https://m.media-amazon.com/images/I/41MmsYTi06L._SX300_SY300_QL70_FMwebp_.jpg"/>
    <s v="https://www.amazon.in/Tygot-Bluetooth-Extendable-Multifunctional-Compatible/dp/B094YFFSMY/ref=sr_1_54?qid=1672902997&amp;s=computers&amp;sr=1-54"/>
  </r>
  <r>
    <s v="B092X94QNQ"/>
    <x v="574"/>
    <x v="1"/>
    <x v="7"/>
    <x v="13"/>
    <s v="In-Ear"/>
    <x v="72"/>
    <s v="&gt;$500"/>
    <x v="145"/>
    <x v="33"/>
    <s v="50% or More"/>
    <n v="3952.4310776942357"/>
    <n v="4.0999999999999996"/>
    <x v="442"/>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x v="435"/>
    <x v="435"/>
    <s v="https://m.media-amazon.com/images/I/31gzRr9mIaS._SX300_SY300_QL70_FMwebp_.jpg"/>
    <s v="https://www.amazon.in/boAt-Rockerz-330-Bluetooth-Assistant/dp/B092X94QNQ/ref=sr_1_55?qid=1672902997&amp;s=computers&amp;sr=1-55"/>
  </r>
  <r>
    <s v="B0846D5CBP"/>
    <x v="575"/>
    <x v="3"/>
    <x v="14"/>
    <x v="24"/>
    <s v="Scientific"/>
    <x v="237"/>
    <s v="&gt;$500"/>
    <x v="179"/>
    <x v="26"/>
    <s v="&lt;50%"/>
    <n v="1195"/>
    <n v="4.5"/>
    <x v="443"/>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x v="436"/>
    <x v="436"/>
    <s v="https://m.media-amazon.com/images/W/WEBP_402378-T1/images/I/41PDEAuwT3L._SX300_SY300_QL70_FMwebp_.jpg"/>
    <s v="https://www.amazon.in/Casio-FX-991ES-Plus-2nd-Scientific-Calculator/dp/B0846D5CBP/ref=sr_1_56?qid=1672902997&amp;s=computers&amp;sr=1-56"/>
  </r>
  <r>
    <s v="B00KXULGJQ"/>
    <x v="576"/>
    <x v="0"/>
    <x v="1"/>
    <x v="25"/>
    <m/>
    <x v="238"/>
    <s v="&gt;$500"/>
    <x v="177"/>
    <x v="46"/>
    <s v="50% or More"/>
    <n v="5464.6482996908526"/>
    <n v="4.2"/>
    <x v="444"/>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x v="437"/>
    <x v="437"/>
    <s v="https://m.media-amazon.com/images/I/312J9hg8ypL._SX300_SY300_QL70_FMwebp_.jpg"/>
    <s v="https://www.amazon.in/Tp-Link-300Mbps-AC750-Range-Extender/dp/B00KXULGJQ/ref=sr_1_57?qid=1672902997&amp;s=computers&amp;sr=1-57"/>
  </r>
  <r>
    <s v="B08H9Z3XQW"/>
    <x v="577"/>
    <x v="1"/>
    <x v="7"/>
    <x v="13"/>
    <s v="In-Ear"/>
    <x v="239"/>
    <s v="$200-$500"/>
    <x v="93"/>
    <x v="12"/>
    <s v="50% or More"/>
    <n v="1459.4630872483222"/>
    <n v="4.0999999999999996"/>
    <x v="445"/>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x v="438"/>
    <x v="438"/>
    <s v="https://m.media-amazon.com/images/W/WEBP_402378-T1/images/I/41nGG6kJr9L._SX300_SY300_QL70_FMwebp_.jpg"/>
    <s v="https://www.amazon.in/boAt-Bassheads-242-Wired-Earphones/dp/B08H9Z3XQW/ref=sr_1_58?qid=1672902997&amp;s=computers&amp;sr=1-58"/>
  </r>
  <r>
    <s v="B08LPJZSSW"/>
    <x v="578"/>
    <x v="1"/>
    <x v="13"/>
    <x v="2"/>
    <s v="Tripods&amp;Monopods"/>
    <x v="0"/>
    <s v="$200-$500"/>
    <x v="102"/>
    <x v="13"/>
    <s v="50% or More"/>
    <n v="954.8994974874372"/>
    <n v="3.9"/>
    <x v="446"/>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x v="439"/>
    <x v="439"/>
    <s v="https://m.media-amazon.com/images/W/WEBP_402378-T1/images/I/41jOKzw6-EL._SX300_SY300_QL70_FMwebp_.jpg"/>
    <s v="https://www.amazon.in/DIGITEK%C2%AE-DTR-260-GT-Flexible/dp/B08LPJZSSW/ref=sr_1_59?qid=1672902997&amp;s=computers&amp;sr=1-59"/>
  </r>
  <r>
    <s v="B09MT84WV5"/>
    <x v="383"/>
    <x v="1"/>
    <x v="6"/>
    <x v="12"/>
    <s v="MicroSD"/>
    <x v="240"/>
    <s v="&gt;$500"/>
    <x v="46"/>
    <x v="82"/>
    <s v="50% or More"/>
    <n v="3972.5183795948988"/>
    <n v="4.3"/>
    <x v="447"/>
    <n v="55999996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x v="440"/>
    <x v="440"/>
    <s v="https://m.media-amazon.com/images/I/31R6RP26dzL._SY300_SX300_QL70_FMwebp_.jpg"/>
    <s v="https://www.amazon.in/Samsung-microSDXC-Memory-Adapter-MB-MC128KA/dp/B09MT84WV5/ref=sr_1_60?qid=1672902997&amp;s=computers&amp;sr=1-60"/>
  </r>
  <r>
    <s v="B08Y1TFSP6"/>
    <x v="5"/>
    <x v="0"/>
    <x v="0"/>
    <x v="0"/>
    <s v="Cables"/>
    <x v="4"/>
    <s v="&lt;$200"/>
    <x v="5"/>
    <x v="5"/>
    <s v="50% or More"/>
    <n v="985.1"/>
    <n v="3.9"/>
    <x v="293"/>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x v="5"/>
    <x v="5"/>
    <s v="https://m.media-amazon.com/images/I/31wOPjcSxlL._SX300_SY300_QL70_FMwebp_.jpg"/>
    <s v="https://www.amazon.in/Solero-TB301-Charging-480Mbps-1-5-Meter/dp/B08Y1TFSP6/ref=sr_1_61?qid=1672902997&amp;s=computers&amp;sr=1-61"/>
  </r>
  <r>
    <s v="B08CYPB15D"/>
    <x v="579"/>
    <x v="0"/>
    <x v="15"/>
    <x v="26"/>
    <s v="InkjetInkCartridges"/>
    <x v="241"/>
    <s v="&gt;$500"/>
    <x v="180"/>
    <x v="80"/>
    <s v="&lt;50%"/>
    <n v="666.78186596583441"/>
    <n v="4"/>
    <x v="448"/>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x v="441"/>
    <x v="441"/>
    <s v="https://m.media-amazon.com/images/W/WEBP_402378-T1/images/I/41ZraPJKHYL._SY300_SX300_QL70_FMwebp_.jpg"/>
    <s v="https://www.amazon.in/805-Black-Original-Ink-Cartridge/dp/B08CYPB15D/ref=sr_1_62?qid=1672902997&amp;s=computers&amp;sr=1-62"/>
  </r>
  <r>
    <s v="B085HY1DGR"/>
    <x v="392"/>
    <x v="0"/>
    <x v="0"/>
    <x v="0"/>
    <s v="CableConnectionProtectors"/>
    <x v="24"/>
    <s v="&lt;$200"/>
    <x v="8"/>
    <x v="2"/>
    <s v="50% or More"/>
    <n v="989.09009009009014"/>
    <n v="4"/>
    <x v="2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x v="297"/>
    <x v="297"/>
    <s v="https://m.media-amazon.com/images/I/41nf9n-v3pL._SX300_SY300_QL70_FMwebp_.jpg"/>
    <s v="https://www.amazon.in/Sounce-Charger-Protector-Charging-Protective/dp/B085HY1DGR/ref=sr_1_64?qid=1672902997&amp;s=computers&amp;sr=1-64"/>
  </r>
  <r>
    <s v="B00MFPCY5C"/>
    <x v="580"/>
    <x v="0"/>
    <x v="0"/>
    <x v="17"/>
    <s v="Keyboard&amp;MiceAccessories"/>
    <x v="242"/>
    <s v="&lt;$200"/>
    <x v="7"/>
    <x v="65"/>
    <s v="50% or More"/>
    <n v="285.95652173913044"/>
    <n v="3.5"/>
    <x v="449"/>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x v="442"/>
    <x v="442"/>
    <s v="https://m.media-amazon.com/images/I/51YPXDh78VL._SX300_SY300_QL70_FMwebp_.jpg"/>
    <s v="https://www.amazon.in/Universal-Silicone-Keyboard-Protector-15-6-inch/dp/B00MFPCY5C/ref=sr_1_65?qid=1672902997&amp;s=computers&amp;sr=1-65"/>
  </r>
  <r>
    <s v="B07JJFSG2B"/>
    <x v="581"/>
    <x v="0"/>
    <x v="8"/>
    <x v="16"/>
    <m/>
    <x v="243"/>
    <s v="&gt;$500"/>
    <x v="181"/>
    <x v="0"/>
    <s v="50% or More"/>
    <n v="2464.44"/>
    <n v="4.3"/>
    <x v="450"/>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x v="443"/>
    <x v="443"/>
    <s v="https://m.media-amazon.com/images/I/31YFd-LQ8rL._SY300_SX300_QL70_FMwebp_.jpg"/>
    <s v="https://www.amazon.in/SanDisk-Ultra-128-Drive-Black/dp/B07JJFSG2B/ref=sr_1_66?qid=1672902997&amp;s=computers&amp;sr=1-66"/>
  </r>
  <r>
    <s v="B09NR6G588"/>
    <x v="582"/>
    <x v="1"/>
    <x v="7"/>
    <x v="13"/>
    <s v="In-Ear"/>
    <x v="33"/>
    <s v="&gt;$500"/>
    <x v="95"/>
    <x v="60"/>
    <s v="50% or More"/>
    <n v="4975.015203040608"/>
    <n v="3.8"/>
    <x v="451"/>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x v="444"/>
    <x v="444"/>
    <s v="https://m.media-amazon.com/images/I/31-1GGUrjUL._SX300_SY300_QL70_FMwebp_.jpg"/>
    <s v="https://www.amazon.in/Boult-Audio-Bluetooth-Environmental-Cancellation/dp/B09NR6G588/ref=sr_1_67?qid=1672902997&amp;s=computers&amp;sr=1-67"/>
  </r>
  <r>
    <s v="B07JPX9CR7"/>
    <x v="583"/>
    <x v="0"/>
    <x v="0"/>
    <x v="17"/>
    <s v="Mice"/>
    <x v="172"/>
    <s v="&gt;$500"/>
    <x v="49"/>
    <x v="37"/>
    <s v="50% or More"/>
    <n v="1255.1970746728252"/>
    <n v="4.4000000000000004"/>
    <x v="452"/>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x v="445"/>
    <x v="445"/>
    <s v="https://m.media-amazon.com/images/I/31959YGwwiL._SX300_SY300_QL70_FMwebp_.jpg"/>
    <s v="https://www.amazon.in/DELL-WM118-Wireless-Optical-Mouse/dp/B07JPX9CR7/ref=sr_1_68?qid=1672902997&amp;s=computers&amp;sr=1-68"/>
  </r>
  <r>
    <s v="B08D11DZ2W"/>
    <x v="584"/>
    <x v="1"/>
    <x v="7"/>
    <x v="13"/>
    <s v="In-Ear"/>
    <x v="72"/>
    <s v="&gt;$500"/>
    <x v="131"/>
    <x v="57"/>
    <s v="50% or More"/>
    <n v="8982.3425936215135"/>
    <n v="3.7"/>
    <x v="453"/>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x v="446"/>
    <x v="446"/>
    <s v="https://m.media-amazon.com/images/I/41vEB+mY55L._SY300_SX300_.jpg"/>
    <s v="https://www.amazon.in/Boult-Audio-PowerBuds-Wireless-Waterproof/dp/B08D11DZ2W/ref=sr_1_69?qid=1672902997&amp;s=computers&amp;sr=1-69"/>
  </r>
  <r>
    <s v="B07Q7561HD"/>
    <x v="585"/>
    <x v="1"/>
    <x v="10"/>
    <x v="19"/>
    <m/>
    <x v="4"/>
    <s v="&lt;$200"/>
    <x v="182"/>
    <x v="49"/>
    <s v="&lt;50%"/>
    <n v="97.222222222222229"/>
    <n v="4.4000000000000004"/>
    <x v="45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x v="447"/>
    <x v="447"/>
    <s v="https://m.media-amazon.com/images/W/WEBP_402378-T2/images/I/51MA5PwP6xL._SX300_SY300_QL70_FMwebp_.jpg"/>
    <s v="https://www.amazon.in/Eveready-1015-Carbon-Zinc-Battery/dp/B07Q7561HD/ref=sr_1_70?qid=1672902997&amp;s=computers&amp;sr=1-70"/>
  </r>
  <r>
    <s v="B0819HZPXL"/>
    <x v="586"/>
    <x v="0"/>
    <x v="0"/>
    <x v="27"/>
    <s v="GamingMice"/>
    <x v="0"/>
    <s v="$200-$500"/>
    <x v="85"/>
    <x v="35"/>
    <s v="&lt;50%"/>
    <n v="476.3224043715847"/>
    <n v="4.4000000000000004"/>
    <x v="455"/>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x v="448"/>
    <x v="448"/>
    <s v="https://m.media-amazon.com/images/W/WEBP_402378-T1/images/I/41I-azRJBLL._SX300_SY300_QL70_FMwebp_.jpg"/>
    <s v="https://www.amazon.in/Zebronics-Zeb-Transformer-M-Optical-Gaming-Effect/dp/B0819HZPXL/ref=sr_1_71?qid=1672902997&amp;s=computers&amp;sr=1-71"/>
  </r>
  <r>
    <s v="B00LXTFMRS"/>
    <x v="587"/>
    <x v="4"/>
    <x v="12"/>
    <x v="28"/>
    <s v="Paints"/>
    <x v="244"/>
    <s v="&lt;$200"/>
    <x v="183"/>
    <x v="59"/>
    <s v="&lt;50%"/>
    <n v="140.11111111111111"/>
    <n v="4.4000000000000004"/>
    <x v="456"/>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x v="449"/>
    <x v="449"/>
    <s v="https://m.media-amazon.com/images/W/WEBP_402378-T1/images/I/4136eo-yWlL._SX300_SY300_QL70_FMwebp_.jpg"/>
    <s v="https://www.amazon.in/Fevicryl-Acrylic-colors-Sunflower-Shades/dp/B00LXTFMRS/ref=sr_1_72?qid=1672902997&amp;s=computers&amp;sr=1-72"/>
  </r>
  <r>
    <s v="B0B9LDCX89"/>
    <x v="588"/>
    <x v="0"/>
    <x v="0"/>
    <x v="17"/>
    <s v="Keyboard&amp;MiceAccessories"/>
    <x v="104"/>
    <s v="&lt;$200"/>
    <x v="8"/>
    <x v="65"/>
    <s v="50% or More"/>
    <n v="986.08708708708707"/>
    <n v="4.2"/>
    <x v="143"/>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x v="450"/>
    <x v="450"/>
    <s v="https://m.media-amazon.com/images/W/WEBP_402378-T1/images/I/41FMV7m5bZL._SX300_SY300_QL70_FMwebp_.jpg"/>
    <s v="https://www.amazon.in/STRIFF-230X190X3mm-Waterproof-Premium-Textured-Compatible/dp/B0B9LDCX89/ref=sr_1_73?qid=1672902998&amp;s=computers&amp;sr=1-73"/>
  </r>
  <r>
    <s v="B0765B3TH7"/>
    <x v="589"/>
    <x v="0"/>
    <x v="0"/>
    <x v="29"/>
    <m/>
    <x v="1"/>
    <s v="&lt;$200"/>
    <x v="22"/>
    <x v="29"/>
    <s v="50% or More"/>
    <n v="565.77796327212025"/>
    <n v="4.5"/>
    <x v="457"/>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x v="451"/>
    <x v="451"/>
    <s v="https://m.media-amazon.com/images/I/31KpmfiYmeL._SX300_SY300_QL70_FMwebp_.jpg"/>
    <s v="https://www.amazon.in/GIZGA-inch-Hard-Drive-Black/dp/B0765B3TH7/ref=sr_1_74?qid=1672902998&amp;s=computers&amp;sr=1-74"/>
  </r>
  <r>
    <s v="B0B1F6GQPS"/>
    <x v="590"/>
    <x v="1"/>
    <x v="7"/>
    <x v="13"/>
    <s v="In-Ear"/>
    <x v="29"/>
    <s v="&gt;$500"/>
    <x v="184"/>
    <x v="38"/>
    <s v="50% or More"/>
    <n v="4476.795065570127"/>
    <n v="3.8"/>
    <x v="458"/>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x v="452"/>
    <x v="452"/>
    <s v="https://m.media-amazon.com/images/W/WEBP_402378-T1/images/I/31bX1-ypLSL._SX300_SY300_QL70_FMwebp_.jpg"/>
    <s v="https://www.amazon.in/Boult-Audio-Environmental-Cancellation-Bluetooth/dp/B0B1F6GQPS/ref=sr_1_75?qid=1672902998&amp;s=computers&amp;sr=1-75"/>
  </r>
  <r>
    <s v="B07LG59NPV"/>
    <x v="591"/>
    <x v="1"/>
    <x v="7"/>
    <x v="13"/>
    <s v="In-Ear"/>
    <x v="25"/>
    <s v="&gt;$500"/>
    <x v="184"/>
    <x v="27"/>
    <s v="50% or More"/>
    <n v="4479.0177817292733"/>
    <n v="3.8"/>
    <x v="459"/>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x v="453"/>
    <x v="453"/>
    <s v="https://m.media-amazon.com/images/I/31nI3BzOXwL._SX300_SY300_QL70_FMwebp_.jpg"/>
    <s v="https://www.amazon.in/Boult-Audio-Curve-Sweatproof-Headphones/dp/B07LG59NPV/ref=sr_1_76?qid=1672902998&amp;s=computers&amp;sr=1-76"/>
  </r>
  <r>
    <s v="B07RD611Z8"/>
    <x v="401"/>
    <x v="1"/>
    <x v="5"/>
    <x v="10"/>
    <s v="Chargers"/>
    <x v="166"/>
    <s v="&gt;$500"/>
    <x v="79"/>
    <x v="28"/>
    <s v="&lt;50%"/>
    <n v="2427.0112044817929"/>
    <n v="4.0999999999999996"/>
    <x v="302"/>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x v="303"/>
    <x v="303"/>
    <s v="https://m.media-amazon.com/images/W/WEBP_402378-T1/images/I/31RktQKvhoL._SX300_SY300_QL70_FMwebp_.jpg"/>
    <s v="https://www.amazon.in/Ambrane-20000mAh-Lithium-Polymer-Stylo-20K/dp/B07RD611Z8/ref=sr_1_77?qid=1672902998&amp;s=computers&amp;sr=1-77"/>
  </r>
  <r>
    <s v="B08WRWPM22"/>
    <x v="6"/>
    <x v="0"/>
    <x v="0"/>
    <x v="0"/>
    <s v="Cables"/>
    <x v="5"/>
    <s v="&lt;$200"/>
    <x v="6"/>
    <x v="6"/>
    <s v="50% or More"/>
    <n v="463.60320641282567"/>
    <n v="4.0999999999999996"/>
    <x v="303"/>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x v="6"/>
    <x v="6"/>
    <s v="https://m.media-amazon.com/images/W/WEBP_402378-T2/images/I/41jlwEZpa5L._SX300_SY300_QL70_FMwebp_.jpg"/>
    <s v="https://www.amazon.in/boAt-Micro-USB-Tangle-Free-Transmission/dp/B08WRWPM22/ref=sr_1_78?qid=1672902998&amp;s=computers&amp;sr=1-78"/>
  </r>
  <r>
    <s v="B00AXHBBXU"/>
    <x v="592"/>
    <x v="3"/>
    <x v="14"/>
    <x v="24"/>
    <s v="Scientific"/>
    <x v="245"/>
    <s v="&gt;$500"/>
    <x v="185"/>
    <x v="84"/>
    <s v="&lt;50%"/>
    <n v="455.09090909090912"/>
    <n v="4.4000000000000004"/>
    <x v="460"/>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x v="454"/>
    <x v="454"/>
    <s v="https://m.media-amazon.com/images/I/41LcHKyVl9L._SX300_SY300_QL70_FMwebp_.jpg"/>
    <s v="https://www.amazon.in/Casio-Non-Programmable-Scientific-Calculator-Functions/dp/B00AXHBBXU/ref=sr_1_79?qid=1672902998&amp;s=computers&amp;sr=1-79"/>
  </r>
  <r>
    <s v="B08MCD9JFY"/>
    <x v="593"/>
    <x v="1"/>
    <x v="13"/>
    <x v="30"/>
    <s v="Macro&amp;RinglightFlashes"/>
    <x v="34"/>
    <s v="&gt;$500"/>
    <x v="20"/>
    <x v="13"/>
    <s v="50% or More"/>
    <n v="1959.0300150075038"/>
    <n v="3.8"/>
    <x v="461"/>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x v="455"/>
    <x v="455"/>
    <s v="https://m.media-amazon.com/images/I/412CjF5u2iL._SX300_SY300_QL70_FMwebp_.jpg"/>
    <s v="https://www.amazon.in/Tygot-YouTube-Shooting-Foldable-Lightweight/dp/B08MCD9JFY/ref=sr_1_80?qid=1672902998&amp;s=computers&amp;sr=1-80"/>
  </r>
  <r>
    <s v="B083RCTXLL"/>
    <x v="594"/>
    <x v="0"/>
    <x v="0"/>
    <x v="17"/>
    <s v="Mice"/>
    <x v="246"/>
    <s v="&gt;$500"/>
    <x v="77"/>
    <x v="1"/>
    <s v="&lt;50%"/>
    <n v="1142.2026688907422"/>
    <n v="4.2"/>
    <x v="462"/>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x v="456"/>
    <x v="456"/>
    <s v="https://m.media-amazon.com/images/I/21psCtgM5BL._SX300_SY300_QL70_FMwebp_.jpg"/>
    <s v="https://www.amazon.in/HP-Wireless-Mouse-X200-6VY95AA/dp/B083RCTXLL/ref=sr_1_82?qid=1672902998&amp;s=computers&amp;sr=1-82"/>
  </r>
  <r>
    <s v="B08HLZ28QC"/>
    <x v="595"/>
    <x v="0"/>
    <x v="1"/>
    <x v="31"/>
    <m/>
    <x v="33"/>
    <s v="&gt;$500"/>
    <x v="186"/>
    <x v="46"/>
    <s v="50% or More"/>
    <n v="3455.6446991404009"/>
    <n v="4.0999999999999996"/>
    <x v="463"/>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x v="457"/>
    <x v="457"/>
    <s v="https://m.media-amazon.com/images/W/WEBP_402378-T2/images/I/31PfpEPlg-L._SX300_SY300_QL70_FMwebp_.jpg"/>
    <s v="https://www.amazon.in/Mini-UPS-Router-WiFi-12V/dp/B08HLZ28QC/ref=sr_1_83?qid=1672902998&amp;s=computers&amp;sr=1-83"/>
  </r>
  <r>
    <s v="B07GVR9TG7"/>
    <x v="596"/>
    <x v="0"/>
    <x v="1"/>
    <x v="32"/>
    <m/>
    <x v="209"/>
    <s v="&gt;$500"/>
    <x v="95"/>
    <x v="8"/>
    <s v="50% or More"/>
    <n v="4949.0100020004002"/>
    <n v="4.4000000000000004"/>
    <x v="46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x v="458"/>
    <x v="458"/>
    <s v="https://m.media-amazon.com/images/I/41VDUqScJFL._SX300_SY300_QL70_FMwebp_.jpg"/>
    <s v="https://www.amazon.in/TP-Link-Archer-C6-Wireless-MU-MIMO/dp/B07GVR9TG7/ref=sr_1_84?qid=1672902998&amp;s=computers&amp;sr=1-84"/>
  </r>
  <r>
    <s v="B0856HY85J"/>
    <x v="597"/>
    <x v="1"/>
    <x v="7"/>
    <x v="13"/>
    <s v="Over-Ear"/>
    <x v="166"/>
    <s v="&gt;$500"/>
    <x v="95"/>
    <x v="0"/>
    <s v="50% or More"/>
    <n v="4963.0128025605118"/>
    <n v="4.0999999999999996"/>
    <x v="465"/>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x v="459"/>
    <x v="459"/>
    <s v="https://m.media-amazon.com/images/W/WEBP_402378-T2/images/I/41PlZjYsy-L._SX300_SY300_QL70_FMwebp_.jpg"/>
    <s v="https://www.amazon.in/Boat-Rockerz-550-Headphone-Aesthetics/dp/B0856HY85J/ref=sr_1_85?qid=1672902998&amp;s=computers&amp;sr=1-85"/>
  </r>
  <r>
    <s v="B07CD2BN46"/>
    <x v="598"/>
    <x v="1"/>
    <x v="7"/>
    <x v="13"/>
    <s v="In-Ear"/>
    <x v="247"/>
    <s v="$200-$500"/>
    <x v="22"/>
    <x v="28"/>
    <s v="&lt;50%"/>
    <n v="527.38063439065104"/>
    <n v="4.0999999999999996"/>
    <x v="46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x v="460"/>
    <x v="460"/>
    <s v="https://m.media-amazon.com/images/I/31Rn5CAJDBL._SX300_SY300_QL70_FMwebp_.jpg"/>
    <s v="https://www.amazon.in/Mi-Earphones-Basic-Mic-Black/dp/B07CD2BN46/ref=sr_1_87?qid=1672902998&amp;s=computers&amp;sr=1-87"/>
  </r>
  <r>
    <s v="B07PLHTTB4"/>
    <x v="599"/>
    <x v="0"/>
    <x v="0"/>
    <x v="17"/>
    <s v="GraphicTablets"/>
    <x v="248"/>
    <s v="&lt;$200"/>
    <x v="6"/>
    <x v="27"/>
    <s v="50% or More"/>
    <n v="478.95991983967934"/>
    <n v="3.5"/>
    <x v="467"/>
    <n v="4809362"/>
    <s v="Size: 8. 5 inch|Good grade"/>
    <s v="AES4PVTQ4WEANJ2E2HOJNVVBGQNQ,AGU4YJLPDKSSANW5PJMTKRAB4TYQ,AFYMT7DOR34UG7SPECITTIOGLASA,AFOCWD5SWSKUUTLBP667KT6PGKOA,AHSXXQ7JVBY3HIPIGY2EGEL37PKQ,AGZUR76DGC2434JZIPVNBWTDRIKQ,AFOBPWQSTMENPV7ZC2SSKSXWFQ2Q,AE3FF4SDT3KWMHGTK4ENKBTY7M6Q"/>
    <x v="461"/>
    <x v="461"/>
    <s v="https://m.media-amazon.com/images/I/51JF5xTgNhL._SX300_SY300_QL70_FMwebp_.jpg"/>
    <s v="https://www.amazon.in/ZODO-Writer-Electronic-Writing-Paperless/dp/B07PLHTTB4/ref=sr_1_88_mod_primary_new?qid=1672902998&amp;s=computers&amp;sbo=RZvfv%2F%2FHxDF%2BO5021pAnSA%3D%3D&amp;sr=1-88"/>
  </r>
  <r>
    <s v="B077T3BG5L"/>
    <x v="600"/>
    <x v="0"/>
    <x v="0"/>
    <x v="17"/>
    <s v="Keyboards"/>
    <x v="2"/>
    <s v="$200-$500"/>
    <x v="4"/>
    <x v="75"/>
    <s v="&lt;50%"/>
    <n v="316.54385964912279"/>
    <n v="3.6"/>
    <x v="468"/>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x v="462"/>
    <x v="462"/>
    <s v="https://m.media-amazon.com/images/I/41XQP3N-SdL._SX300_SY300_QL70_FMwebp_.jpg"/>
    <s v="https://www.amazon.in/Zebronics-Km2100-Multimedia-USB-Keyboard/dp/B077T3BG5L/ref=sr_1_89?qid=1672902998&amp;s=computers&amp;sr=1-89"/>
  </r>
  <r>
    <s v="B08DDRGWTJ"/>
    <x v="7"/>
    <x v="0"/>
    <x v="0"/>
    <x v="0"/>
    <s v="Cables"/>
    <x v="6"/>
    <s v="$200-$500"/>
    <x v="7"/>
    <x v="7"/>
    <s v="&lt;50%"/>
    <n v="222.41137123745818"/>
    <n v="4.3"/>
    <x v="7"/>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x v="7"/>
    <x v="7"/>
    <s v="https://m.media-amazon.com/images/I/31XO-wfGGGL._SX300_SY300_QL70_FMwebp_.jpg"/>
    <s v="https://www.amazon.in/MI-MTCY001IN-USB-Type-C-Cable/dp/B08DDRGWTJ/ref=sr_1_90?qid=1672902998&amp;s=computers&amp;sr=1-90"/>
  </r>
  <r>
    <s v="B079Y6JZC8"/>
    <x v="601"/>
    <x v="0"/>
    <x v="0"/>
    <x v="17"/>
    <s v="Mice"/>
    <x v="41"/>
    <s v="&lt;$200"/>
    <x v="7"/>
    <x v="34"/>
    <s v="50% or More"/>
    <n v="252.51170568561872"/>
    <n v="3.8"/>
    <x v="469"/>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x v="463"/>
    <x v="463"/>
    <s v="https://m.media-amazon.com/images/I/31vS-1ot-HL._SX300_SY300_QL70_FMwebp_.jpg"/>
    <s v="https://www.amazon.in/Zebronics-Wired-Optical-Mouse-Black/dp/B079Y6JZC8/ref=sr_1_91?qid=1672902998&amp;s=computers&amp;sr=1-91"/>
  </r>
  <r>
    <s v="B0856HNMR7"/>
    <x v="602"/>
    <x v="1"/>
    <x v="7"/>
    <x v="13"/>
    <s v="On-Ear"/>
    <x v="33"/>
    <s v="&gt;$500"/>
    <x v="79"/>
    <x v="50"/>
    <s v="50% or More"/>
    <n v="2451.0208083233292"/>
    <n v="4"/>
    <x v="470"/>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x v="464"/>
    <x v="464"/>
    <s v="https://m.media-amazon.com/images/W/WEBP_402378-T2/images/I/41Beq4WLggL._SX300_SY300_QL70_FMwebp_.jpg"/>
    <s v="https://www.amazon.in/Rockerz-370-Headphone-Bluetooth-Lightweight/dp/B0856HNMR7/ref=sr_1_92?qid=1672902998&amp;s=computers&amp;sr=1-92"/>
  </r>
  <r>
    <s v="B0B12K5BPM"/>
    <x v="603"/>
    <x v="1"/>
    <x v="3"/>
    <x v="8"/>
    <s v="BluetoothSpeakers"/>
    <x v="249"/>
    <s v="&gt;$500"/>
    <x v="94"/>
    <x v="34"/>
    <s v="50% or More"/>
    <n v="2253.3714658547196"/>
    <n v="3.9"/>
    <x v="471"/>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x v="465"/>
    <x v="465"/>
    <s v="https://m.media-amazon.com/images/W/WEBP_402378-T2/images/I/31ZMMGdh5nL._SX300_SY300_QL70_FMwebp_.jpg"/>
    <s v="https://www.amazon.in/ZEBRONICS-Zeb-Astra-20-Wireless-Rechargeable/dp/B0B12K5BPM/ref=sr_1_93?qid=1672902998&amp;s=computers&amp;sr=1-93"/>
  </r>
  <r>
    <s v="B08MTCKDYN"/>
    <x v="406"/>
    <x v="1"/>
    <x v="5"/>
    <x v="10"/>
    <s v="D√©cor"/>
    <x v="141"/>
    <s v="&lt;$200"/>
    <x v="7"/>
    <x v="13"/>
    <s v="50% or More"/>
    <n v="259.20066889632108"/>
    <n v="4.0999999999999996"/>
    <x v="306"/>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x v="306"/>
    <x v="306"/>
    <s v="https://m.media-amazon.com/images/W/WEBP_402378-T1/images/I/511g3fIVsqL._SY300_SX300_QL70_FMwebp_.jpg"/>
    <s v="https://www.amazon.in/GIZGA-Protector-Charging-Protective-G55/dp/B08MTCKDYN/ref=sr_1_94?qid=1672902998&amp;s=computers&amp;sr=1-94"/>
  </r>
  <r>
    <s v="B08CF3D7QR"/>
    <x v="10"/>
    <x v="0"/>
    <x v="0"/>
    <x v="0"/>
    <s v="Cables"/>
    <x v="3"/>
    <s v="&lt;$200"/>
    <x v="9"/>
    <x v="10"/>
    <s v="50% or More"/>
    <n v="293.57227138643066"/>
    <n v="4.3"/>
    <x v="9"/>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x v="9"/>
    <x v="9"/>
    <s v="https://m.media-amazon.com/images/W/WEBP_402378-T2/images/I/31dJ+lXJq3L._SY300_SX300_.jpg"/>
    <s v="https://www.amazon.in/Portronics-POR-1081-Charging-1-2Meter-Function/dp/B08CF3D7QR/ref=sr_1_95?qid=1672902998&amp;s=computers&amp;sr=1-95"/>
  </r>
  <r>
    <s v="B00LVMTA2A"/>
    <x v="604"/>
    <x v="1"/>
    <x v="10"/>
    <x v="31"/>
    <m/>
    <x v="105"/>
    <s v="$200-$500"/>
    <x v="187"/>
    <x v="79"/>
    <s v="&lt;50%"/>
    <n v="160"/>
    <n v="4.4000000000000004"/>
    <x v="472"/>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x v="466"/>
    <x v="466"/>
    <s v="https://m.media-amazon.com/images/W/WEBP_402378-T1/images/I/5145vqMSaTL._SY300_SX300_QL70_FMwebp_.jpg"/>
    <s v="https://www.amazon.in/Panasonic-Lithium-CR2032-5BE-Battery/dp/B00LVMTA2A/ref=sr_1_97?qid=1672903000&amp;s=computers&amp;sr=1-97"/>
  </r>
  <r>
    <s v="B07TR5HSR9"/>
    <x v="605"/>
    <x v="0"/>
    <x v="0"/>
    <x v="14"/>
    <s v="Lapdesks"/>
    <x v="250"/>
    <s v="&gt;$500"/>
    <x v="38"/>
    <x v="37"/>
    <s v="50% or More"/>
    <n v="1455.2374916611075"/>
    <n v="4.3"/>
    <x v="47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x v="467"/>
    <x v="467"/>
    <s v="https://m.media-amazon.com/images/I/51EJirBX6bL._SY300_SX300_QL70_FMwebp_.jpg"/>
    <s v="https://www.amazon.in/Multi-Purpose-Foldable-Portable-Ergonomic-Non-Slip/dp/B07TR5HSR9/ref=sr_1_98?qid=1672903000&amp;s=computers&amp;sr=1-98"/>
  </r>
  <r>
    <s v="B0819ZZK5K"/>
    <x v="606"/>
    <x v="0"/>
    <x v="8"/>
    <x v="16"/>
    <m/>
    <x v="251"/>
    <s v="&gt;$500"/>
    <x v="188"/>
    <x v="13"/>
    <s v="50% or More"/>
    <n v="2760.3928571428573"/>
    <n v="4.3"/>
    <x v="474"/>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x v="468"/>
    <x v="468"/>
    <s v="https://m.media-amazon.com/images/W/WEBP_402378-T1/images/I/410l0pKc2OL._SX300_SY300_QL70_FMwebp_.jpg"/>
    <s v="https://www.amazon.in/SanDisk-Ultra-Drive-Pendrive-Mobile/dp/B0819ZZK5K/ref=sr_1_99?qid=1672903000&amp;s=computers&amp;sr=1-99"/>
  </r>
  <r>
    <s v="B096VF5YYF"/>
    <x v="403"/>
    <x v="1"/>
    <x v="4"/>
    <x v="9"/>
    <m/>
    <x v="194"/>
    <s v="&gt;$500"/>
    <x v="130"/>
    <x v="33"/>
    <s v="50% or More"/>
    <n v="7952.4655819774716"/>
    <n v="4.0999999999999996"/>
    <x v="475"/>
    <n v="38709952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x v="304"/>
    <x v="304"/>
    <s v="https://m.media-amazon.com/images/I/41pfjyUPZLL._SX300_SY300_QL70_FMwebp_.jpg"/>
    <s v="https://www.amazon.in/boAt-Smartwatch-Multiple-Monitoring-Resistance/dp/B096VF5YYF/ref=sr_1_100?qid=1672903000&amp;s=computers&amp;sr=1-100"/>
  </r>
  <r>
    <s v="B08QJJCY2Q"/>
    <x v="607"/>
    <x v="0"/>
    <x v="0"/>
    <x v="17"/>
    <s v="Keyboard&amp;MiceAccessories"/>
    <x v="252"/>
    <s v="&lt;$200"/>
    <x v="7"/>
    <x v="1"/>
    <s v="&lt;50%"/>
    <n v="242.47826086956522"/>
    <n v="4.4000000000000004"/>
    <x v="476"/>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x v="469"/>
    <x v="469"/>
    <s v="https://m.media-amazon.com/images/W/WEBP_402378-T2/images/I/51SzLWO7e+L._SY300_SX300_.jpg"/>
    <s v="https://www.amazon.in/Notebook-MacBook-Computer-Anti-Skid-Mousepad/dp/B08QJJCY2Q/ref=sr_1_101?qid=1672903000&amp;s=computers&amp;sr=1-101"/>
  </r>
  <r>
    <s v="B07L5L4GTB"/>
    <x v="608"/>
    <x v="0"/>
    <x v="15"/>
    <x v="26"/>
    <s v="InkjetInkCartridges"/>
    <x v="32"/>
    <s v="$200-$500"/>
    <x v="189"/>
    <x v="66"/>
    <s v="&lt;50%"/>
    <n v="327.51485148514848"/>
    <n v="4.4000000000000004"/>
    <x v="477"/>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x v="470"/>
    <x v="470"/>
    <s v="https://m.media-amazon.com/images/W/WEBP_402378-T1/images/I/41PcrlfQ2iL._SX300_SY300_QL70_FMwebp_.jpg"/>
    <s v="https://www.amazon.in/Epson-003-Black-Ink-Bottle/dp/B07L5L4GTB/ref=sr_1_102?qid=1672903000&amp;s=computers&amp;sr=1-102"/>
  </r>
  <r>
    <s v="B07L8KNP5F"/>
    <x v="609"/>
    <x v="1"/>
    <x v="7"/>
    <x v="13"/>
    <s v="On-Ear"/>
    <x v="23"/>
    <s v="&gt;$500"/>
    <x v="36"/>
    <x v="48"/>
    <s v="50% or More"/>
    <n v="1356.1837026447463"/>
    <n v="3.8"/>
    <x v="478"/>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x v="471"/>
    <x v="471"/>
    <s v="https://m.media-amazon.com/images/I/41AP5QV2M0L._SX300_SY300_QL70_FMwebp_.jpg"/>
    <s v="https://www.amazon.in/Zebronics-Zeb-Thunder-Bluetooth-Headphone-Input/dp/B07L8KNP5F/ref=sr_1_103?qid=1672903000&amp;s=computers&amp;sr=1-103"/>
  </r>
  <r>
    <s v="B08CF4SCNP"/>
    <x v="610"/>
    <x v="0"/>
    <x v="0"/>
    <x v="17"/>
    <s v="Keyboards"/>
    <x v="8"/>
    <s v="$200-$500"/>
    <x v="22"/>
    <x v="8"/>
    <s v="50% or More"/>
    <n v="549.08347245409016"/>
    <n v="3.8"/>
    <x v="479"/>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x v="472"/>
    <x v="472"/>
    <s v="https://m.media-amazon.com/images/I/41y181oD7ZL._SX300_SY300_QL70_FMwebp_.jpg"/>
    <s v="https://www.amazon.in/Quantum-QHM-7406-Spill-Resistant-Wired-Keyboard/dp/B08CF4SCNP/ref=sr_1_104?qid=1672903000&amp;s=computers&amp;sr=1-104"/>
  </r>
  <r>
    <s v="B09XX51X2G"/>
    <x v="611"/>
    <x v="0"/>
    <x v="0"/>
    <x v="14"/>
    <s v="Lapdesks"/>
    <x v="63"/>
    <s v="$200-$500"/>
    <x v="8"/>
    <x v="10"/>
    <s v="50% or More"/>
    <n v="954.05505505505505"/>
    <n v="4"/>
    <x v="480"/>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x v="473"/>
    <x v="473"/>
    <s v="https://m.media-amazon.com/images/I/319cuUVHCwL._SY300_SX300_QL70_FMwebp_.jpg"/>
    <s v="https://www.amazon.in/STRIFF-Adjustable-Ventilated-Ergonomic-Compatibility/dp/B09XX51X2G/ref=sr_1_105?qid=1672903000&amp;s=computers&amp;sr=1-105"/>
  </r>
  <r>
    <s v="B01M72LILF"/>
    <x v="612"/>
    <x v="0"/>
    <x v="0"/>
    <x v="17"/>
    <s v="Mice"/>
    <x v="34"/>
    <s v="&gt;$500"/>
    <x v="179"/>
    <x v="16"/>
    <s v="&lt;50%"/>
    <n v="1233.3011583011582"/>
    <n v="4.4000000000000004"/>
    <x v="481"/>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x v="474"/>
    <x v="474"/>
    <s v="https://m.media-amazon.com/images/I/31ROHZJMEUL._SX300_SY300_QL70_FMwebp_.jpg"/>
    <s v="https://www.amazon.in/Logitech-Silent-Wireless-Mouse-Charcoal/dp/B01M72LILF/ref=sr_1_106?qid=1672903000&amp;s=computers&amp;sr=1-106"/>
  </r>
  <r>
    <s v="B07KSMBL2H"/>
    <x v="12"/>
    <x v="1"/>
    <x v="2"/>
    <x v="2"/>
    <s v="Cables"/>
    <x v="9"/>
    <s v="$200-$500"/>
    <x v="11"/>
    <x v="12"/>
    <s v="50% or More"/>
    <n v="668.71428571428567"/>
    <n v="4.4000000000000004"/>
    <x v="482"/>
    <n v="2988804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x v="10"/>
    <x v="10"/>
    <s v="https://m.media-amazon.com/images/I/41nPYaWA+ML._SY300_SX300_.jpg"/>
    <s v="https://www.amazon.in/AmazonBasics-Flexible-HDMI-Cable-3-Foot/dp/B07KSMBL2H/ref=sr_1_107?qid=1672903000&amp;s=computers&amp;sr=1-107"/>
  </r>
  <r>
    <s v="B00LZLQ624"/>
    <x v="613"/>
    <x v="3"/>
    <x v="11"/>
    <x v="20"/>
    <s v="Stationery"/>
    <x v="253"/>
    <s v="&lt;$200"/>
    <x v="190"/>
    <x v="87"/>
    <s v="&lt;50%"/>
    <n v="61.875"/>
    <n v="4.5"/>
    <x v="483"/>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x v="475"/>
    <x v="475"/>
    <s v="https://m.media-amazon.com/images/I/419KXo-7kDL._SX300_SY300_QL70_FMwebp_.jpg"/>
    <s v="https://www.amazon.in/Classmate-Premium-Subject-Notebook-Single/dp/B00LZLQ624/ref=sr_1_108?qid=1672903000&amp;s=computers&amp;sr=1-108"/>
  </r>
  <r>
    <s v="B07DJLFMPS"/>
    <x v="412"/>
    <x v="1"/>
    <x v="6"/>
    <x v="12"/>
    <s v="MicroSD"/>
    <x v="179"/>
    <s v="$200-$500"/>
    <x v="75"/>
    <x v="36"/>
    <s v="50% or More"/>
    <n v="1576.9375"/>
    <n v="4"/>
    <x v="311"/>
    <n v="52200000"/>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x v="311"/>
    <x v="311"/>
    <s v="https://m.media-amazon.com/images/I/41z7FRqEerL._SX300_SY300_QL70_FMwebp_.jpg"/>
    <s v="https://www.amazon.in/HP-MicroSD-U1-TF-Card-32GB/dp/B07DJLFMPS/ref=sr_1_110?qid=1672903000&amp;s=computers&amp;sr=1-110"/>
  </r>
  <r>
    <s v="B09GB5B4BK"/>
    <x v="614"/>
    <x v="0"/>
    <x v="0"/>
    <x v="17"/>
    <s v="Mice"/>
    <x v="23"/>
    <s v="&gt;$500"/>
    <x v="12"/>
    <x v="9"/>
    <s v="&lt;50%"/>
    <n v="832.37041156840928"/>
    <n v="4"/>
    <x v="484"/>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x v="476"/>
    <x v="476"/>
    <s v="https://m.media-amazon.com/images/I/21ci6bwxtdL._SX300_SY300_QL70_FMwebp_.jpg"/>
    <s v="https://www.amazon.in/HP-150-Ambidextrous-Wireless-Mouse/dp/B09GB5B4BK/ref=sr_1_113?qid=1672903000&amp;s=computers&amp;sr=1-113"/>
  </r>
  <r>
    <s v="B015ZXUDD0"/>
    <x v="615"/>
    <x v="1"/>
    <x v="10"/>
    <x v="33"/>
    <m/>
    <x v="254"/>
    <s v="$200-$500"/>
    <x v="22"/>
    <x v="52"/>
    <s v="&lt;50%"/>
    <n v="519.03338898163611"/>
    <n v="4.3"/>
    <x v="485"/>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x v="477"/>
    <x v="477"/>
    <s v="https://m.media-amazon.com/images/I/51pZRhR1wWL._SX300_SY300_QL70_FMwebp_.jpg"/>
    <s v="https://www.amazon.in/Duracell-5000174-Rechargeable-Batteries-Green/dp/B015ZXUDD0/ref=sr_1_114?qid=1672903000&amp;s=computers&amp;sr=1-114"/>
  </r>
  <r>
    <s v="B085DTN6R2"/>
    <x v="13"/>
    <x v="0"/>
    <x v="0"/>
    <x v="0"/>
    <s v="Cables"/>
    <x v="10"/>
    <s v="$200-$500"/>
    <x v="12"/>
    <x v="4"/>
    <s v="50% or More"/>
    <n v="860.0678531701891"/>
    <n v="4.2"/>
    <x v="11"/>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x v="11"/>
    <x v="11"/>
    <s v="https://m.media-amazon.com/images/I/31J6qGhAL9L._SX300_SY300_QL70_FMwebp_.jpg"/>
    <s v="https://www.amazon.in/Portronics-Konnect-Delivery-Support-Braided/dp/B085DTN6R2/ref=sr_1_115?qid=1672903000&amp;s=computers&amp;sr=1-115"/>
  </r>
  <r>
    <s v="B09PL79D2X"/>
    <x v="616"/>
    <x v="1"/>
    <x v="7"/>
    <x v="13"/>
    <s v="In-Ear"/>
    <x v="255"/>
    <s v="&gt;$500"/>
    <x v="157"/>
    <x v="41"/>
    <s v="&lt;50%"/>
    <n v="2936.5551839464883"/>
    <n v="3.8"/>
    <x v="486"/>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x v="478"/>
    <x v="478"/>
    <s v="https://m.media-amazon.com/images/I/314g1W9h2rL._SX300_SY300_QL70_FMwebp_.jpg"/>
    <s v="https://www.amazon.in/Airdopes-181-Playtime-Bluetooth-Wireless/dp/B09PL79D2X/ref=sr_1_116?qid=1672903000&amp;s=computers&amp;sr=1-116"/>
  </r>
  <r>
    <s v="B098K3H92Z"/>
    <x v="617"/>
    <x v="0"/>
    <x v="1"/>
    <x v="1"/>
    <s v="BluetoothAdapters"/>
    <x v="23"/>
    <s v="&gt;$500"/>
    <x v="12"/>
    <x v="9"/>
    <s v="&lt;50%"/>
    <n v="832.37041156840928"/>
    <n v="4.3"/>
    <x v="487"/>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x v="479"/>
    <x v="479"/>
    <s v="https://m.media-amazon.com/images/W/WEBP_402378-T1/images/I/31TZq2dY-hL._SX300_SY300_QL70_FMwebp_.jpg"/>
    <s v="https://www.amazon.in/TP-Link-Bluetooth-Receiver-UB500-Controllers/dp/B098K3H92Z/ref=sr_1_117?qid=1672903000&amp;s=computers&amp;sr=1-117"/>
  </r>
  <r>
    <s v="B09KLVMZ3B"/>
    <x v="14"/>
    <x v="0"/>
    <x v="0"/>
    <x v="0"/>
    <s v="Cables"/>
    <x v="11"/>
    <s v="&lt;$200"/>
    <x v="4"/>
    <x v="13"/>
    <s v="50% or More"/>
    <n v="359.1503759398496"/>
    <n v="4.0999999999999996"/>
    <x v="12"/>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x v="12"/>
    <x v="12"/>
    <s v="https://m.media-amazon.com/images/W/WEBP_402378-T2/images/I/41R08zLK69L._SX300_SY300_QL70_FMwebp_.jpg"/>
    <s v="https://www.amazon.in/Portronics-Konnect-POR-1401-Charging-Function/dp/B09KLVMZ3B/ref=sr_1_118?qid=1672903000&amp;s=computers&amp;sr=1-118"/>
  </r>
  <r>
    <s v="B084PJSSQ1"/>
    <x v="618"/>
    <x v="0"/>
    <x v="8"/>
    <x v="16"/>
    <m/>
    <x v="69"/>
    <s v="&gt;$500"/>
    <x v="191"/>
    <x v="48"/>
    <s v="50% or More"/>
    <n v="2956.7"/>
    <n v="4.3"/>
    <x v="488"/>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x v="480"/>
    <x v="480"/>
    <s v="https://m.media-amazon.com/images/W/WEBP_402378-T2/images/I/41IZ3JvOvwL._SX300_SY300_QL70_FMwebp_.jpg"/>
    <s v="https://www.amazon.in/SanDisk-Ultra-Drive-Flash-128GB/dp/B084PJSSQ1/ref=sr_1_119?qid=1672903000&amp;s=computers&amp;sr=1-119"/>
  </r>
  <r>
    <s v="B097R25DP7"/>
    <x v="426"/>
    <x v="1"/>
    <x v="4"/>
    <x v="9"/>
    <m/>
    <x v="44"/>
    <s v="&gt;$500"/>
    <x v="95"/>
    <x v="45"/>
    <s v="50% or More"/>
    <n v="4967.0136027205444"/>
    <n v="4"/>
    <x v="489"/>
    <n v="339687049"/>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x v="481"/>
    <x v="481"/>
    <s v="https://m.media-amazon.com/images/W/WEBP_402378-T1/images/I/41XH-IpxCQL._SX300_SY300_QL70_FMwebp_.jpg"/>
    <s v="https://www.amazon.in/Noise-ColorFit-Smartwatch-Monitoring-Waterproof/dp/B097R25DP7/ref=sr_1_120?qid=1672903000&amp;s=computers&amp;sr=1-120"/>
  </r>
  <r>
    <s v="B097C564GC"/>
    <x v="619"/>
    <x v="0"/>
    <x v="0"/>
    <x v="15"/>
    <s v="USBtoUSBAdapters"/>
    <x v="256"/>
    <s v="$200-$500"/>
    <x v="95"/>
    <x v="88"/>
    <s v="50% or More"/>
    <n v="4993.118823764753"/>
    <n v="4.3"/>
    <x v="490"/>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x v="482"/>
    <x v="482"/>
    <s v="https://m.media-amazon.com/images/W/WEBP_402378-T2/images/I/3172BJyynBS._SY300_SX300_QL70_FMwebp_.jpg"/>
    <s v="https://www.amazon.in/rts-Adapter-Charging-Converter-compatible/dp/B097C564GC/ref=sr_1_121?qid=1672903001&amp;s=computers&amp;sr=1-121"/>
  </r>
  <r>
    <s v="B08CYNJ5KY"/>
    <x v="620"/>
    <x v="0"/>
    <x v="15"/>
    <x v="26"/>
    <s v="InkjetInkCartridges"/>
    <x v="257"/>
    <s v="&gt;$500"/>
    <x v="192"/>
    <x v="83"/>
    <s v="&lt;50%"/>
    <n v="764.83275261324047"/>
    <n v="4.2"/>
    <x v="491"/>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x v="483"/>
    <x v="483"/>
    <s v="https://m.media-amazon.com/images/I/4152kKO7W8L._SY300_SX300_QL70_FMwebp_.jpg"/>
    <s v="https://www.amazon.in/682-Black-Original-Ink-Cartridge/dp/B08CYNJ5KY/ref=sr_1_122?qid=1672903001&amp;s=computers&amp;sr=1-122"/>
  </r>
  <r>
    <s v="B00Y4ORQ46"/>
    <x v="621"/>
    <x v="1"/>
    <x v="7"/>
    <x v="13"/>
    <s v="On-Ear"/>
    <x v="258"/>
    <s v="&gt;$500"/>
    <x v="100"/>
    <x v="80"/>
    <s v="&lt;50%"/>
    <n v="701.28930817610058"/>
    <n v="4"/>
    <x v="492"/>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x v="484"/>
    <x v="484"/>
    <s v="https://m.media-amazon.com/images/W/WEBP_402378-T1/images/I/31puHGasbOL._SX300_SY300_QL70_FMwebp_.jpg"/>
    <s v="https://www.amazon.in/Logitech-H111-Stero-Headset-Black/dp/B00Y4ORQ46/ref=sr_1_123?qid=1672903001&amp;s=computers&amp;sr=1-123"/>
  </r>
  <r>
    <s v="B074CWD7MS"/>
    <x v="622"/>
    <x v="1"/>
    <x v="13"/>
    <x v="2"/>
    <s v="Tripods&amp;Monopods"/>
    <x v="259"/>
    <s v="&gt;$500"/>
    <x v="193"/>
    <x v="16"/>
    <s v="&lt;50%"/>
    <n v="2432.9158316633266"/>
    <n v="4.4000000000000004"/>
    <x v="493"/>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x v="485"/>
    <x v="485"/>
    <s v="https://m.media-amazon.com/images/I/41NJeh+qQRL._SY300_SX300_.jpg"/>
    <s v="https://www.amazon.in/Digitek-DTR-550-LW-Tripod/dp/B074CWD7MS/ref=sr_1_124?qid=1672903001&amp;s=computers&amp;sr=1-124"/>
  </r>
  <r>
    <s v="B083342NKJ"/>
    <x v="15"/>
    <x v="0"/>
    <x v="0"/>
    <x v="0"/>
    <s v="Cables"/>
    <x v="12"/>
    <s v="$200-$500"/>
    <x v="4"/>
    <x v="14"/>
    <s v="&lt;50%"/>
    <n v="311.531328320802"/>
    <n v="4.4000000000000004"/>
    <x v="13"/>
    <n v="7484043"/>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x v="13"/>
    <x v="13"/>
    <s v="https://m.media-amazon.com/images/I/31gaP7qpBNL._SX300_SY300_QL70_FMwebp_.jpg"/>
    <s v="https://www.amazon.in/Mi-Braided-USB-Type-C-Cable/dp/B083342NKJ/ref=sr_1_125?qid=1672903001&amp;s=computers&amp;sr=1-125"/>
  </r>
  <r>
    <s v="B09C6HXFC1"/>
    <x v="20"/>
    <x v="0"/>
    <x v="0"/>
    <x v="0"/>
    <s v="Cables"/>
    <x v="16"/>
    <s v="&gt;$500"/>
    <x v="15"/>
    <x v="18"/>
    <s v="&lt;50%"/>
    <n v="1745.0811561978878"/>
    <n v="4.5"/>
    <x v="17"/>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x v="17"/>
    <x v="17"/>
    <s v="https://m.media-amazon.com/images/I/41TZJiPRRwL._SX300_SY300_QL70_FMwebp_.jpg"/>
    <s v="https://www.amazon.in/DURACELL-Lightning-Certified-braided-Devices/dp/B09C6HXFC1/ref=sr_1_126?qid=1672903001&amp;s=computers&amp;sr=1-126"/>
  </r>
  <r>
    <s v="B00A0VCJPI"/>
    <x v="623"/>
    <x v="0"/>
    <x v="1"/>
    <x v="25"/>
    <m/>
    <x v="260"/>
    <s v="&gt;$500"/>
    <x v="79"/>
    <x v="19"/>
    <s v="&lt;50%"/>
    <n v="2440.2164865946379"/>
    <n v="4.2"/>
    <x v="494"/>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x v="486"/>
    <x v="486"/>
    <s v="https://m.media-amazon.com/images/W/WEBP_402378-T1/images/I/21n1BGPOHBL._SX300_SY300_QL70_FMwebp_.jpg"/>
    <s v="https://www.amazon.in/TP-Link-TL-WA850RE-300Mbps-Universal-Extender/dp/B00A0VCJPI/ref=sr_1_127?qid=1672903001&amp;s=computers&amp;sr=1-127"/>
  </r>
  <r>
    <s v="B00UGZWM2I"/>
    <x v="624"/>
    <x v="3"/>
    <x v="11"/>
    <x v="20"/>
    <s v="Stationery"/>
    <x v="261"/>
    <s v="&lt;$200"/>
    <x v="53"/>
    <x v="43"/>
    <s v="50% or More"/>
    <n v="775.25"/>
    <n v="4.0999999999999996"/>
    <x v="495"/>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x v="487"/>
    <x v="487"/>
    <s v="https://m.media-amazon.com/images/W/WEBP_402378-T1/images/I/41oLhpKArFL._SY300_SX300_QL70_FMwebp_.jpg"/>
    <s v="https://www.amazon.in/COI-Sticky-Notes-Holder-Gifting/dp/B00UGZWM2I/ref=sr_1_128?qid=1672903001&amp;s=computers&amp;sr=1-128"/>
  </r>
  <r>
    <s v="B00R1P3B4O"/>
    <x v="625"/>
    <x v="1"/>
    <x v="13"/>
    <x v="2"/>
    <s v="Film"/>
    <x v="125"/>
    <s v="&gt;$500"/>
    <x v="85"/>
    <x v="26"/>
    <s v="&lt;50%"/>
    <n v="449"/>
    <n v="4.5"/>
    <x v="496"/>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x v="488"/>
    <x v="488"/>
    <s v="https://m.media-amazon.com/images/I/51fEftU7HAL._SX300_SY300_QL70_FMwebp_.jpg"/>
    <s v="https://www.amazon.in/Fujifilm-Instax-Instant-Fuji-Cameras/dp/B00R1P3B4O/ref=sr_1_129?qid=1672903001&amp;s=computers&amp;sr=1-129"/>
  </r>
  <r>
    <s v="B0B3MWYCHQ"/>
    <x v="446"/>
    <x v="1"/>
    <x v="4"/>
    <x v="9"/>
    <m/>
    <x v="194"/>
    <s v="&gt;$500"/>
    <x v="129"/>
    <x v="20"/>
    <s v="50% or More"/>
    <n v="9969.0070007000704"/>
    <n v="4.2"/>
    <x v="497"/>
    <n v="20878911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x v="330"/>
    <x v="330"/>
    <s v="https://m.media-amazon.com/images/I/41ziJKWj9LL._SX300_SY300_QL70_FMwebp_.jpg"/>
    <s v="https://www.amazon.in/Fire-Boltt-Bluetooth-Assistance-Calculator-Monitoring/dp/B0B3MWYCHQ/ref=sr_1_130?qid=1672903001&amp;s=computers&amp;sr=1-130"/>
  </r>
  <r>
    <s v="B09DG9VNWB"/>
    <x v="626"/>
    <x v="1"/>
    <x v="4"/>
    <x v="9"/>
    <m/>
    <x v="262"/>
    <s v="&gt;$500"/>
    <x v="56"/>
    <x v="13"/>
    <s v="50% or More"/>
    <n v="29958.998666622221"/>
    <n v="4.3"/>
    <x v="498"/>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x v="489"/>
    <x v="489"/>
    <s v="https://m.media-amazon.com/images/I/31CuxaU77jL._SY300_SX300_QL70_FMwebp_.jpg"/>
    <s v="https://www.amazon.in/Samsung-Galaxy-Bluetooth-Compatible-Android/dp/B09DG9VNWB/ref=sr_1_131?qid=1672903001&amp;s=computers&amp;sr=1-131"/>
  </r>
  <r>
    <s v="B09Y5MP7C4"/>
    <x v="627"/>
    <x v="1"/>
    <x v="7"/>
    <x v="13"/>
    <s v="In-Ear"/>
    <x v="69"/>
    <s v="&gt;$500"/>
    <x v="163"/>
    <x v="11"/>
    <s v="50% or More"/>
    <n v="3461.8751071734782"/>
    <n v="3.9"/>
    <x v="499"/>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x v="490"/>
    <x v="490"/>
    <s v="https://m.media-amazon.com/images/I/31YW3+kpZQL._SY300_SX300_.jpg"/>
    <s v="https://www.amazon.in/Noise-Bluetooth-Wireless-30-Hours-Instacharge/dp/B09Y5MP7C4/ref=sr_1_132?qid=1672903001&amp;s=computers&amp;sr=1-132"/>
  </r>
  <r>
    <s v="B01DJJVFPC"/>
    <x v="628"/>
    <x v="1"/>
    <x v="10"/>
    <x v="19"/>
    <m/>
    <x v="54"/>
    <s v="$200-$500"/>
    <x v="172"/>
    <x v="59"/>
    <s v="&lt;50%"/>
    <n v="229.60317460317461"/>
    <n v="4.5"/>
    <x v="500"/>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x v="491"/>
    <x v="491"/>
    <s v="https://m.media-amazon.com/images/W/WEBP_402378-T1/images/I/41ZrxS9SpwL._SX300_SY300_QL70_FMwebp_.jpg"/>
    <s v="https://www.amazon.in/Duracell-Alkaline-Battery-Duralock-Technology/dp/B01DJJVFPC/ref=sr_1_133?qid=1672903001&amp;s=computers&amp;sr=1-133"/>
  </r>
  <r>
    <s v="B07DFYJRQV"/>
    <x v="629"/>
    <x v="1"/>
    <x v="7"/>
    <x v="13"/>
    <s v="In-Ear"/>
    <x v="34"/>
    <s v="&gt;$500"/>
    <x v="38"/>
    <x v="41"/>
    <s v="&lt;50%"/>
    <n v="1445.6977985323549"/>
    <n v="4.0999999999999996"/>
    <x v="501"/>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x v="492"/>
    <x v="492"/>
    <s v="https://m.media-amazon.com/images/I/31z+0UyRo2L._SY300_SX300_.jpg"/>
    <s v="https://www.amazon.in/JBL-C200SI-Ear-Headphones-Mystic/dp/B07DFYJRQV/ref=sr_1_134?qid=1672903001&amp;s=computers&amp;sr=1-134"/>
  </r>
  <r>
    <s v="B08L879JSN"/>
    <x v="630"/>
    <x v="0"/>
    <x v="16"/>
    <x v="31"/>
    <m/>
    <x v="263"/>
    <s v="&gt;$500"/>
    <x v="194"/>
    <x v="34"/>
    <s v="50% or More"/>
    <n v="13704.189090909091"/>
    <n v="4.2"/>
    <x v="502"/>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x v="493"/>
    <x v="493"/>
    <s v="https://m.media-amazon.com/images/W/WEBP_402378-T2/images/I/41m4oS2gbcL._SY300_SX300_QL70_FMwebp_.jpg"/>
    <s v="https://www.amazon.in/Acer-Features-Bluelight-Flickerless-Comfyview/dp/B08L879JSN/ref=sr_1_135?qid=1672903001&amp;s=computers&amp;sr=1-135"/>
  </r>
  <r>
    <s v="B08TDJNM3G"/>
    <x v="631"/>
    <x v="0"/>
    <x v="0"/>
    <x v="34"/>
    <s v="Lamps"/>
    <x v="18"/>
    <s v="&lt;$200"/>
    <x v="195"/>
    <x v="26"/>
    <s v="&lt;50%"/>
    <n v="-41"/>
    <n v="3.8"/>
    <x v="503"/>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x v="494"/>
    <x v="494"/>
    <s v="https://m.media-amazon.com/images/I/413phG1P5UL._SX300_SY300_QL70_FMwebp_.jpg"/>
    <s v="https://www.amazon.in/COSMOS-Portable-Flexible-Light-Colours/dp/B08TDJNM3G/ref=sr_1_136?qid=1672903001&amp;s=computers&amp;sr=1-136"/>
  </r>
  <r>
    <s v="B06XSK3XL6"/>
    <x v="632"/>
    <x v="1"/>
    <x v="5"/>
    <x v="10"/>
    <s v="Chargers"/>
    <x v="264"/>
    <s v="&gt;$500"/>
    <x v="8"/>
    <x v="1"/>
    <s v="&lt;50%"/>
    <n v="941.84284284284286"/>
    <n v="4.3"/>
    <x v="504"/>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x v="495"/>
    <x v="495"/>
    <s v="https://m.media-amazon.com/images/I/41fRp5O-PrL._SX300_SY300_QL70_FMwebp_.jpg"/>
    <s v="https://www.amazon.in/Dual-Charger-Qualcomm-Certified-Charge/dp/B06XSK3XL6/ref=sr_1_137?qid=1672903001&amp;s=computers&amp;sr=1-137"/>
  </r>
  <r>
    <s v="B07YNTJ8ZM"/>
    <x v="633"/>
    <x v="1"/>
    <x v="3"/>
    <x v="8"/>
    <s v="BluetoothSpeakers"/>
    <x v="125"/>
    <s v="&gt;$500"/>
    <x v="8"/>
    <x v="32"/>
    <s v="&lt;50%"/>
    <n v="944.04504504504507"/>
    <n v="3.9"/>
    <x v="505"/>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x v="496"/>
    <x v="496"/>
    <s v="https://m.media-amazon.com/images/I/41goRo3UXhL._SX300_SY300_QL70_FMwebp_.jpg"/>
    <s v="https://www.amazon.in/Zebronics-Zeb-County-Bluetooth-Speaker-Function/dp/B07YNTJ8ZM/ref=sr_1_138?qid=1672903001&amp;s=computers&amp;sr=1-138"/>
  </r>
  <r>
    <s v="B09KGV7WSV"/>
    <x v="436"/>
    <x v="1"/>
    <x v="5"/>
    <x v="10"/>
    <s v="StylusPens"/>
    <x v="202"/>
    <s v="&gt;$500"/>
    <x v="143"/>
    <x v="6"/>
    <s v="50% or More"/>
    <n v="5964.01083513919"/>
    <n v="4.3"/>
    <x v="323"/>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x v="322"/>
    <x v="322"/>
    <s v="https://m.media-amazon.com/images/I/31jgUvSar0L._SX300_SY300_QL70_FMwebp_.jpg"/>
    <s v="https://www.amazon.in/Upgraded-Precision-Sensitivity-Rejection-Adsorption/dp/B09KGV7WSV/ref=sr_1_139?qid=1672903001&amp;s=computers&amp;sr=1-139"/>
  </r>
  <r>
    <s v="B08DPLCM6T"/>
    <x v="19"/>
    <x v="1"/>
    <x v="2"/>
    <x v="3"/>
    <s v="SmartTelevisions"/>
    <x v="15"/>
    <s v="&gt;$500"/>
    <x v="14"/>
    <x v="17"/>
    <s v="&lt;50%"/>
    <n v="21928.653933606183"/>
    <n v="4.3"/>
    <x v="1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x v="16"/>
    <x v="16"/>
    <s v="https://m.media-amazon.com/images/W/WEBP_402378-T2/images/I/51v-2Nzr+ML._SY300_SX300_.jpg"/>
    <s v="https://www.amazon.in/LG-inches-Ready-Smart-32LM563BPTC/dp/B08DPLCM6T/ref=sr_1_140?qid=1672903001&amp;s=computers&amp;sr=1-140"/>
  </r>
  <r>
    <s v="B07KR5P3YD"/>
    <x v="634"/>
    <x v="0"/>
    <x v="0"/>
    <x v="17"/>
    <s v="Keyboard&amp;MouseSets"/>
    <x v="265"/>
    <s v="$200-$500"/>
    <x v="3"/>
    <x v="63"/>
    <s v="&lt;50%"/>
    <n v="634.90844062947065"/>
    <n v="3.9"/>
    <x v="506"/>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x v="497"/>
    <x v="497"/>
    <s v="https://m.media-amazon.com/images/I/3164hjUSFdL._SX300_SY300_QL70_FMwebp_.jpg"/>
    <s v="https://www.amazon.in/Zebronics-Zeb-JUDWAA-750-Wired-Keyboard/dp/B07KR5P3YD/ref=sr_1_141?qid=1672903001&amp;s=computers&amp;sr=1-141"/>
  </r>
  <r>
    <s v="B08FB2LNSZ"/>
    <x v="635"/>
    <x v="1"/>
    <x v="7"/>
    <x v="13"/>
    <s v="In-Ear"/>
    <x v="72"/>
    <s v="&gt;$500"/>
    <x v="43"/>
    <x v="8"/>
    <s v="50% or More"/>
    <n v="2949.0166722240747"/>
    <n v="3.7"/>
    <x v="507"/>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x v="498"/>
    <x v="498"/>
    <s v="https://m.media-amazon.com/images/I/3118CXMdMUL._SX300_SY300_QL70_FMwebp_.jpg"/>
    <s v="https://www.amazon.in/JBL-Playtime-Bluetooth-Earphones-Assistant/dp/B08FB2LNSZ/ref=sr_1_142?qid=1672903001&amp;s=computers&amp;sr=1-142"/>
  </r>
  <r>
    <s v="B01IBRHE3E"/>
    <x v="636"/>
    <x v="1"/>
    <x v="13"/>
    <x v="2"/>
    <s v="Cleaners"/>
    <x v="8"/>
    <s v="$200-$500"/>
    <x v="6"/>
    <x v="54"/>
    <s v="&lt;50%"/>
    <n v="439.08016032064126"/>
    <n v="4.2"/>
    <x v="508"/>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x v="499"/>
    <x v="499"/>
    <s v="https://m.media-amazon.com/images/W/WEBP_402378-T2/images/I/51LuP5KXg5L._SX300_SY300_QL70_FMwebp_.jpg"/>
    <s v="https://www.amazon.in/Essentials-Gz-Ck-101-Professional-Micro-Fiber-Antibacterial/dp/B01IBRHE3E/ref=sr_1_144?qid=1672903001&amp;s=computers&amp;sr=1-144"/>
  </r>
  <r>
    <s v="B01N6LU1VF"/>
    <x v="637"/>
    <x v="0"/>
    <x v="8"/>
    <x v="16"/>
    <m/>
    <x v="266"/>
    <s v="&gt;$500"/>
    <x v="41"/>
    <x v="53"/>
    <s v="50% or More"/>
    <n v="1358.6428571428571"/>
    <n v="4.3"/>
    <x v="509"/>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x v="500"/>
    <x v="500"/>
    <s v="https://m.media-amazon.com/images/I/41sAt4BZydL._SX300_SY300_QL70_FMwebp_.jpg"/>
    <s v="https://www.amazon.in/SanDisk-Ultra-Dual-64GB-Drive/dp/B01N6LU1VF/ref=sr_1_145?qid=1672903002&amp;s=computers&amp;sr=1-145"/>
  </r>
  <r>
    <s v="B07XLML2YS"/>
    <x v="638"/>
    <x v="1"/>
    <x v="13"/>
    <x v="35"/>
    <s v="DomeCameras"/>
    <x v="209"/>
    <s v="&gt;$500"/>
    <x v="196"/>
    <x v="66"/>
    <s v="&lt;50%"/>
    <n v="3223.2497726583815"/>
    <n v="4.2"/>
    <x v="510"/>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x v="501"/>
    <x v="501"/>
    <s v="https://m.media-amazon.com/images/I/31pcbVy11RL._SX300_SY300_QL70_FMwebp_.jpg"/>
    <s v="https://www.amazon.in/TP-Link-Wireless-Security-Tapo-C200/dp/B07XLML2YS/ref=sr_1_146?qid=1672903002&amp;s=computers&amp;sr=1-146"/>
  </r>
  <r>
    <s v="B086WMSCN3"/>
    <x v="639"/>
    <x v="1"/>
    <x v="7"/>
    <x v="13"/>
    <s v="In-Ear"/>
    <x v="33"/>
    <s v="&gt;$500"/>
    <x v="143"/>
    <x v="27"/>
    <s v="50% or More"/>
    <n v="5979.0133355559256"/>
    <n v="3.9"/>
    <x v="511"/>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x v="502"/>
    <x v="502"/>
    <s v="https://m.media-amazon.com/images/W/WEBP_402378-T2/images/I/41IAc+vLV7S._SY300_SX300_.jpg"/>
    <s v="https://www.amazon.in/Boat-Airdopes-171-Functionality-Resistance/dp/B086WMSCN3/ref=sr_1_147?qid=1672903002&amp;s=computers&amp;sr=1-147"/>
  </r>
  <r>
    <s v="B003B00484"/>
    <x v="640"/>
    <x v="1"/>
    <x v="10"/>
    <x v="33"/>
    <m/>
    <x v="0"/>
    <s v="$200-$500"/>
    <x v="6"/>
    <x v="52"/>
    <s v="&lt;50%"/>
    <n v="419.04008016032066"/>
    <n v="4.3"/>
    <x v="512"/>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x v="503"/>
    <x v="503"/>
    <s v="https://m.media-amazon.com/images/I/418YrbHVLCL._SX300_SY300_QL70_FMwebp_.jpg"/>
    <s v="https://www.amazon.in/Duracell-AAA-750mAh-Rechargeable-Batteries/dp/B003B00484/ref=sr_1_148?qid=1672903002&amp;s=computers&amp;sr=1-148"/>
  </r>
  <r>
    <s v="B085194JFL"/>
    <x v="21"/>
    <x v="1"/>
    <x v="2"/>
    <x v="2"/>
    <s v="Cables"/>
    <x v="17"/>
    <s v="$200-$500"/>
    <x v="6"/>
    <x v="15"/>
    <s v="&lt;50%"/>
    <n v="443.08817635270543"/>
    <n v="3.7"/>
    <x v="18"/>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x v="18"/>
    <x v="18"/>
    <s v="https://m.media-amazon.com/images/I/31MIyzg8uzL._SX300_SY300_QL70_FMwebp_.jpg"/>
    <s v="https://www.amazon.in/Adapter-Projector-Computer-Laptop-Projectors/dp/B085194JFL/ref=sr_1_149?qid=1672903002&amp;s=computers&amp;sr=1-149"/>
  </r>
  <r>
    <s v="B09F6S8BT6"/>
    <x v="22"/>
    <x v="1"/>
    <x v="2"/>
    <x v="3"/>
    <s v="SmartTelevisions"/>
    <x v="15"/>
    <s v="&gt;$500"/>
    <x v="16"/>
    <x v="19"/>
    <s v="&lt;50%"/>
    <n v="22841.091703056769"/>
    <n v="4.3"/>
    <x v="1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x v="19"/>
    <x v="19"/>
    <s v="https://m.media-amazon.com/images/I/51q3+E64azL._SX300_SY300_.jpg"/>
    <s v="https://www.amazon.in/Samsung-Inches-Wondertainment-UA32T4340BKXXL-Glossy/dp/B09F6S8BT6/ref=sr_1_150?qid=1672903002&amp;s=computers&amp;sr=1-150"/>
  </r>
  <r>
    <s v="B003L62T7W"/>
    <x v="641"/>
    <x v="0"/>
    <x v="0"/>
    <x v="17"/>
    <s v="Mice"/>
    <x v="17"/>
    <s v="$200-$500"/>
    <x v="197"/>
    <x v="55"/>
    <s v="&lt;50%"/>
    <n v="300.60000000000002"/>
    <n v="4.3"/>
    <x v="513"/>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x v="504"/>
    <x v="504"/>
    <s v="https://m.media-amazon.com/images/I/31iFF1KbkpL._SX300_SY300_QL70_FMwebp_.jpg"/>
    <s v="https://www.amazon.in/Logitech-B100-Optical-Mouse-Black/dp/B003L62T7W/ref=sr_1_151?qid=1672903002&amp;s=computers&amp;sr=1-151"/>
  </r>
  <r>
    <s v="B09P18XVW6"/>
    <x v="642"/>
    <x v="1"/>
    <x v="4"/>
    <x v="9"/>
    <m/>
    <x v="209"/>
    <s v="&gt;$500"/>
    <x v="95"/>
    <x v="8"/>
    <s v="50% or More"/>
    <n v="4949.0100020004002"/>
    <n v="3.9"/>
    <x v="344"/>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x v="340"/>
    <x v="340"/>
    <s v="https://m.media-amazon.com/images/W/WEBP_402378-T1/images/I/317lVfwVu8L._SX300_SY300_QL70_FMwebp_.jpg"/>
    <s v="https://www.amazon.in/Noise-ColorFit-Bluetooth-Monitoring-SmartWatch/dp/B09P18XVW6/ref=sr_1_152?qid=1672903002&amp;s=computers&amp;sr=1-152"/>
  </r>
  <r>
    <s v="B00LZLPYHW"/>
    <x v="643"/>
    <x v="3"/>
    <x v="11"/>
    <x v="20"/>
    <s v="Stationery"/>
    <x v="267"/>
    <s v="&lt;$200"/>
    <x v="190"/>
    <x v="81"/>
    <s v="&lt;50%"/>
    <n v="74.375"/>
    <n v="4.4000000000000004"/>
    <x v="514"/>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x v="505"/>
    <x v="505"/>
    <s v="https://m.media-amazon.com/images/W/WEBP_402378-T2/images/I/51owoY2Xq7L._SX300_SY300_QL70_FMwebp_.jpg"/>
    <s v="https://www.amazon.in/Classmate-Premium-Subject-Notebook-Single/dp/B00LZLPYHW/ref=sr_1_153?qid=1672903002&amp;s=computers&amp;sr=1-153"/>
  </r>
  <r>
    <s v="B09NHVCHS9"/>
    <x v="23"/>
    <x v="0"/>
    <x v="0"/>
    <x v="0"/>
    <s v="Cables"/>
    <x v="18"/>
    <s v="&lt;$200"/>
    <x v="17"/>
    <x v="20"/>
    <s v="50% or More"/>
    <n v="169.35175879396985"/>
    <n v="4"/>
    <x v="335"/>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x v="20"/>
    <x v="20"/>
    <s v="https://m.media-amazon.com/images/I/31qGpf8uzuL._SY445_SX342_QL70_FMwebp_.jpg"/>
    <s v="https://www.amazon.in/Flix-Micro-Cable-Smartphone-Black/dp/B09NHVCHS9/ref=sr_1_154?qid=1672903002&amp;s=computers&amp;sr=1-154"/>
  </r>
  <r>
    <s v="B00NNQMYNE"/>
    <x v="644"/>
    <x v="0"/>
    <x v="0"/>
    <x v="29"/>
    <m/>
    <x v="8"/>
    <s v="$200-$500"/>
    <x v="6"/>
    <x v="54"/>
    <s v="&lt;50%"/>
    <n v="439.08016032064126"/>
    <n v="4.5"/>
    <x v="515"/>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x v="506"/>
    <x v="506"/>
    <s v="https://m.media-amazon.com/images/W/WEBP_402378-T2/images/I/51E0xvwRCpL._SX300_SY300_QL70_FMwebp_.jpg"/>
    <s v="https://www.amazon.in/AirCase-External-Drive-2-5-Inch-Black/dp/B00NNQMYNE/ref=sr_1_155?qid=1672903002&amp;s=computers&amp;sr=1-155"/>
  </r>
  <r>
    <s v="B0B217Z5VK"/>
    <x v="645"/>
    <x v="1"/>
    <x v="7"/>
    <x v="13"/>
    <s v="In-Ear"/>
    <x v="166"/>
    <s v="&gt;$500"/>
    <x v="46"/>
    <x v="10"/>
    <s v="50% or More"/>
    <n v="3954.0137534383598"/>
    <n v="3.9"/>
    <x v="516"/>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x v="507"/>
    <x v="507"/>
    <s v="https://m.media-amazon.com/images/W/WEBP_402378-T2/images/I/31ylgpMYDwL._SX300_SY300_QL70_FMwebp_.jpg"/>
    <s v="https://www.amazon.in/Noise-Wireless-Instacharge-Bluetooth-Breathing/dp/B0B217Z5VK/ref=sr_1_157?qid=1672903002&amp;s=computers&amp;sr=1-157"/>
  </r>
  <r>
    <s v="B07B88KQZ8"/>
    <x v="646"/>
    <x v="1"/>
    <x v="3"/>
    <x v="8"/>
    <s v="BluetoothSpeakers"/>
    <x v="168"/>
    <s v="&gt;$500"/>
    <x v="43"/>
    <x v="9"/>
    <s v="&lt;50%"/>
    <n v="2932.344448149383"/>
    <n v="4.3"/>
    <x v="517"/>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x v="508"/>
    <x v="508"/>
    <s v="https://m.media-amazon.com/images/I/51RTfgkScMS._SX300_SY300_QL70_FMwebp_.jpg"/>
    <s v="https://www.amazon.in/JBL-Portable-Waterproof-Bluetooth-Speaker/dp/B07B88KQZ8/ref=sr_1_158?qid=1672903002&amp;s=computers&amp;sr=1-158"/>
  </r>
  <r>
    <s v="B01M4GGIVU"/>
    <x v="25"/>
    <x v="1"/>
    <x v="2"/>
    <x v="2"/>
    <s v="Cables"/>
    <x v="1"/>
    <s v="&lt;$200"/>
    <x v="3"/>
    <x v="22"/>
    <s v="50% or More"/>
    <n v="670.53075822603716"/>
    <n v="4.2"/>
    <x v="2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x v="22"/>
    <x v="22"/>
    <s v="https://m.media-amazon.com/images/I/41da4tk7N+L._SY300_SX300_.jpg"/>
    <s v="https://www.amazon.in/TIZUM-Slim-1-5m-HDMI-Cable/dp/B01M4GGIVU/ref=sr_1_159?qid=1672903002&amp;s=computers&amp;sr=1-159"/>
  </r>
  <r>
    <s v="B07Z3K96FR"/>
    <x v="647"/>
    <x v="0"/>
    <x v="0"/>
    <x v="36"/>
    <s v="ScreenProtectors"/>
    <x v="0"/>
    <s v="$200-$500"/>
    <x v="38"/>
    <x v="25"/>
    <s v="50% or More"/>
    <n v="1472.3822548365576"/>
    <n v="4.0999999999999996"/>
    <x v="518"/>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x v="509"/>
    <x v="509"/>
    <s v="https://m.media-amazon.com/images/I/41cOH84GhGL._SX300_SY300_QL70_FMwebp_.jpg"/>
    <s v="https://www.amazon.in/Robustrion-Anti-Scratch-iPad-10-2-inch/dp/B07Z3K96FR/ref=sr_1_160?qid=1672903002&amp;s=computers&amp;sr=1-160"/>
  </r>
  <r>
    <s v="B0756CLQWL"/>
    <x v="648"/>
    <x v="0"/>
    <x v="0"/>
    <x v="27"/>
    <s v="Gamepads"/>
    <x v="79"/>
    <s v="&gt;$500"/>
    <x v="46"/>
    <x v="30"/>
    <s v="50% or More"/>
    <n v="3956.5143785946489"/>
    <n v="4.2"/>
    <x v="519"/>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x v="510"/>
    <x v="510"/>
    <s v="https://m.media-amazon.com/images/W/WEBP_402378-T1/images/I/41n2MqMIH5L._SX300_SY300_QL70_FMwebp_.jpg"/>
    <s v="https://www.amazon.in/Redgear-Pro-Wireless-Gamepad-Black/dp/B0756CLQWL/ref=sr_1_162?qid=1672903002&amp;s=computers&amp;sr=1-162"/>
  </r>
  <r>
    <s v="B004IO5BMQ"/>
    <x v="649"/>
    <x v="0"/>
    <x v="0"/>
    <x v="17"/>
    <s v="Mice"/>
    <x v="154"/>
    <s v="&gt;$500"/>
    <x v="102"/>
    <x v="77"/>
    <s v="&lt;50%"/>
    <n v="924.748743718593"/>
    <n v="4.5"/>
    <x v="520"/>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x v="511"/>
    <x v="511"/>
    <s v="https://m.media-amazon.com/images/I/31CtVvtFt+L._SY300_SX300_.jpg"/>
    <s v="https://www.amazon.in/Logitech-M235-Wireless-Mouse-Grey/dp/B004IO5BMQ/ref=sr_1_163?qid=1672903002&amp;s=computers&amp;sr=1-163"/>
  </r>
  <r>
    <s v="B09Z6WH2N1"/>
    <x v="454"/>
    <x v="1"/>
    <x v="5"/>
    <x v="10"/>
    <s v="D√©cor"/>
    <x v="205"/>
    <s v="&lt;$200"/>
    <x v="6"/>
    <x v="74"/>
    <s v="50% or More"/>
    <n v="479.9619238476954"/>
    <n v="4.2"/>
    <x v="340"/>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x v="336"/>
    <x v="336"/>
    <s v="https://m.media-amazon.com/images/I/31SKRsp7Y1L._SX300_SY300_QL70_FMwebp_.jpg"/>
    <s v="https://www.amazon.in/STRIFF-Flexible-Silicone-Protector-Computers/dp/B09Z6WH2N1/ref=sr_1_164?qid=1672903002&amp;s=computers&amp;sr=1-164"/>
  </r>
  <r>
    <s v="B01HGCLUH6"/>
    <x v="650"/>
    <x v="0"/>
    <x v="1"/>
    <x v="32"/>
    <m/>
    <x v="176"/>
    <s v="&gt;$500"/>
    <x v="87"/>
    <x v="44"/>
    <s v="&lt;50%"/>
    <n v="1631.3719835197176"/>
    <n v="4.2"/>
    <x v="521"/>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x v="512"/>
    <x v="512"/>
    <s v="https://m.media-amazon.com/images/W/WEBP_402378-T1/images/I/314QZXF1dHL._SY300_SX300_QL70_FMwebp_.jpg"/>
    <s v="https://www.amazon.in/TP-Link-TL-WR845N-300Mbps-Wireless-N-Router/dp/B01HGCLUH6/ref=sr_1_165?qid=1672903002&amp;s=computers&amp;sr=1-165"/>
  </r>
  <r>
    <s v="B01N4EV2TL"/>
    <x v="651"/>
    <x v="0"/>
    <x v="0"/>
    <x v="17"/>
    <s v="Keyboard&amp;MouseSets"/>
    <x v="268"/>
    <s v="&gt;$500"/>
    <x v="171"/>
    <x v="23"/>
    <s v="&lt;50%"/>
    <n v="1920.062656641604"/>
    <n v="4.3"/>
    <x v="522"/>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x v="513"/>
    <x v="513"/>
    <s v="https://m.media-amazon.com/images/I/41tLaG2nSpL._SX300_SY300_QL70_FMwebp_.jpg"/>
    <s v="https://www.amazon.in/Logitech-MK240-NANO-Mouse-Keyboard/dp/B01N4EV2TL/ref=sr_1_166?qid=1672903002&amp;s=computers&amp;sr=1-166"/>
  </r>
  <r>
    <s v="B08MZQBFLN"/>
    <x v="652"/>
    <x v="0"/>
    <x v="0"/>
    <x v="14"/>
    <s v="Lapdesks"/>
    <x v="61"/>
    <s v="&gt;$500"/>
    <x v="95"/>
    <x v="57"/>
    <s v="50% or More"/>
    <n v="4982.0166033206642"/>
    <n v="4"/>
    <x v="523"/>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x v="514"/>
    <x v="514"/>
    <s v="https://m.media-amazon.com/images/W/WEBP_402378-T1/images/I/41YjSD1XPoS._SY300_SX300_QL70_FMwebp_.jpg"/>
    <s v="https://www.amazon.in/Callas-Multipurpose-Breakfast-Ergonomic-WA-27-Black/dp/B08MZQBFLN/ref=sr_1_167?qid=1672903002&amp;s=computers&amp;sr=1-167"/>
  </r>
  <r>
    <s v="B0752LL57V"/>
    <x v="653"/>
    <x v="3"/>
    <x v="14"/>
    <x v="24"/>
    <s v="Basic"/>
    <x v="269"/>
    <s v="$200-$500"/>
    <x v="198"/>
    <x v="26"/>
    <s v="&lt;50%"/>
    <n v="340"/>
    <n v="4.5"/>
    <x v="524"/>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x v="515"/>
    <x v="515"/>
    <s v="https://m.media-amazon.com/images/I/41cRLg+wdIL._SY300_SX300_.jpg"/>
    <s v="https://www.amazon.in/Casio-MJ-12D-Desktop-Calculator-Grey/dp/B0752LL57V/ref=sr_1_168?qid=1672903002&amp;s=computers&amp;sr=1-168"/>
  </r>
  <r>
    <s v="B08K4PSZ3V"/>
    <x v="451"/>
    <x v="1"/>
    <x v="5"/>
    <x v="10"/>
    <s v="StylusPens"/>
    <x v="12"/>
    <s v="$200-$500"/>
    <x v="8"/>
    <x v="6"/>
    <s v="50% or More"/>
    <n v="964.06506506506503"/>
    <n v="3.8"/>
    <x v="33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x v="334"/>
    <x v="334"/>
    <s v="https://m.media-amazon.com/images/W/WEBP_402378-T1/images/I/31bKIZtFGWL._SX300_SY300_QL70_FMwebp_.jpg"/>
    <s v="https://www.amazon.in/Tukzer-Capacitive-Lightweight-Magnetism-Smartphones/dp/B08K4PSZ3V/ref=sr_1_169?qid=1672903004&amp;s=computers&amp;sr=1-169"/>
  </r>
  <r>
    <s v="B09Z28BQZT"/>
    <x v="654"/>
    <x v="0"/>
    <x v="0"/>
    <x v="14"/>
    <s v="Lapdesks"/>
    <x v="23"/>
    <s v="&gt;$500"/>
    <x v="46"/>
    <x v="5"/>
    <s v="50% or More"/>
    <n v="3984.0212553138285"/>
    <n v="3.9"/>
    <x v="525"/>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x v="516"/>
    <x v="516"/>
    <s v="https://m.media-amazon.com/images/I/315g5ipEPAL._SY300_SX300_QL70_FMwebp_.jpg"/>
    <s v="https://www.amazon.in/Amazon-Basics-Multipurpose-Foldable-Laptop/dp/B09Z28BQZT/ref=sr_1_170?qid=1672903004&amp;s=computers&amp;sr=1-170"/>
  </r>
  <r>
    <s v="B094DQWV9B"/>
    <x v="655"/>
    <x v="0"/>
    <x v="0"/>
    <x v="15"/>
    <s v="USBtoUSBAdapters"/>
    <x v="4"/>
    <s v="&lt;$200"/>
    <x v="4"/>
    <x v="11"/>
    <s v="50% or More"/>
    <n v="361.65664160401002"/>
    <n v="4"/>
    <x v="526"/>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x v="517"/>
    <x v="517"/>
    <s v="https://m.media-amazon.com/images/W/WEBP_402378-T2/images/I/51JIngdPfEL._SX300_SY300_QL70_FMwebp_.jpg"/>
    <s v="https://www.amazon.in/Kanget-Female-Adapter-Standard-Interface/dp/B094DQWV9B/ref=sr_1_171?qid=1672903004&amp;s=computers&amp;sr=1-171"/>
  </r>
  <r>
    <s v="B0BBMPH39N"/>
    <x v="656"/>
    <x v="0"/>
    <x v="0"/>
    <x v="17"/>
    <s v="GraphicTablets"/>
    <x v="227"/>
    <s v="$200-$500"/>
    <x v="8"/>
    <x v="58"/>
    <s v="50% or More"/>
    <n v="970.07107107107106"/>
    <n v="4.0999999999999996"/>
    <x v="527"/>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x v="518"/>
    <x v="518"/>
    <s v="https://m.media-amazon.com/images/W/WEBP_402378-T1/images/I/31GrCGz9drL._SX300_SY300_QL70_FMwebp_.jpg"/>
    <s v="https://www.amazon.in/Amazon-Basics-8-5-inch-Writing-Drawing/dp/B0BBMPH39N/ref=sr_1_173?qid=1672903004&amp;s=computers&amp;sr=1-173"/>
  </r>
  <r>
    <s v="B097JQ1J5G"/>
    <x v="657"/>
    <x v="0"/>
    <x v="0"/>
    <x v="37"/>
    <m/>
    <x v="21"/>
    <s v="&lt;$200"/>
    <x v="6"/>
    <x v="0"/>
    <s v="50% or More"/>
    <n v="463.12825651302603"/>
    <n v="3.4"/>
    <x v="528"/>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x v="519"/>
    <x v="519"/>
    <s v="https://m.media-amazon.com/images/I/31oMWLNvoVS._SY300_SX300_QL70_FMwebp_.jpg"/>
    <s v="https://www.amazon.in/Zebronics-ZEB-90HB-Pocket-Laptop-Computers/dp/B097JQ1J5G/ref=sr_1_174?qid=1672903004&amp;s=computers&amp;sr=1-174"/>
  </r>
  <r>
    <s v="B07YY1BY5B"/>
    <x v="658"/>
    <x v="1"/>
    <x v="4"/>
    <x v="9"/>
    <m/>
    <x v="72"/>
    <s v="&gt;$500"/>
    <x v="95"/>
    <x v="20"/>
    <s v="50% or More"/>
    <n v="4969.0140028005599"/>
    <n v="4"/>
    <x v="354"/>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x v="349"/>
    <x v="349"/>
    <s v="https://m.media-amazon.com/images/W/WEBP_402378-T2/images/I/41UD9vNsIjS._SX300_SY300_QL70_FMwebp_.jpg"/>
    <s v="https://www.amazon.in/Noise-Colorfit-Pro-Touch-Control/dp/B07YY1BY5B/ref=sr_1_175?qid=1672903004&amp;s=computers&amp;sr=1-175"/>
  </r>
  <r>
    <s v="B08VRMK55F"/>
    <x v="659"/>
    <x v="1"/>
    <x v="7"/>
    <x v="13"/>
    <s v="In-Ear"/>
    <x v="0"/>
    <s v="$200-$500"/>
    <x v="3"/>
    <x v="1"/>
    <s v="&lt;50%"/>
    <n v="641.91845493562232"/>
    <n v="3.4"/>
    <x v="529"/>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x v="520"/>
    <x v="520"/>
    <s v="https://m.media-amazon.com/images/W/WEBP_402378-T1/images/I/313nBNJrT6L._SX300_SY300_QL70_FMwebp_.jpg"/>
    <s v="https://www.amazon.in/Zeb-Buds-C2-Controller-Blue/dp/B08VRMK55F/ref=sr_1_176?qid=1672903004&amp;s=computers&amp;sr=1-176"/>
  </r>
  <r>
    <s v="B08CHZ3ZQ7"/>
    <x v="660"/>
    <x v="0"/>
    <x v="0"/>
    <x v="27"/>
    <s v="GamingMice"/>
    <x v="23"/>
    <s v="&gt;$500"/>
    <x v="10"/>
    <x v="23"/>
    <s v="&lt;50%"/>
    <n v="724.03128911138924"/>
    <n v="4.3"/>
    <x v="530"/>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x v="521"/>
    <x v="521"/>
    <s v="https://m.media-amazon.com/images/I/31luFfya0kL._SX300_SY300_QL70_FMwebp_.jpg"/>
    <s v="https://www.amazon.in/Redgear-Gaming-Semi-Honeycomb-Windows-Gamers/dp/B08CHZ3ZQ7/ref=sr_1_177?qid=1672903004&amp;s=computers&amp;sr=1-177"/>
  </r>
  <r>
    <s v="B08SCCG9D4"/>
    <x v="661"/>
    <x v="0"/>
    <x v="0"/>
    <x v="38"/>
    <s v="PCMicrophones"/>
    <x v="96"/>
    <s v="&gt;$500"/>
    <x v="199"/>
    <x v="3"/>
    <s v="50% or More"/>
    <n v="1952.55"/>
    <n v="3.9"/>
    <x v="531"/>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x v="522"/>
    <x v="522"/>
    <s v="https://m.media-amazon.com/images/I/41U9-x0JGPL._SX300_SY300_QL70_FMwebp_.jpg"/>
    <s v="https://www.amazon.in/JBL-Commercial-Omnidirectional-Microphone-Recording/dp/B08SCCG9D4/ref=sr_1_179?qid=1672903004&amp;s=computers&amp;sr=1-179"/>
  </r>
  <r>
    <s v="B0972BQ2RS"/>
    <x v="662"/>
    <x v="1"/>
    <x v="4"/>
    <x v="9"/>
    <m/>
    <x v="209"/>
    <s v="&gt;$500"/>
    <x v="129"/>
    <x v="43"/>
    <s v="50% or More"/>
    <n v="9974.0075007500745"/>
    <n v="4.0999999999999996"/>
    <x v="532"/>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x v="523"/>
    <x v="523"/>
    <s v="https://m.media-amazon.com/images/W/WEBP_402378-T1/images/I/41P+nvE9FYL._SY300_SX300_.jpg"/>
    <s v="https://www.amazon.in/Fire-Boltt-Smartwatch-Monitoring-Continuous-BSW005/dp/B0972BQ2RS/ref=sr_1_180?qid=1672903004&amp;s=computers&amp;sr=1-180"/>
  </r>
  <r>
    <s v="B00ZRBWPA0"/>
    <x v="663"/>
    <x v="1"/>
    <x v="10"/>
    <x v="19"/>
    <m/>
    <x v="11"/>
    <s v="&lt;$200"/>
    <x v="182"/>
    <x v="89"/>
    <s v="&lt;50%"/>
    <n v="91.666666666666671"/>
    <n v="4.3"/>
    <x v="533"/>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x v="524"/>
    <x v="524"/>
    <s v="https://m.media-amazon.com/images/W/WEBP_402378-T2/images/I/517nCRsjYeL._SX300_SY300_QL70_FMwebp_.jpg"/>
    <s v="https://www.amazon.in/Eveready-Alkaline-Batteries-1012-Battery/dp/B00ZRBWPA0/ref=sr_1_181?qid=1672903004&amp;s=computers&amp;sr=1-181"/>
  </r>
  <r>
    <s v="B0B2DD66GS"/>
    <x v="664"/>
    <x v="1"/>
    <x v="6"/>
    <x v="12"/>
    <s v="MicroSD"/>
    <x v="270"/>
    <s v="&gt;$500"/>
    <x v="200"/>
    <x v="34"/>
    <s v="50% or More"/>
    <n v="2854.1724137931033"/>
    <n v="4.5"/>
    <x v="534"/>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x v="525"/>
    <x v="525"/>
    <s v="https://m.media-amazon.com/images/I/41O4rjSlneL._SY300_SX300_QL70_FMwebp_.jpg"/>
    <s v="https://www.amazon.in/SanDisk-Extreme-microSD-Smartphones-Action/dp/B0B2DD66GS/ref=sr_1_182?qid=1672903004&amp;s=computers&amp;sr=1-182"/>
  </r>
  <r>
    <s v="B09M869Z5V"/>
    <x v="665"/>
    <x v="0"/>
    <x v="0"/>
    <x v="37"/>
    <m/>
    <x v="271"/>
    <s v="&gt;$500"/>
    <x v="8"/>
    <x v="1"/>
    <s v="&lt;50%"/>
    <n v="941.94294294294298"/>
    <n v="4.2"/>
    <x v="535"/>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x v="526"/>
    <x v="526"/>
    <s v="https://m.media-amazon.com/images/I/21qdAZyu9xL._SX300_SY300_QL70_FMwebp_.jpg"/>
    <s v="https://www.amazon.in/Portronics-MPORT-Type-Ports-Transfer/dp/B09M869Z5V/ref=sr_1_183?qid=1672903004&amp;s=computers&amp;sr=1-183"/>
  </r>
  <r>
    <s v="B07W6VWZ8C"/>
    <x v="666"/>
    <x v="1"/>
    <x v="3"/>
    <x v="8"/>
    <s v="OutdoorSpeakers"/>
    <x v="25"/>
    <s v="&gt;$500"/>
    <x v="20"/>
    <x v="10"/>
    <s v="50% or More"/>
    <n v="1954.0275137568785"/>
    <n v="4.0999999999999996"/>
    <x v="536"/>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x v="527"/>
    <x v="527"/>
    <s v="https://m.media-amazon.com/images/I/41Qf-pUQr9L._SX300_SY300_QL70_FMwebp_.jpg"/>
    <s v="https://www.amazon.in/Infinity-Fuze-Pint-Portable-Wireless/dp/B07W6VWZ8C/ref=sr_1_184?qid=1672903004&amp;s=computers&amp;sr=1-184"/>
  </r>
  <r>
    <s v="B07Z1X6VFC"/>
    <x v="667"/>
    <x v="0"/>
    <x v="0"/>
    <x v="14"/>
    <s v="Bags&amp;Sleeves"/>
    <x v="63"/>
    <s v="$200-$500"/>
    <x v="8"/>
    <x v="10"/>
    <s v="50% or More"/>
    <n v="954.05505505505505"/>
    <n v="4.4000000000000004"/>
    <x v="537"/>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x v="528"/>
    <x v="528"/>
    <s v="https://m.media-amazon.com/images/I/41GogihEYeL._SX300_SY300_QL70_FMwebp_.jpg"/>
    <s v="https://www.amazon.in/AirCase-13-Inch-13-3-Inch-MacBook-Neoprene/dp/B07Z1X6VFC/ref=sr_1_185?qid=1672903004&amp;s=computers&amp;sr=1-185"/>
  </r>
  <r>
    <s v="B07YL54NVJ"/>
    <x v="668"/>
    <x v="0"/>
    <x v="8"/>
    <x v="39"/>
    <m/>
    <x v="125"/>
    <s v="&gt;$500"/>
    <x v="8"/>
    <x v="32"/>
    <s v="&lt;50%"/>
    <n v="944.04504504504507"/>
    <n v="4.3"/>
    <x v="538"/>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x v="529"/>
    <x v="529"/>
    <s v="https://m.media-amazon.com/images/I/31R4HANvX2L._SY300_SX300_QL70_FMwebp_.jpg"/>
    <s v="https://www.amazon.in/Brand-Conquer-Reader-Adapter-Portable/dp/B07YL54NVJ/ref=sr_1_186?qid=1672903004&amp;s=computers&amp;sr=1-186"/>
  </r>
  <r>
    <s v="B0759QMF85"/>
    <x v="669"/>
    <x v="0"/>
    <x v="1"/>
    <x v="32"/>
    <m/>
    <x v="272"/>
    <s v="&gt;$500"/>
    <x v="71"/>
    <x v="63"/>
    <s v="&lt;50%"/>
    <n v="2335.265110462693"/>
    <n v="4.3"/>
    <x v="539"/>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x v="530"/>
    <x v="530"/>
    <s v="https://m.media-amazon.com/images/W/WEBP_402378-T1/images/I/41c7bJo7ooL._SX300_SY300_QL70_FMwebp_.jpg"/>
    <s v="https://www.amazon.in/TP-Link-Archer-C20-Wireless-Router/dp/B0759QMF85/ref=sr_1_187?qid=1672903004&amp;s=computers&amp;sr=1-187"/>
  </r>
  <r>
    <s v="B00LM4X0KU"/>
    <x v="670"/>
    <x v="3"/>
    <x v="11"/>
    <x v="20"/>
    <s v="Stationery"/>
    <x v="248"/>
    <s v="&lt;$200"/>
    <x v="201"/>
    <x v="26"/>
    <s v="&lt;50%"/>
    <n v="0"/>
    <n v="4.3"/>
    <x v="540"/>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x v="531"/>
    <x v="531"/>
    <s v="https://m.media-amazon.com/images/W/WEBP_402378-T1/images/I/4127NZ2xG6L._SX300_SY300_QL70_FMwebp_.jpg"/>
    <s v="https://www.amazon.in/Parker-Quink-Ink-Bottle-Blue/dp/B00LM4X0KU/ref=sr_1_188?qid=1672903004&amp;s=computers&amp;sr=1-188"/>
  </r>
  <r>
    <s v="B08PFSZ7FH"/>
    <x v="671"/>
    <x v="0"/>
    <x v="0"/>
    <x v="14"/>
    <s v="NotebookComputerStands"/>
    <x v="8"/>
    <s v="$200-$500"/>
    <x v="38"/>
    <x v="27"/>
    <s v="50% or More"/>
    <n v="1479.0533689126084"/>
    <n v="4.2"/>
    <x v="541"/>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x v="532"/>
    <x v="532"/>
    <s v="https://m.media-amazon.com/images/I/51r+g8fFJsL._SX300_SY300_.jpg"/>
    <s v="https://www.amazon.in/STRIFF-Adjustable-Computer-Multi-Angle-Compatible/dp/B08PFSZ7FH/ref=sr_1_189?qid=1672903004&amp;s=computers&amp;sr=1-189"/>
  </r>
  <r>
    <s v="B012MQS060"/>
    <x v="672"/>
    <x v="0"/>
    <x v="0"/>
    <x v="17"/>
    <s v="Keyboard&amp;MouseSets"/>
    <x v="237"/>
    <s v="&gt;$500"/>
    <x v="202"/>
    <x v="28"/>
    <s v="&lt;50%"/>
    <n v="1722.8551532033425"/>
    <n v="4.0999999999999996"/>
    <x v="542"/>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x v="533"/>
    <x v="533"/>
    <s v="https://m.media-amazon.com/images/W/WEBP_402378-T2/images/I/31SAqKSRWyL._SX300_SY300_QL70_FMwebp_.jpg"/>
    <s v="https://www.amazon.in/Logitech-MK215-Wireless-Keyboard-Mouse/dp/B012MQS060/ref=sr_1_190?qid=1672903004&amp;s=computers&amp;sr=1-190"/>
  </r>
  <r>
    <s v="B01MF8MB65"/>
    <x v="673"/>
    <x v="1"/>
    <x v="7"/>
    <x v="13"/>
    <s v="In-Ear"/>
    <x v="154"/>
    <s v="&gt;$500"/>
    <x v="8"/>
    <x v="77"/>
    <s v="&lt;50%"/>
    <n v="929.03003003003005"/>
    <n v="4.0999999999999996"/>
    <x v="543"/>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x v="534"/>
    <x v="534"/>
    <s v="https://m.media-amazon.com/images/I/3101FmUqUOL._SX300_SY300_QL70_FMwebp_.jpg"/>
    <s v="https://www.amazon.in/boAt-BassHeads-225-Special-Headphones/dp/B01MF8MB65/ref=sr_1_191?qid=1672903004&amp;s=computers&amp;sr=1-191"/>
  </r>
  <r>
    <s v="B00LHZWD0C"/>
    <x v="674"/>
    <x v="3"/>
    <x v="11"/>
    <x v="20"/>
    <s v="Stationery"/>
    <x v="111"/>
    <s v="$200-$500"/>
    <x v="172"/>
    <x v="52"/>
    <s v="&lt;50%"/>
    <n v="235"/>
    <n v="4.5"/>
    <x v="544"/>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x v="535"/>
    <x v="535"/>
    <s v="https://m.media-amazon.com/images/W/WEBP_402378-T1/images/I/51mCZQzY6SL._SX300_SY300_QL70_FMwebp_.jpg"/>
    <s v="https://www.amazon.in/Luxor-Subject-Single-Ruled-Notebook/dp/B00LHZWD0C/ref=sr_1_193?qid=1672903005&amp;s=computers&amp;sr=1-193"/>
  </r>
  <r>
    <s v="B08QDPB1SL"/>
    <x v="675"/>
    <x v="1"/>
    <x v="10"/>
    <x v="19"/>
    <m/>
    <x v="273"/>
    <s v="&lt;$200"/>
    <x v="203"/>
    <x v="81"/>
    <s v="&lt;50%"/>
    <n v="133.63636363636363"/>
    <n v="4.4000000000000004"/>
    <x v="545"/>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x v="536"/>
    <x v="536"/>
    <s v="https://m.media-amazon.com/images/W/WEBP_402378-T2/images/I/41hmoJUQTuL._SX300_SY300_QL70_FMwebp_.jpg"/>
    <s v="https://www.amazon.in/Duracell-Chhota-Power-Battery-Set/dp/B08QDPB1SL/ref=sr_1_194?qid=1672903005&amp;s=computers&amp;sr=1-194"/>
  </r>
  <r>
    <s v="B07BRKK9JQ"/>
    <x v="676"/>
    <x v="0"/>
    <x v="0"/>
    <x v="17"/>
    <s v="Keyboard&amp;MouseSets"/>
    <x v="69"/>
    <s v="&gt;$500"/>
    <x v="28"/>
    <x v="71"/>
    <s v="&lt;50%"/>
    <n v="1517.7617260787993"/>
    <n v="4.3"/>
    <x v="546"/>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x v="537"/>
    <x v="537"/>
    <s v="https://m.media-amazon.com/images/W/WEBP_402378-T2/images/I/41KB80oxxfL._SX300_SY300_QL70_FMwebp_.jpg"/>
    <s v="https://www.amazon.in/Zebronics-Transformer-Gaming-Multimedia-Keyboard/dp/B07BRKK9JQ/ref=sr_1_195?qid=1672903005&amp;s=computers&amp;sr=1-195"/>
  </r>
  <r>
    <s v="B01EZ0X3L8"/>
    <x v="677"/>
    <x v="0"/>
    <x v="8"/>
    <x v="16"/>
    <m/>
    <x v="274"/>
    <s v="&gt;$500"/>
    <x v="204"/>
    <x v="37"/>
    <s v="50% or More"/>
    <n v="1605.8181818181818"/>
    <n v="4.3"/>
    <x v="547"/>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x v="538"/>
    <x v="538"/>
    <s v="https://m.media-amazon.com/images/I/315HWKLDHlL._SY300_SX300_QL70_FMwebp_.jpg"/>
    <s v="https://www.amazon.in/SanDisk-Ultra-SDDDC2-064G-G46-Drives-Silver/dp/B01EZ0X3L8/ref=sr_1_196?qid=1672903005&amp;s=computers&amp;sr=1-196"/>
  </r>
  <r>
    <s v="B00LM4W1N2"/>
    <x v="678"/>
    <x v="3"/>
    <x v="11"/>
    <x v="20"/>
    <s v="Stationery"/>
    <x v="275"/>
    <s v="$200-$500"/>
    <x v="92"/>
    <x v="52"/>
    <s v="&lt;50%"/>
    <n v="520"/>
    <n v="4.3"/>
    <x v="548"/>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x v="539"/>
    <x v="539"/>
    <s v="https://m.media-amazon.com/images/I/41Ae67XZACL._SX300_SY300_QL70_FMwebp_.jpg"/>
    <s v="https://www.amazon.in/Parker-Classic-Gold-Ball-Pen/dp/B00LM4W1N2/ref=sr_1_197?qid=1672903005&amp;s=computers&amp;sr=1-197"/>
  </r>
  <r>
    <s v="B0949SBKMP"/>
    <x v="464"/>
    <x v="1"/>
    <x v="4"/>
    <x v="9"/>
    <m/>
    <x v="166"/>
    <s v="&gt;$500"/>
    <x v="133"/>
    <x v="82"/>
    <s v="50% or More"/>
    <n v="6964.2632331902714"/>
    <n v="4"/>
    <x v="347"/>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x v="343"/>
    <x v="343"/>
    <s v="https://m.media-amazon.com/images/W/WEBP_402378-T2/images/I/416+IXsM9lL._SY300_SX300_.jpg"/>
    <s v="https://www.amazon.in/boAt-Flash-Smartwatch-Resistance-Lightning/dp/B0949SBKMP/ref=sr_1_199?qid=1672903005&amp;s=computers&amp;sr=1-199"/>
  </r>
  <r>
    <s v="B08YD264ZS"/>
    <x v="679"/>
    <x v="0"/>
    <x v="0"/>
    <x v="14"/>
    <s v="Lapdesks"/>
    <x v="29"/>
    <s v="&gt;$500"/>
    <x v="79"/>
    <x v="13"/>
    <s v="50% or More"/>
    <n v="2459.0240096038415"/>
    <n v="4.3"/>
    <x v="549"/>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x v="540"/>
    <x v="540"/>
    <s v="https://m.media-amazon.com/images/W/WEBP_402378-T2/images/I/512Lrv2A-pL._SX300_SY300_QL70_FMwebp_.jpg"/>
    <s v="https://www.amazon.in/Tarkan-Portable-Folding-Laptop-Lapdesk/dp/B08YD264ZS/ref=sr_1_200?qid=1672903005&amp;s=computers&amp;sr=1-200"/>
  </r>
  <r>
    <s v="B094JNXNPV"/>
    <x v="27"/>
    <x v="0"/>
    <x v="0"/>
    <x v="0"/>
    <s v="Cables"/>
    <x v="8"/>
    <s v="$200-$500"/>
    <x v="4"/>
    <x v="23"/>
    <s v="&lt;50%"/>
    <n v="324.06265664160401"/>
    <n v="4"/>
    <x v="2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x v="24"/>
    <x v="24"/>
    <s v="https://m.media-amazon.com/images/I/41GeM83DzzL._SX300_SY300_QL70_FMwebp_.jpg"/>
    <s v="https://www.amazon.in/Ambrane-Unbreakable-Charging-Braided-Multipurpose/dp/B094JNXNPV/ref=sr_1_201?qid=1672903005&amp;s=computers&amp;sr=1-201"/>
  </r>
  <r>
    <s v="B00GZLB57U"/>
    <x v="680"/>
    <x v="0"/>
    <x v="0"/>
    <x v="0"/>
    <s v="Cables"/>
    <x v="276"/>
    <s v="$200-$500"/>
    <x v="3"/>
    <x v="46"/>
    <s v="50% or More"/>
    <n v="664.95135908440625"/>
    <n v="4.4000000000000004"/>
    <x v="550"/>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x v="541"/>
    <x v="541"/>
    <s v="https://m.media-amazon.com/images/W/WEBP_402378-T2/images/I/31AQqe9fbJL._SX300_SY300_QL70_FMwebp_.jpg"/>
    <s v="https://www.amazon.in/Quantum-Ethernet-Patch-Straight-Category/dp/B00GZLB57U/ref=sr_1_202?qid=1672903005&amp;s=computers&amp;sr=1-202"/>
  </r>
  <r>
    <s v="B07V82W5CN"/>
    <x v="681"/>
    <x v="0"/>
    <x v="0"/>
    <x v="17"/>
    <s v="Keyboard&amp;MouseSets"/>
    <x v="277"/>
    <s v="&gt;$500"/>
    <x v="205"/>
    <x v="17"/>
    <s v="&lt;50%"/>
    <n v="2136.626023657871"/>
    <n v="4"/>
    <x v="551"/>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x v="542"/>
    <x v="542"/>
    <s v="https://m.media-amazon.com/images/I/31BWFhkXiPL._SX300_SY300_QL70_FMwebp_.jpg"/>
    <s v="https://www.amazon.in/HP-Multimedia-Wireless-Keyboard-4SC12PA/dp/B07V82W5CN/ref=sr_1_203?qid=1672903005&amp;s=computers&amp;sr=1-203"/>
  </r>
  <r>
    <s v="B077Z65HSD"/>
    <x v="29"/>
    <x v="0"/>
    <x v="0"/>
    <x v="0"/>
    <s v="Cables"/>
    <x v="8"/>
    <s v="$200-$500"/>
    <x v="8"/>
    <x v="20"/>
    <s v="50% or More"/>
    <n v="969.07007007007007"/>
    <n v="4.3"/>
    <x v="26"/>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x v="26"/>
    <x v="26"/>
    <s v="https://m.media-amazon.com/images/I/41jk4zYjTsL._SX300_SY300_QL70_FMwebp_.jpg"/>
    <s v="https://www.amazon.in/A400-Type-C-Cable-Meter-Black/dp/B077Z65HSD/ref=sr_1_204?qid=1672903005&amp;s=computers&amp;sr=1-204"/>
  </r>
  <r>
    <s v="B08HD7JQHX"/>
    <x v="682"/>
    <x v="0"/>
    <x v="0"/>
    <x v="38"/>
    <s v="PCMicrophones"/>
    <x v="1"/>
    <s v="&lt;$200"/>
    <x v="6"/>
    <x v="13"/>
    <s v="50% or More"/>
    <n v="459.12024048096191"/>
    <n v="3.3"/>
    <x v="552"/>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x v="543"/>
    <x v="543"/>
    <s v="https://m.media-amazon.com/images/I/41T3Z43M4yL._SX300_SY300_QL70_FMwebp_.jpg"/>
    <s v="https://www.amazon.in/HUMBLE-Dynamic-Recording-Microphone-SmartPhones/dp/B08HD7JQHX/ref=sr_1_205?qid=1672903005&amp;s=computers&amp;sr=1-205"/>
  </r>
  <r>
    <s v="B0B31FR4Y2"/>
    <x v="683"/>
    <x v="1"/>
    <x v="7"/>
    <x v="13"/>
    <s v="In-Ear"/>
    <x v="168"/>
    <s v="&gt;$500"/>
    <x v="129"/>
    <x v="27"/>
    <s v="50% or More"/>
    <n v="9979.0080008000805"/>
    <n v="3.7"/>
    <x v="553"/>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x v="544"/>
    <x v="544"/>
    <s v="https://m.media-amazon.com/images/I/41sEmULXfAL._SX300_SY300_QL70_FMwebp_.jpg"/>
    <s v="https://www.amazon.in/Boult-Audio-Equalizer-Cancellation-Bluetooth/dp/B0B31FR4Y2/ref=sr_1_206?qid=1672903005&amp;s=computers&amp;sr=1-206"/>
  </r>
  <r>
    <s v="B09Y14JLP3"/>
    <x v="684"/>
    <x v="1"/>
    <x v="5"/>
    <x v="10"/>
    <s v="Stands"/>
    <x v="24"/>
    <s v="&lt;$200"/>
    <x v="6"/>
    <x v="27"/>
    <s v="50% or More"/>
    <n v="479.16032064128257"/>
    <n v="4.0999999999999996"/>
    <x v="361"/>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x v="545"/>
    <x v="545"/>
    <s v="https://m.media-amazon.com/images/I/21VBjRnsH6L._SX300_SY300_QL70_FMwebp_.jpg"/>
    <s v="https://www.amazon.in/STRIFF-Android-Portable-Foldable-Stand-Perfect/dp/B09Y14JLP3/ref=sr_1_208?qid=1672903005&amp;s=computers&amp;sr=1-208"/>
  </r>
  <r>
    <s v="B09ZHCJDP1"/>
    <x v="685"/>
    <x v="0"/>
    <x v="0"/>
    <x v="17"/>
    <s v="Mice"/>
    <x v="7"/>
    <s v="$200-$500"/>
    <x v="5"/>
    <x v="8"/>
    <s v="50% or More"/>
    <n v="950.1"/>
    <n v="5"/>
    <x v="205"/>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x v="546"/>
    <x v="546"/>
    <s v="https://m.media-amazon.com/images/I/31+Rg6Z46dL._SX300_SY300_.jpg"/>
    <s v="https://www.amazon.in/Wireless-Connection-Battery-Ambidextrous-Suitable/dp/B09ZHCJDP1/ref=sr_1_209?qid=1672903005&amp;s=computers&amp;sr=1-209"/>
  </r>
  <r>
    <s v="B08C4Z69LN"/>
    <x v="686"/>
    <x v="0"/>
    <x v="17"/>
    <x v="40"/>
    <m/>
    <x v="278"/>
    <s v="&gt;$500"/>
    <x v="123"/>
    <x v="76"/>
    <s v="&lt;50%"/>
    <n v="3448.8"/>
    <n v="4.5"/>
    <x v="554"/>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x v="547"/>
    <x v="547"/>
    <s v="https://m.media-amazon.com/images/W/WEBP_402378-T2/images/I/51esjcOy79L._SY300_SX300_QL70_FMwebp_.jpg"/>
    <s v="https://www.amazon.in/Crucial-PC4-25600-SODIMM-260-Pin-Memory/dp/B08C4Z69LN/ref=sr_1_210?qid=1672903005&amp;s=computers&amp;sr=1-210"/>
  </r>
  <r>
    <s v="B016XVRKZM"/>
    <x v="687"/>
    <x v="0"/>
    <x v="0"/>
    <x v="41"/>
    <m/>
    <x v="279"/>
    <s v="&gt;$500"/>
    <x v="206"/>
    <x v="52"/>
    <s v="&lt;50%"/>
    <n v="4019.5365853658536"/>
    <n v="3.9"/>
    <x v="555"/>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x v="548"/>
    <x v="548"/>
    <s v="https://m.media-amazon.com/images/W/WEBP_402378-T1/images/I/31sSNZUSkfL._SX300_SY300_QL70_FMwebp_.jpg"/>
    <s v="https://www.amazon.in/APC-BX600C-600VA-230V-Back/dp/B016XVRKZM/ref=sr_1_211?qid=1672903005&amp;s=computers&amp;sr=1-211"/>
  </r>
  <r>
    <s v="B00LHZW3XY"/>
    <x v="688"/>
    <x v="3"/>
    <x v="11"/>
    <x v="20"/>
    <s v="Stationery"/>
    <x v="280"/>
    <s v="&lt;$200"/>
    <x v="182"/>
    <x v="39"/>
    <s v="&lt;50%"/>
    <n v="110.55555555555556"/>
    <n v="4.4000000000000004"/>
    <x v="556"/>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x v="549"/>
    <x v="549"/>
    <s v="https://m.media-amazon.com/images/I/41hF4CFTsGL._SX300_SY300_QL70_FMwebp_.jpg"/>
    <s v="https://www.amazon.in/Luxor-Subject-Single-Ruled-Notebook/dp/B00LHZW3XY/ref=sr_1_213_mod_primary_new?qid=1672903005&amp;s=computers&amp;sbo=RZvfv%2F%2FHxDF%2BO5021pAnSA%3D%3D&amp;sr=1-213"/>
  </r>
  <r>
    <s v="B098JYT4SY"/>
    <x v="689"/>
    <x v="0"/>
    <x v="0"/>
    <x v="17"/>
    <s v="Mice"/>
    <x v="0"/>
    <s v="$200-$500"/>
    <x v="207"/>
    <x v="46"/>
    <s v="50% or More"/>
    <n v="1156.4705882352941"/>
    <n v="4.0999999999999996"/>
    <x v="557"/>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x v="550"/>
    <x v="550"/>
    <s v="https://m.media-amazon.com/images/I/31BXpfrkEWL._SX300_SY300_QL70_FMwebp_.jpg"/>
    <s v="https://www.amazon.in/Zebronics-Zeb-Jaguar-Wireless-Precision-Ambidextrous/dp/B098JYT4SY/ref=sr_1_214?qid=1672903005&amp;s=computers&amp;sr=1-214"/>
  </r>
  <r>
    <s v="B08CFCK6CW"/>
    <x v="690"/>
    <x v="1"/>
    <x v="7"/>
    <x v="13"/>
    <s v="In-Ear"/>
    <x v="33"/>
    <s v="&gt;$500"/>
    <x v="136"/>
    <x v="5"/>
    <s v="50% or More"/>
    <n v="7984.0106263282914"/>
    <n v="3.6"/>
    <x v="558"/>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x v="551"/>
    <x v="551"/>
    <s v="https://m.media-amazon.com/images/W/WEBP_402378-T1/images/I/31bUanm+oRL._SY300_SX300_.jpg"/>
    <s v="https://www.amazon.in/Boult-Audio-TrueBuds-Wireless-Waterproof/dp/B08CFCK6CW/ref=sr_1_215?qid=1672903005&amp;s=computers&amp;sr=1-215"/>
  </r>
  <r>
    <s v="B09P564ZTJ"/>
    <x v="691"/>
    <x v="0"/>
    <x v="0"/>
    <x v="17"/>
    <s v="GraphicTablets"/>
    <x v="114"/>
    <s v="$200-$500"/>
    <x v="28"/>
    <x v="5"/>
    <s v="50% or More"/>
    <n v="1584.3033145716072"/>
    <n v="3.8"/>
    <x v="559"/>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x v="552"/>
    <x v="552"/>
    <s v="https://m.media-amazon.com/images/I/411H6yi-tGL._SX300_SY300_QL70_FMwebp_.jpg"/>
    <s v="https://www.amazon.in/Wembley-LCD-Writing-Tablet-8-5/dp/B09P564ZTJ/ref=sr_1_216?qid=1672903005&amp;s=computers&amp;sr=1-216"/>
  </r>
  <r>
    <s v="B07MSLTW8Z"/>
    <x v="692"/>
    <x v="0"/>
    <x v="0"/>
    <x v="14"/>
    <s v="Lapdesks"/>
    <x v="125"/>
    <s v="&gt;$500"/>
    <x v="20"/>
    <x v="25"/>
    <s v="50% or More"/>
    <n v="1971.5362681340671"/>
    <n v="3.6"/>
    <x v="560"/>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x v="553"/>
    <x v="553"/>
    <s v="https://m.media-amazon.com/images/W/WEBP_402378-T1/images/I/51X5mRykgbL._SX300_SY300_QL70_FMwebp_.jpg"/>
    <s v="https://www.amazon.in/Essentials-Multi-Purpose-Portable-Wooden-Laptop/dp/B07MSLTW8Z/ref=sr_1_217?qid=1672903006&amp;s=computers&amp;sr=1-217"/>
  </r>
  <r>
    <s v="B09N6TTHT6"/>
    <x v="693"/>
    <x v="0"/>
    <x v="0"/>
    <x v="34"/>
    <s v="Lamps"/>
    <x v="124"/>
    <s v="&lt;$200"/>
    <x v="208"/>
    <x v="79"/>
    <s v="&lt;50%"/>
    <n v="9.1010101010101039"/>
    <n v="4.2"/>
    <x v="561"/>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x v="554"/>
    <x v="554"/>
    <s v="https://m.media-amazon.com/images/I/318Gp3pIqXL._SX300_SY300_QL70_FMwebp_.jpg"/>
    <s v="https://www.amazon.in/DASITON-Flexible-Ambient-Portable-Outdoor/dp/B09N6TTHT6/ref=sr_1_218?qid=1672903006&amp;s=computers&amp;sr=1-218"/>
  </r>
  <r>
    <s v="B09W5XR9RT"/>
    <x v="28"/>
    <x v="0"/>
    <x v="0"/>
    <x v="0"/>
    <s v="Cables"/>
    <x v="16"/>
    <s v="&gt;$500"/>
    <x v="20"/>
    <x v="24"/>
    <s v="50% or More"/>
    <n v="1950.4757378689344"/>
    <n v="4.4000000000000004"/>
    <x v="25"/>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x v="25"/>
    <x v="25"/>
    <s v="https://m.media-amazon.com/images/I/4177nw8okbL._SX300_SY300_QL70_FMwebp_.jpg"/>
    <s v="https://www.amazon.in/Duracell-Lightning-Certified-Braided-Charging/dp/B09W5XR9RT/ref=sr_1_219?qid=1672903006&amp;s=computers&amp;sr=1-219"/>
  </r>
  <r>
    <s v="B098R25TGC"/>
    <x v="694"/>
    <x v="1"/>
    <x v="7"/>
    <x v="13"/>
    <s v="In-Ear"/>
    <x v="69"/>
    <s v="&gt;$500"/>
    <x v="43"/>
    <x v="48"/>
    <s v="50% or More"/>
    <n v="2955.6855618539512"/>
    <n v="3.8"/>
    <x v="562"/>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x v="555"/>
    <x v="555"/>
    <s v="https://m.media-amazon.com/images/I/31oumlyiGiL._SX300_SY300_QL70_FMwebp_.jpg"/>
    <s v="https://www.amazon.in/Noise-Wireless-Equalizer-Resistance-Bluetooth/dp/B098R25TGC/ref=sr_1_220?qid=1672903006&amp;s=computers&amp;sr=1-220"/>
  </r>
  <r>
    <s v="B0B2PQL5N3"/>
    <x v="695"/>
    <x v="0"/>
    <x v="0"/>
    <x v="17"/>
    <s v="Keyboard&amp;MiceAccessories"/>
    <x v="36"/>
    <s v="$200-$500"/>
    <x v="8"/>
    <x v="36"/>
    <s v="50% or More"/>
    <n v="975.97697697697697"/>
    <n v="4.2"/>
    <x v="563"/>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x v="556"/>
    <x v="556"/>
    <s v="https://m.media-amazon.com/images/W/WEBP_402378-T1/images/I/31tk9yOK-qL._SX300_SY300_QL70_FMwebp_.jpg"/>
    <s v="https://www.amazon.in/Lapster-Gaming-Nonslip-Laptop-Computer/dp/B0B2PQL5N3/ref=sr_1_221?qid=1672903006&amp;s=computers&amp;sr=1-221"/>
  </r>
  <r>
    <s v="B07DKZCZ89"/>
    <x v="696"/>
    <x v="1"/>
    <x v="7"/>
    <x v="42"/>
    <m/>
    <x v="141"/>
    <s v="&lt;$200"/>
    <x v="6"/>
    <x v="60"/>
    <s v="50% or More"/>
    <n v="475.15230460921845"/>
    <n v="4.3"/>
    <x v="564"/>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x v="557"/>
    <x v="557"/>
    <s v="https://m.media-amazon.com/images/I/41+d7HRWPwL._SY300_SX300_.jpg"/>
    <s v="https://www.amazon.in/Essentials-G11-Earphone-Carrying-Earphones/dp/B07DKZCZ89/ref=sr_1_222?qid=1672903006&amp;s=computers&amp;sr=1-222"/>
  </r>
  <r>
    <s v="B08GYG6T12"/>
    <x v="697"/>
    <x v="1"/>
    <x v="6"/>
    <x v="12"/>
    <s v="SecureDigitalCards"/>
    <x v="63"/>
    <s v="$200-$500"/>
    <x v="53"/>
    <x v="15"/>
    <s v="&lt;50%"/>
    <n v="743.875"/>
    <n v="4.4000000000000004"/>
    <x v="565"/>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x v="558"/>
    <x v="558"/>
    <s v="https://m.media-amazon.com/images/W/WEBP_402378-T1/images/I/41nmeIgWsZL._SX300_SY300_QL70_FMwebp_.jpg"/>
    <s v="https://www.amazon.in/SanDisk-Ultra-UHS-I-Memory-SDSDUN4-032G-GN6IN/dp/B08GYG6T12/ref=sr_1_223?qid=1672903006&amp;s=computers&amp;sr=1-223"/>
  </r>
  <r>
    <s v="B09BN2NPBD"/>
    <x v="698"/>
    <x v="1"/>
    <x v="5"/>
    <x v="10"/>
    <s v="Photo&amp;VideoAccessories"/>
    <x v="79"/>
    <s v="&gt;$500"/>
    <x v="209"/>
    <x v="24"/>
    <s v="50% or More"/>
    <n v="3446.3876967095853"/>
    <n v="4.0999999999999996"/>
    <x v="566"/>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x v="559"/>
    <x v="559"/>
    <s v="https://m.media-amazon.com/images/I/31RlOXIcTYL._SX300_SY300_QL70_FMwebp_.jpg"/>
    <s v="https://www.amazon.in/DIGITEK%C2%AE-DRL-14C-Temperature-Photo-Shoot-Vlogging/dp/B09BN2NPBD/ref=sr_1_224?qid=1672903006&amp;s=computers&amp;sr=1-224"/>
  </r>
  <r>
    <s v="B00J4YG0PC"/>
    <x v="699"/>
    <x v="3"/>
    <x v="11"/>
    <x v="20"/>
    <s v="Stationery"/>
    <x v="281"/>
    <s v="&gt;$500"/>
    <x v="210"/>
    <x v="47"/>
    <s v="&lt;50%"/>
    <n v="642.08333333333337"/>
    <n v="4.4000000000000004"/>
    <x v="567"/>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x v="560"/>
    <x v="560"/>
    <s v="https://m.media-amazon.com/images/I/41+vZl3dF7L._SY300_SX300_.jpg"/>
    <s v="https://www.amazon.in/Classmate-Long-Notebook-Cover-Single/dp/B00J4YG0PC/ref=sr_1_225?qid=1672903006&amp;s=computers&amp;sr=1-225"/>
  </r>
  <r>
    <s v="B073BRXPZX"/>
    <x v="700"/>
    <x v="0"/>
    <x v="0"/>
    <x v="17"/>
    <s v="Mice"/>
    <x v="227"/>
    <s v="$200-$500"/>
    <x v="211"/>
    <x v="24"/>
    <s v="50% or More"/>
    <n v="541.01694915254234"/>
    <n v="4.4000000000000004"/>
    <x v="568"/>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x v="561"/>
    <x v="561"/>
    <s v="https://m.media-amazon.com/images/W/WEBP_402378-T1/images/I/41NF7VStoSL._SX300_SY300_QL70_FMwebp_.jpg"/>
    <s v="https://www.amazon.in/Lenovo-GX30M39704-300-USB-Mouse/dp/B073BRXPZX/ref=sr_1_226?qid=1672903006&amp;s=computers&amp;sr=1-226"/>
  </r>
  <r>
    <s v="B08LHTJTBB"/>
    <x v="701"/>
    <x v="0"/>
    <x v="0"/>
    <x v="14"/>
    <s v="NotebookComputerStands"/>
    <x v="23"/>
    <s v="&gt;$500"/>
    <x v="20"/>
    <x v="20"/>
    <s v="50% or More"/>
    <n v="1969.0350175087544"/>
    <n v="4.4000000000000004"/>
    <x v="569"/>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x v="562"/>
    <x v="562"/>
    <s v="https://m.media-amazon.com/images/W/WEBP_402378-T1/images/I/41bvBlmqDdL._SX300_SY300_QL70_FMwebp_.jpg"/>
    <s v="https://www.amazon.in/Dyazo-Computer-Adjustable-Ergonomic-Compatible/dp/B08LHTJTBB/ref=sr_1_228?qid=1672903006&amp;s=computers&amp;sr=1-228"/>
  </r>
  <r>
    <s v="B07VTFN6HM"/>
    <x v="702"/>
    <x v="0"/>
    <x v="8"/>
    <x v="22"/>
    <m/>
    <x v="282"/>
    <s v="&gt;$500"/>
    <x v="212"/>
    <x v="66"/>
    <s v="&lt;50%"/>
    <n v="7273.8231292517003"/>
    <n v="4.4000000000000004"/>
    <x v="570"/>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x v="563"/>
    <x v="563"/>
    <s v="https://m.media-amazon.com/images/W/WEBP_402378-T1/images/I/31iDEczWTWL._SX300_SY300_QL70_FMwebp_.jpg"/>
    <s v="https://www.amazon.in/Passport-Portable-External-Drive-Black/dp/B07VTFN6HM/ref=sr_1_229?qid=1672903006&amp;s=computers&amp;sr=1-229"/>
  </r>
  <r>
    <s v="B008QS9J6Y"/>
    <x v="703"/>
    <x v="0"/>
    <x v="0"/>
    <x v="38"/>
    <s v="Webcams&amp;VoIPEquipment"/>
    <x v="135"/>
    <s v="&gt;$500"/>
    <x v="213"/>
    <x v="7"/>
    <s v="&lt;50%"/>
    <n v="2518.3140655105972"/>
    <n v="4.3"/>
    <x v="571"/>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x v="564"/>
    <x v="564"/>
    <s v="https://m.media-amazon.com/images/W/WEBP_402378-T1/images/I/316Q0fvU+2L._SY300_SX300_.jpg"/>
    <s v="https://www.amazon.in/Logitech-C270-HD-Webcam-Black/dp/B008QS9J6Y/ref=sr_1_230?qid=1672903006&amp;s=computers&amp;sr=1-230"/>
  </r>
  <r>
    <s v="B09M8888DM"/>
    <x v="704"/>
    <x v="0"/>
    <x v="0"/>
    <x v="37"/>
    <m/>
    <x v="7"/>
    <s v="$200-$500"/>
    <x v="10"/>
    <x v="16"/>
    <s v="&lt;50%"/>
    <n v="736.54693366708386"/>
    <n v="4.3"/>
    <x v="572"/>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x v="565"/>
    <x v="565"/>
    <s v="https://m.media-amazon.com/images/W/WEBP_402378-T2/images/I/21UKIwf0IVL._SX300_SY300_QL70_FMwebp_.jpg"/>
    <s v="https://www.amazon.in/Portronics-MPORT-Ports-USB-Connector/dp/B09M8888DM/ref=sr_1_231?qid=1672903006&amp;s=computers&amp;sr=1-231"/>
  </r>
  <r>
    <s v="B07Z1YVP72"/>
    <x v="705"/>
    <x v="0"/>
    <x v="0"/>
    <x v="14"/>
    <s v="Bags&amp;Sleeves"/>
    <x v="63"/>
    <s v="$200-$500"/>
    <x v="8"/>
    <x v="10"/>
    <s v="50% or More"/>
    <n v="954.05505505505505"/>
    <n v="4.3"/>
    <x v="573"/>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x v="566"/>
    <x v="566"/>
    <s v="https://m.media-amazon.com/images/I/41GogihEYeL._SX300_SY300_QL70_FMwebp_.jpg"/>
    <s v="https://www.amazon.in/AirCase-15-6-Inch-MacBook-Protective-Neoprene/dp/B07Z1YVP72/ref=sr_1_232?qid=1672903006&amp;s=computers&amp;sr=1-232"/>
  </r>
  <r>
    <s v="B082FTPRSK"/>
    <x v="706"/>
    <x v="0"/>
    <x v="0"/>
    <x v="14"/>
    <s v="CoolingPads"/>
    <x v="29"/>
    <s v="&gt;$500"/>
    <x v="20"/>
    <x v="8"/>
    <s v="50% or More"/>
    <n v="1949.0250125062532"/>
    <n v="4.2"/>
    <x v="574"/>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x v="567"/>
    <x v="567"/>
    <s v="https://m.media-amazon.com/images/W/WEBP_402378-T1/images/I/516xGB5Bt+L._SY300_SX300_.jpg"/>
    <s v="https://www.amazon.in/Zinq-Technologies-Cool-Slate-Five/dp/B082FTPRSK/ref=sr_1_233?qid=1672903006&amp;s=computers&amp;sr=1-233"/>
  </r>
  <r>
    <s v="B09RF2QXGX"/>
    <x v="707"/>
    <x v="0"/>
    <x v="0"/>
    <x v="14"/>
    <s v="CameraPrivacyCovers"/>
    <x v="283"/>
    <s v="&lt;$200"/>
    <x v="7"/>
    <x v="36"/>
    <s v="50% or More"/>
    <n v="275.92307692307691"/>
    <n v="4.3"/>
    <x v="57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x v="568"/>
    <x v="568"/>
    <s v="https://m.media-amazon.com/images/I/31ZJqJC4frL._SX300_SY300_QL70_FMwebp_.jpg"/>
    <s v="https://www.amazon.in/Gizga-Essentials-Compatible-Smartphone-Security/dp/B09RF2QXGX/ref=sr_1_234?qid=1672903006&amp;s=computers&amp;sr=1-234"/>
  </r>
  <r>
    <s v="B01KK0HU3Y"/>
    <x v="708"/>
    <x v="0"/>
    <x v="0"/>
    <x v="17"/>
    <s v="Mice"/>
    <x v="25"/>
    <s v="&gt;$500"/>
    <x v="38"/>
    <x v="54"/>
    <s v="&lt;50%"/>
    <n v="1439.0266844563041"/>
    <n v="4.2"/>
    <x v="576"/>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x v="569"/>
    <x v="569"/>
    <s v="https://m.media-amazon.com/images/W/WEBP_402378-T1/images/I/31R5FtHMDiL._SY300_SX300_QL70_FMwebp_.jpg"/>
    <s v="https://www.amazon.in/HP-Z3700-Wireless-Mouse-Modern/dp/B01KK0HU3Y/ref=sr_1_236?qid=1672903006&amp;s=computers&amp;sr=1-236"/>
  </r>
  <r>
    <s v="B07JF9B592"/>
    <x v="709"/>
    <x v="2"/>
    <x v="9"/>
    <x v="18"/>
    <m/>
    <x v="284"/>
    <s v="$200-$500"/>
    <x v="3"/>
    <x v="44"/>
    <s v="&lt;50%"/>
    <n v="630.61659513590848"/>
    <n v="3.8"/>
    <x v="577"/>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x v="570"/>
    <x v="570"/>
    <s v="https://m.media-amazon.com/images/W/WEBP_402378-T1/images/I/413viCgpI+L._SY300_SX300_.jpg"/>
    <s v="https://www.amazon.in/Maono-AU-400-Lavalier-Microphone-Black/dp/B07JF9B592/ref=sr_1_237?qid=1672903006&amp;s=computers&amp;sr=1-237"/>
  </r>
  <r>
    <s v="B086394NY5"/>
    <x v="710"/>
    <x v="0"/>
    <x v="0"/>
    <x v="14"/>
    <m/>
    <x v="92"/>
    <s v="&gt;$500"/>
    <x v="214"/>
    <x v="15"/>
    <s v="&lt;50%"/>
    <n v="2433.8152610441766"/>
    <n v="4.3"/>
    <x v="578"/>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x v="571"/>
    <x v="571"/>
    <s v="https://m.media-amazon.com/images/W/WEBP_402378-T2/images/I/411ZrOollDL._SX300_SY300_QL70_FMwebp_.jpg"/>
    <s v="https://www.amazon.in/TABLE-MAGIC-Midnight-Adjustable-Multiple/dp/B086394NY5/ref=sr_1_238?qid=1672903006&amp;s=computers&amp;sr=1-238"/>
  </r>
  <r>
    <s v="B00NH11PEY"/>
    <x v="30"/>
    <x v="0"/>
    <x v="0"/>
    <x v="0"/>
    <s v="Cables"/>
    <x v="1"/>
    <s v="&lt;$200"/>
    <x v="21"/>
    <x v="25"/>
    <s v="50% or More"/>
    <n v="723.4666666666667"/>
    <n v="4.5"/>
    <x v="27"/>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x v="27"/>
    <x v="27"/>
    <s v="https://m.media-amazon.com/images/W/WEBP_402378-T1/images/I/41Fqm0bR7PL._SX300_SY300_QL70_FMwebp_.jpg"/>
    <s v="https://www.amazon.in/AmazonBasics-Extension-Cable-Male-Female/dp/B00NH11PEY/ref=sr_1_239?qid=1672903006&amp;s=computers&amp;sr=1-239"/>
  </r>
  <r>
    <s v="B017PDR9N0"/>
    <x v="711"/>
    <x v="0"/>
    <x v="0"/>
    <x v="36"/>
    <s v="Stands"/>
    <x v="4"/>
    <s v="&lt;$200"/>
    <x v="6"/>
    <x v="20"/>
    <s v="50% or More"/>
    <n v="469.14028056112227"/>
    <n v="4.0999999999999996"/>
    <x v="579"/>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x v="572"/>
    <x v="572"/>
    <s v="https://m.media-amazon.com/images/W/WEBP_402378-T1/images/I/41wL36XZGXL._SX300_SY300_QL70_FMwebp_.jpg"/>
    <s v="https://www.amazon.in/Generic-Multi-Angle-tablets-Samsung-paperwhite-Phablets/dp/B017PDR9N0/ref=sr_1_240?qid=1672903006&amp;s=computers&amp;sr=1-240"/>
  </r>
  <r>
    <s v="B07NC12T2R"/>
    <x v="712"/>
    <x v="1"/>
    <x v="3"/>
    <x v="8"/>
    <s v="BluetoothSpeakers"/>
    <x v="166"/>
    <s v="&gt;$500"/>
    <x v="215"/>
    <x v="0"/>
    <s v="50% or More"/>
    <n v="4953.9478957915835"/>
    <n v="4.2"/>
    <x v="580"/>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x v="573"/>
    <x v="573"/>
    <s v="https://m.media-amazon.com/images/I/41rfSd9spqL._SX300_SY300_QL70_FMwebp_.jpg"/>
    <s v="https://www.amazon.in/Stone-650-Wireless-Bluetooth-Speaker/dp/B07NC12T2R/ref=sr_1_241?qid=1672903007&amp;s=computers&amp;sr=1-241"/>
  </r>
  <r>
    <s v="B07WKBD37W"/>
    <x v="713"/>
    <x v="5"/>
    <x v="18"/>
    <x v="43"/>
    <m/>
    <x v="285"/>
    <s v="$200-$500"/>
    <x v="8"/>
    <x v="48"/>
    <s v="50% or More"/>
    <n v="956.45745745745751"/>
    <n v="4"/>
    <x v="87"/>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x v="574"/>
    <x v="574"/>
    <s v="https://m.media-amazon.com/images/I/31w-19-3fSL._SY300_SX300_QL70_FMwebp_.jpg"/>
    <s v="https://www.amazon.in/ESnipe-Mart-Worldwide-Protected-Electrical/dp/B07WKBD37W/ref=sr_1_242?qid=1672903007&amp;s=computers&amp;sr=1-242"/>
  </r>
  <r>
    <s v="B08JMC1988"/>
    <x v="714"/>
    <x v="1"/>
    <x v="3"/>
    <x v="8"/>
    <s v="OutdoorSpeakers"/>
    <x v="29"/>
    <s v="&gt;$500"/>
    <x v="214"/>
    <x v="13"/>
    <s v="50% or More"/>
    <n v="2449.8795180722891"/>
    <n v="4.0999999999999996"/>
    <x v="58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x v="575"/>
    <x v="575"/>
    <s v="https://m.media-amazon.com/images/W/WEBP_402378-T2/images/I/41aZf9i-QzL._SX300_SY300_QL70_FMwebp_.jpg"/>
    <s v="https://www.amazon.in/boAt-Stone-Bluetooth-Speaker-Black/dp/B08JMC1988/ref=sr_1_243?qid=1672903007&amp;s=computers&amp;sr=1-243"/>
  </r>
  <r>
    <s v="B09GFN8WZL"/>
    <x v="715"/>
    <x v="0"/>
    <x v="0"/>
    <x v="17"/>
    <s v="GraphicTablets"/>
    <x v="286"/>
    <s v="$200-$500"/>
    <x v="8"/>
    <x v="33"/>
    <s v="50% or More"/>
    <n v="961.16216216216219"/>
    <n v="4.0999999999999996"/>
    <x v="471"/>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x v="576"/>
    <x v="576"/>
    <s v="https://m.media-amazon.com/images/I/31NR4qCjJyL._SX300_SY300_QL70_FMwebp_.jpg"/>
    <s v="https://www.amazon.in/Portronics-Ruffpad-Multicolor-8-5-inch-Handwriting/dp/B09GFN8WZL/ref=sr_1_244?qid=1672903007&amp;s=computers&amp;sr=1-244"/>
  </r>
  <r>
    <s v="B095X38CJS"/>
    <x v="716"/>
    <x v="3"/>
    <x v="11"/>
    <x v="20"/>
    <s v="Copy&amp;PrintingPaper"/>
    <x v="24"/>
    <s v="&lt;$200"/>
    <x v="208"/>
    <x v="26"/>
    <s v="&lt;50%"/>
    <n v="-1"/>
    <n v="4.3"/>
    <x v="582"/>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x v="577"/>
    <x v="577"/>
    <s v="https://m.media-amazon.com/images/I/41WggyozHQL._SX300_SY300_QL70_FMwebp_.jpg"/>
    <s v="https://www.amazon.in/BRUSTRO-Copytinta-Coloured-Bright-Printing/dp/B095X38CJS/ref=sr_1_245?qid=1672903007&amp;s=computers&amp;sr=1-245"/>
  </r>
  <r>
    <s v="B07ZKD8T1Q"/>
    <x v="717"/>
    <x v="0"/>
    <x v="1"/>
    <x v="32"/>
    <m/>
    <x v="72"/>
    <s v="&gt;$500"/>
    <x v="43"/>
    <x v="8"/>
    <s v="50% or More"/>
    <n v="2949.0166722240747"/>
    <n v="4.5"/>
    <x v="583"/>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x v="578"/>
    <x v="578"/>
    <s v="https://m.media-amazon.com/images/W/WEBP_402378-T2/images/I/31VtFl2O33L._SX300_SY300_QL70_FMwebp_.jpg"/>
    <s v="https://www.amazon.in/Cuzor-Router-Switching-Moisture-Resistant/dp/B07ZKD8T1Q/ref=sr_1_246?qid=1672903007&amp;s=computers&amp;sr=1-246"/>
  </r>
  <r>
    <s v="B07G3YNLJB"/>
    <x v="718"/>
    <x v="0"/>
    <x v="17"/>
    <x v="44"/>
    <m/>
    <x v="287"/>
    <s v="&gt;$500"/>
    <x v="109"/>
    <x v="19"/>
    <s v="&lt;50%"/>
    <n v="3041.4516129032259"/>
    <n v="4.5"/>
    <x v="584"/>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x v="579"/>
    <x v="579"/>
    <s v="https://m.media-amazon.com/images/I/31foPNxmwsL._SX300_SY300_QL70_FMwebp_.jpg"/>
    <s v="https://www.amazon.in/Crucial-BX500-240GB-2-5-inch-CT240BX500SSD1/dp/B07G3YNLJB/ref=sr_1_247?qid=1672903007&amp;s=computers&amp;sr=1-247"/>
  </r>
  <r>
    <s v="B00P93X2H6"/>
    <x v="719"/>
    <x v="3"/>
    <x v="11"/>
    <x v="20"/>
    <s v="Stationery"/>
    <x v="288"/>
    <s v="&lt;$200"/>
    <x v="216"/>
    <x v="68"/>
    <s v="&lt;50%"/>
    <n v="-14.333333333333329"/>
    <n v="4.0999999999999996"/>
    <x v="100"/>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x v="580"/>
    <x v="580"/>
    <s v="https://m.media-amazon.com/images/W/WEBP_402378-T1/images/I/51o0rLZiIjL._SX300_SY300_QL70_FMwebp_.jpg"/>
    <s v="https://www.amazon.in/Classmate-Pulse-Spiral-Notebook-Unruled/dp/B00P93X2H6/ref=sr_1_248?qid=1672903007&amp;s=computers&amp;sr=1-248"/>
  </r>
  <r>
    <s v="B0798PJPCL"/>
    <x v="720"/>
    <x v="0"/>
    <x v="0"/>
    <x v="14"/>
    <s v="Lapdesks"/>
    <x v="238"/>
    <s v="&gt;$500"/>
    <x v="217"/>
    <x v="77"/>
    <s v="&lt;50%"/>
    <n v="2629.0111152278623"/>
    <n v="4.3"/>
    <x v="585"/>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x v="581"/>
    <x v="581"/>
    <s v="https://m.media-amazon.com/images/W/WEBP_402378-T1/images/I/41lS2bd15fL._SX300_SY300_QL70_FMwebp_.jpg"/>
    <s v="https://www.amazon.in/Portronics-POR-895-Adjustable-Laptop-Table/dp/B0798PJPCL/ref=sr_1_249?qid=1672903007&amp;s=computers&amp;sr=1-249"/>
  </r>
  <r>
    <s v="B09GFWJDY1"/>
    <x v="721"/>
    <x v="1"/>
    <x v="7"/>
    <x v="13"/>
    <s v="In-Ear"/>
    <x v="7"/>
    <s v="$200-$500"/>
    <x v="38"/>
    <x v="29"/>
    <s v="50% or More"/>
    <n v="1465.7111407605071"/>
    <n v="3.6"/>
    <x v="586"/>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x v="582"/>
    <x v="582"/>
    <s v="https://m.media-amazon.com/images/I/31gZM-XkOtL._SX300_SY300_QL70_FMwebp_.jpg"/>
    <s v="https://www.amazon.in/ZEBRONICS-Zeb-Evolve-Supporting-Metallic-Blue/dp/B09GFWJDY1/ref=sr_1_250?qid=1672903007&amp;s=computers&amp;sr=1-250"/>
  </r>
  <r>
    <s v="B09MZ6WZ6V"/>
    <x v="722"/>
    <x v="0"/>
    <x v="0"/>
    <x v="17"/>
    <s v="Keyboard&amp;MiceAccessories"/>
    <x v="7"/>
    <s v="$200-$500"/>
    <x v="8"/>
    <x v="8"/>
    <s v="50% or More"/>
    <n v="949.05005005005"/>
    <n v="4.4000000000000004"/>
    <x v="587"/>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x v="583"/>
    <x v="583"/>
    <s v="https://m.media-amazon.com/images/W/WEBP_402378-T2/images/I/41ep+i03RsL._SX300_SY300_.jpg"/>
    <s v="https://www.amazon.in/INOVERA-Extended-Rubber-Stitched-Computer/dp/B09MZ6WZ6V/ref=sr_1_251?qid=1672903007&amp;s=computers&amp;sr=1-251"/>
  </r>
  <r>
    <s v="B094QZLJQ6"/>
    <x v="723"/>
    <x v="0"/>
    <x v="8"/>
    <x v="22"/>
    <m/>
    <x v="289"/>
    <s v="&gt;$500"/>
    <x v="136"/>
    <x v="28"/>
    <s v="&lt;50%"/>
    <n v="7926.5034379297413"/>
    <n v="4.5"/>
    <x v="588"/>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x v="584"/>
    <x v="584"/>
    <s v="https://m.media-amazon.com/images/I/41BWhztt6EL._SX300_SY300_QL70_FMwebp_.jpg"/>
    <s v="https://www.amazon.in/Seagate-Touch-External-Password-Protection/dp/B094QZLJQ6/ref=sr_1_252?qid=1672903007&amp;s=computers&amp;sr=1-252"/>
  </r>
  <r>
    <s v="B07L3NDN24"/>
    <x v="724"/>
    <x v="1"/>
    <x v="3"/>
    <x v="8"/>
    <s v="MultimediaSpeakerSystems"/>
    <x v="7"/>
    <s v="$200-$500"/>
    <x v="10"/>
    <x v="16"/>
    <s v="&lt;50%"/>
    <n v="736.54693366708386"/>
    <n v="3.9"/>
    <x v="589"/>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x v="585"/>
    <x v="585"/>
    <s v="https://m.media-amazon.com/images/W/WEBP_402378-T2/images/I/51X7oG9862L._SX300_SY300_QL70_FMwebp_.jpg"/>
    <s v="https://www.amazon.in/Zebronics-Zeb-Fame-Multi-Speakers-Control/dp/B07L3NDN24/ref=sr_1_253?qid=1672903007&amp;s=computers&amp;sr=1-253"/>
  </r>
  <r>
    <s v="B08WD18LJZ"/>
    <x v="725"/>
    <x v="0"/>
    <x v="0"/>
    <x v="17"/>
    <s v="GraphicTablets"/>
    <x v="14"/>
    <s v="$200-$500"/>
    <x v="92"/>
    <x v="53"/>
    <s v="50% or More"/>
    <n v="558.5"/>
    <n v="4"/>
    <x v="590"/>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x v="586"/>
    <x v="586"/>
    <s v="https://m.media-amazon.com/images/I/518mUXLlFZS._SX300_SY300_QL70_FMwebp_.jpg"/>
    <s v="https://www.amazon.in/TVARA-Writing-Tablet-Inch-Note/dp/B08WD18LJZ/ref=sr_1_254?qid=1672903007&amp;s=computers&amp;sr=1-254"/>
  </r>
  <r>
    <s v="B09CMM3VGK"/>
    <x v="31"/>
    <x v="0"/>
    <x v="0"/>
    <x v="0"/>
    <s v="Cables"/>
    <x v="21"/>
    <s v="&lt;$200"/>
    <x v="6"/>
    <x v="0"/>
    <s v="50% or More"/>
    <n v="463.12825651302603"/>
    <n v="4"/>
    <x v="591"/>
    <n v="964567"/>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x v="28"/>
    <x v="28"/>
    <s v="https://m.media-amazon.com/images/W/WEBP_402378-T1/images/I/41cCZ5EPnvL._SX300_SY300_QL70_FMwebp_.jpg"/>
    <s v="https://www.amazon.in/Ambrane-Charging-Unbreakable-Braided-Connector/dp/B09CMM3VGK/ref=sr_1_255?qid=1672903007&amp;s=computers&amp;sr=1-255"/>
  </r>
  <r>
    <s v="B06XDKWLJH"/>
    <x v="726"/>
    <x v="0"/>
    <x v="8"/>
    <x v="22"/>
    <m/>
    <x v="290"/>
    <s v="&gt;$500"/>
    <x v="218"/>
    <x v="47"/>
    <s v="&lt;50%"/>
    <n v="5656.4101848622249"/>
    <n v="4.4000000000000004"/>
    <x v="592"/>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x v="587"/>
    <x v="587"/>
    <s v="https://m.media-amazon.com/images/I/31YZ2ZYT66L._SX300_SY300_QL70_FMwebp_.jpg"/>
    <s v="https://www.amazon.in/Elements-Portable-External-Drive-Black/dp/B06XDKWLJH/ref=sr_1_256?qid=1672903007&amp;s=computers&amp;sr=1-256"/>
  </r>
  <r>
    <s v="B01J1CFO5I"/>
    <x v="727"/>
    <x v="0"/>
    <x v="0"/>
    <x v="27"/>
    <s v="Gamepads"/>
    <x v="8"/>
    <s v="$200-$500"/>
    <x v="185"/>
    <x v="18"/>
    <s v="&lt;50%"/>
    <n v="495.63636363636363"/>
    <n v="4.5999999999999996"/>
    <x v="593"/>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x v="588"/>
    <x v="588"/>
    <s v="https://m.media-amazon.com/images/W/WEBP_402378-T1/images/I/41NYfAbBY2L._SX300_SY300_QL70_FMwebp_.jpg"/>
    <s v="https://www.amazon.in/Redgear-MP35-Speed-Type-Gaming-Mousepad/dp/B01J1CFO5I/ref=sr_1_257?qid=1672903007&amp;s=computers&amp;sr=1-257"/>
  </r>
  <r>
    <s v="B07J2NGB69"/>
    <x v="728"/>
    <x v="0"/>
    <x v="0"/>
    <x v="17"/>
    <s v="Mice"/>
    <x v="291"/>
    <s v="&gt;$500"/>
    <x v="219"/>
    <x v="10"/>
    <s v="50% or More"/>
    <n v="1344.7482014388488"/>
    <n v="4.4000000000000004"/>
    <x v="594"/>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x v="589"/>
    <x v="589"/>
    <s v="https://m.media-amazon.com/images/W/WEBP_402378-T2/images/I/31C+JNS-7PL._SY300_SX300_.jpg"/>
    <s v="https://www.amazon.in/Lenovo-GY50R91293-Wireless-Mouse-Black/dp/B07J2NGB69/ref=sr_1_258?qid=1672903007&amp;s=computers&amp;sr=1-258"/>
  </r>
  <r>
    <s v="B00MUTWLW4"/>
    <x v="729"/>
    <x v="0"/>
    <x v="0"/>
    <x v="17"/>
    <s v="Keyboards"/>
    <x v="292"/>
    <s v="&gt;$500"/>
    <x v="220"/>
    <x v="73"/>
    <s v="&lt;50%"/>
    <n v="3216.2443095599392"/>
    <n v="4.4000000000000004"/>
    <x v="595"/>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x v="590"/>
    <x v="590"/>
    <s v="https://m.media-amazon.com/images/I/41hzQslWQlL._SX300_SY300_QL70_FMwebp_.jpg"/>
    <s v="https://www.amazon.in/Logitech-Multi-Device-Bluetooth-Keyboard-Black/dp/B00MUTWLW4/ref=sr_1_259?qid=1672903007&amp;s=computers&amp;sr=1-259"/>
  </r>
  <r>
    <s v="B08QSC1XY8"/>
    <x v="32"/>
    <x v="0"/>
    <x v="0"/>
    <x v="0"/>
    <s v="Cables"/>
    <x v="22"/>
    <s v="$200-$500"/>
    <x v="0"/>
    <x v="6"/>
    <s v="50% or More"/>
    <n v="1063.6041856232939"/>
    <n v="4.3"/>
    <x v="29"/>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x v="29"/>
    <x v="29"/>
    <s v="https://m.media-amazon.com/images/W/WEBP_402378-T2/images/I/419QKVTxaSL._SX300_SY300_QL70_FMwebp_.jpg"/>
    <s v="https://www.amazon.in/Charging-Braided-Charger-Samsung-Galaxy/dp/B08QSC1XY8/ref=sr_1_260?qid=1672903007&amp;s=computers&amp;sr=1-260"/>
  </r>
  <r>
    <s v="B017NC2IPM"/>
    <x v="730"/>
    <x v="0"/>
    <x v="1"/>
    <x v="32"/>
    <m/>
    <x v="166"/>
    <s v="&gt;$500"/>
    <x v="221"/>
    <x v="16"/>
    <s v="&lt;50%"/>
    <n v="2849.1999312950875"/>
    <n v="4.3"/>
    <x v="596"/>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x v="591"/>
    <x v="591"/>
    <s v="https://m.media-amazon.com/images/W/WEBP_402378-T1/images/I/318egjvJ0mL._SX300_SY300_QL70_FMwebp_.jpg"/>
    <s v="https://www.amazon.in/Resonate-RouterUPS-CRU12V2-Backup-Router/dp/B017NC2IPM/ref=sr_1_261?qid=1672903007&amp;s=computers&amp;sr=1-261"/>
  </r>
  <r>
    <s v="B00N1U7JXM"/>
    <x v="731"/>
    <x v="3"/>
    <x v="11"/>
    <x v="20"/>
    <s v="Stationery"/>
    <x v="293"/>
    <s v="&lt;$200"/>
    <x v="222"/>
    <x v="76"/>
    <s v="&lt;50%"/>
    <n v="123.57142857142858"/>
    <n v="4.4000000000000004"/>
    <x v="597"/>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x v="592"/>
    <x v="592"/>
    <s v="https://m.media-amazon.com/images/W/WEBP_402378-T2/images/I/41yNejBMf+L._SY300_SX300_.jpg"/>
    <s v="https://www.amazon.in/Post-Cubes-sheets-colours-inches/dp/B00N1U7JXM/ref=sr_1_262_mod_primary_new?qid=1672903007&amp;s=computers&amp;sbo=RZvfv%2F%2FHxDF%2BO5021pAnSA%3D%3D&amp;sr=1-262"/>
  </r>
  <r>
    <s v="B08HQL67D6"/>
    <x v="732"/>
    <x v="0"/>
    <x v="0"/>
    <x v="14"/>
    <s v="Lapdesks"/>
    <x v="23"/>
    <s v="&gt;$500"/>
    <x v="22"/>
    <x v="26"/>
    <s v="&lt;50%"/>
    <n v="499"/>
    <n v="4"/>
    <x v="598"/>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x v="593"/>
    <x v="593"/>
    <s v="https://m.media-amazon.com/images/W/WEBP_402378-T1/images/I/41tWgm56a0L._SX300_SY300_QL70_FMwebp_.jpg"/>
    <s v="https://www.amazon.in/OFIXO-Multi-Purpose-Foldable-Portable-Writing/dp/B08HQL67D6/ref=sr_1_264?qid=1672903007&amp;s=computers&amp;sr=1-264"/>
  </r>
  <r>
    <s v="B09RKFBCV7"/>
    <x v="733"/>
    <x v="1"/>
    <x v="4"/>
    <x v="9"/>
    <m/>
    <x v="168"/>
    <s v="&gt;$500"/>
    <x v="136"/>
    <x v="43"/>
    <s v="50% or More"/>
    <n v="7974.0093761720218"/>
    <n v="4.2"/>
    <x v="599"/>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x v="594"/>
    <x v="594"/>
    <s v="https://m.media-amazon.com/images/W/WEBP_402378-T2/images/I/41W4O2H532L._SX300_SY300_QL70_FMwebp_.jpg"/>
    <s v="https://www.amazon.in/Fire-Boltt-Bluetooth-Smartwatch-Monitoring-Assistant/dp/B09RKFBCV7/ref=sr_1_265?qid=1672903008&amp;s=computers&amp;sr=1-265"/>
  </r>
  <r>
    <s v="B08KHM9VBJ"/>
    <x v="734"/>
    <x v="0"/>
    <x v="1"/>
    <x v="45"/>
    <m/>
    <x v="202"/>
    <s v="&gt;$500"/>
    <x v="223"/>
    <x v="31"/>
    <s v="&lt;50%"/>
    <n v="3185.4153846153845"/>
    <n v="3.8"/>
    <x v="600"/>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x v="595"/>
    <x v="595"/>
    <s v="https://m.media-amazon.com/images/W/WEBP_402378-T2/images/I/31pnooau8vS._SX300_SY300_QL70_FMwebp_.jpg"/>
    <s v="https://www.amazon.in/Airtel-DigitalTV-Hotspot-Router-ongle/dp/B08KHM9VBJ/ref=sr_1_266?qid=1672903008&amp;s=computers&amp;sr=1-266"/>
  </r>
  <r>
    <s v="B01IOZUHRS"/>
    <x v="735"/>
    <x v="0"/>
    <x v="0"/>
    <x v="14"/>
    <s v="LaptopChargers&amp;PowerSupplies"/>
    <x v="21"/>
    <s v="&lt;$200"/>
    <x v="6"/>
    <x v="0"/>
    <s v="50% or More"/>
    <n v="463.12825651302603"/>
    <n v="4.0999999999999996"/>
    <x v="601"/>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x v="596"/>
    <x v="596"/>
    <s v="https://m.media-amazon.com/images/I/41nub-26HfL._SX300_SY300_QL70_FMwebp_.jpg"/>
    <s v="https://www.amazon.in/Gizga-Essentials-Laptop-Adapter-Certified/dp/B01IOZUHRS/ref=sr_1_267?qid=1672903008&amp;s=computers&amp;sr=1-267"/>
  </r>
  <r>
    <s v="B00CEQEGPI"/>
    <x v="736"/>
    <x v="0"/>
    <x v="0"/>
    <x v="17"/>
    <s v="Keyboard&amp;MouseSets"/>
    <x v="294"/>
    <s v="&gt;$500"/>
    <x v="224"/>
    <x v="19"/>
    <s v="&lt;50%"/>
    <n v="2236.3943355119827"/>
    <n v="4.2"/>
    <x v="602"/>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x v="597"/>
    <x v="597"/>
    <s v="https://m.media-amazon.com/images/W/WEBP_402378-T2/images/I/41X6hey-ExL._SX300_SY300_QL70_FMwebp_.jpg"/>
    <s v="https://www.amazon.in/Logitech-Wireless-mk270r-Keyboard-Mouse/dp/B00CEQEGPI/ref=sr_1_268?qid=1672903008&amp;s=computers&amp;sr=1-268"/>
  </r>
  <r>
    <s v="B08B6XWQ1C"/>
    <x v="737"/>
    <x v="1"/>
    <x v="13"/>
    <x v="2"/>
    <s v="Tripods&amp;Monopods"/>
    <x v="12"/>
    <s v="$200-$500"/>
    <x v="102"/>
    <x v="6"/>
    <s v="50% or More"/>
    <n v="959.9246231155779"/>
    <n v="4.2"/>
    <x v="603"/>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x v="598"/>
    <x v="598"/>
    <s v="https://m.media-amazon.com/images/W/WEBP_402378-T1/images/I/31Vt3iyEaIL._SX300_SY300_QL70_FMwebp_.jpg"/>
    <s v="https://www.amazon.in/DIGITEK-Portable-Flexible-Compact-Operating/dp/B08B6XWQ1C/ref=sr_1_269?qid=1672903008&amp;s=computers&amp;sr=1-269"/>
  </r>
  <r>
    <s v="B01DGVKBC6"/>
    <x v="738"/>
    <x v="0"/>
    <x v="0"/>
    <x v="0"/>
    <s v="Cables"/>
    <x v="295"/>
    <s v="$200-$500"/>
    <x v="6"/>
    <x v="21"/>
    <s v="&lt;50%"/>
    <n v="441.48496993987976"/>
    <n v="4.4000000000000004"/>
    <x v="604"/>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x v="599"/>
    <x v="599"/>
    <s v="https://m.media-amazon.com/images/I/51jNo4QNTNL._SY445_SX342_QL70_FMwebp_.jpg"/>
    <s v="https://www.amazon.in/Technotech-Ethernet-Network-Patch-Cable/dp/B01DGVKBC6/ref=sr_1_270?qid=1672903008&amp;s=computers&amp;sr=1-270"/>
  </r>
  <r>
    <s v="B008FWZGSG"/>
    <x v="33"/>
    <x v="0"/>
    <x v="0"/>
    <x v="0"/>
    <s v="Cables"/>
    <x v="23"/>
    <s v="&gt;$500"/>
    <x v="22"/>
    <x v="26"/>
    <s v="&lt;50%"/>
    <n v="499"/>
    <n v="4.3"/>
    <x v="30"/>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x v="30"/>
    <x v="30"/>
    <s v="https://m.media-amazon.com/images/I/11ICusapw3L._SY300_SX300_QL70_FMwebp_.jpg"/>
    <s v="https://www.amazon.in/Samsung-Original-Type-Cable-Meter/dp/B008FWZGSG/ref=sr_1_271?qid=1672903008&amp;s=computers&amp;sr=1-271"/>
  </r>
  <r>
    <s v="B08JD36C6H"/>
    <x v="739"/>
    <x v="0"/>
    <x v="8"/>
    <x v="16"/>
    <m/>
    <x v="12"/>
    <s v="$200-$500"/>
    <x v="225"/>
    <x v="47"/>
    <s v="&lt;50%"/>
    <n v="372.44444444444446"/>
    <n v="4.0999999999999996"/>
    <x v="605"/>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x v="600"/>
    <x v="600"/>
    <s v="https://m.media-amazon.com/images/W/WEBP_402378-T1/images/I/21e4IoLXBFL._SY300_SX300_QL70_FMwebp_.jpg"/>
    <s v="https://www.amazon.in/Kingston-DataTraveler-Exodia-DTX-Flash/dp/B08JD36C6H/ref=sr_1_272?qid=1672903008&amp;s=computers&amp;sr=1-272"/>
  </r>
  <r>
    <s v="B00E3DVQFS"/>
    <x v="740"/>
    <x v="1"/>
    <x v="10"/>
    <x v="19"/>
    <m/>
    <x v="296"/>
    <s v="&gt;$500"/>
    <x v="226"/>
    <x v="73"/>
    <s v="&lt;50%"/>
    <n v="1029.7394048692515"/>
    <n v="4.4000000000000004"/>
    <x v="606"/>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x v="601"/>
    <x v="601"/>
    <s v="https://m.media-amazon.com/images/I/41PBiq0KGUL._SX300_SY300_QL70_FMwebp_.jpg"/>
    <s v="https://www.amazon.in/Duracell-Ultra-5000688-Rechargeable-Batteries/dp/B00E3DVQFS/ref=sr_1_274?qid=1672903008&amp;s=computers&amp;sr=1-274"/>
  </r>
  <r>
    <s v="B0B4HJNPV4"/>
    <x v="34"/>
    <x v="0"/>
    <x v="0"/>
    <x v="0"/>
    <s v="Cables"/>
    <x v="1"/>
    <s v="&lt;$200"/>
    <x v="8"/>
    <x v="27"/>
    <s v="50% or More"/>
    <n v="979.08008008008005"/>
    <n v="3.9"/>
    <x v="31"/>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x v="31"/>
    <x v="31"/>
    <s v="https://m.media-amazon.com/images/I/41wN7jooz0L._SX300_SY300_QL70_FMwebp_.jpg"/>
    <s v="https://www.amazon.in/pTron-3-5Amps-Charging-480Mbps-Smartphones/dp/B0B4HJNPV4/ref=sr_1_275?qid=1672903008&amp;s=computers&amp;sr=1-275"/>
  </r>
  <r>
    <s v="B00BN5SNF0"/>
    <x v="741"/>
    <x v="1"/>
    <x v="10"/>
    <x v="33"/>
    <m/>
    <x v="297"/>
    <s v="$200-$500"/>
    <x v="187"/>
    <x v="26"/>
    <s v="&lt;50%"/>
    <n v="150"/>
    <n v="3.9"/>
    <x v="607"/>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x v="602"/>
    <x v="602"/>
    <s v="https://m.media-amazon.com/images/I/41tcZ6fcJML._SX300_SY300_QL70_FMwebp_.jpg"/>
    <s v="https://www.amazon.in/Envie-1000-4PL-Ni-CD-Rechargeable/dp/B00BN5SNF0/ref=sr_1_276?qid=1672903008&amp;s=computers&amp;sr=1-276"/>
  </r>
  <r>
    <s v="B09SGGRKV8"/>
    <x v="742"/>
    <x v="1"/>
    <x v="7"/>
    <x v="13"/>
    <s v="In-Ear"/>
    <x v="1"/>
    <s v="&lt;$200"/>
    <x v="6"/>
    <x v="13"/>
    <s v="50% or More"/>
    <n v="459.12024048096191"/>
    <n v="3.6"/>
    <x v="608"/>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x v="603"/>
    <x v="603"/>
    <s v="https://m.media-amazon.com/images/W/WEBP_402378-T1/images/I/31CndDabh2L._SX300_SY300_QL70_FMwebp_.jpg"/>
    <s v="https://www.amazon.in/Zebronics-Zeb-Buds-30-Multifunction-Lightweight/dp/B09SGGRKV8/ref=sr_1_278?qid=1672903008&amp;s=computers&amp;sr=1-278"/>
  </r>
  <r>
    <s v="B07XLCFSSN"/>
    <x v="36"/>
    <x v="0"/>
    <x v="0"/>
    <x v="0"/>
    <s v="Cables"/>
    <x v="25"/>
    <s v="&gt;$500"/>
    <x v="24"/>
    <x v="3"/>
    <s v="50% or More"/>
    <n v="1852.6842105263158"/>
    <n v="4.4000000000000004"/>
    <x v="3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x v="32"/>
    <x v="32"/>
    <s v="https://m.media-amazon.com/images/W/WEBP_402378-T2/images/I/3183iGEWksL._SX300_SY300_QL70_FMwebp_.jpg"/>
    <s v="https://www.amazon.in/AmazonBasics-Apple-Certified-Lightning-Charging/dp/B07XLCFSSN/ref=sr_1_279?qid=1672903008&amp;s=computers&amp;sr=1-279"/>
  </r>
  <r>
    <s v="B09RZS1NQT"/>
    <x v="37"/>
    <x v="0"/>
    <x v="0"/>
    <x v="0"/>
    <s v="Cables"/>
    <x v="1"/>
    <s v="&lt;$200"/>
    <x v="8"/>
    <x v="27"/>
    <s v="50% or More"/>
    <n v="979.08008008008005"/>
    <n v="4"/>
    <x v="609"/>
    <n v="57442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x v="33"/>
    <x v="33"/>
    <s v="https://m.media-amazon.com/images/I/41P2EdQI1ZL._SY445_SX342_QL70_FMwebp_.jpg"/>
    <s v="https://www.amazon.in/Sounce-Type-C-Compatible-Smartphone-Charging/dp/B09RZS1NQT/ref=sr_1_280?qid=1672903008&amp;s=computers&amp;sr=1-280"/>
  </r>
  <r>
    <s v="B084BR3QX8"/>
    <x v="743"/>
    <x v="0"/>
    <x v="0"/>
    <x v="14"/>
    <s v="LaptopChargers&amp;PowerSupplies"/>
    <x v="4"/>
    <s v="&lt;$200"/>
    <x v="8"/>
    <x v="5"/>
    <s v="50% or More"/>
    <n v="984.0850850850851"/>
    <n v="3.5"/>
    <x v="610"/>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x v="604"/>
    <x v="604"/>
    <s v="https://m.media-amazon.com/images/I/41Cdc4mU7RL._SX300_SY300_QL70_FMwebp_.jpg"/>
    <s v="https://www.amazon.in/LS-LAPSTER-Accessories-Adapter-Recorder/dp/B084BR3QX8/ref=sr_1_282?qid=1672903008&amp;s=computers&amp;sr=1-282"/>
  </r>
  <r>
    <s v="B09VC2D2WG"/>
    <x v="744"/>
    <x v="0"/>
    <x v="0"/>
    <x v="17"/>
    <s v="GraphicTablets"/>
    <x v="298"/>
    <s v="$200-$500"/>
    <x v="38"/>
    <x v="12"/>
    <s v="50% or More"/>
    <n v="1467.7124749833222"/>
    <n v="4.0999999999999996"/>
    <x v="611"/>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x v="605"/>
    <x v="605"/>
    <s v="https://m.media-amazon.com/images/W/WEBP_402378-T2/images/I/41t4-FpawsL._SX300_SY300_QL70_FMwebp_.jpg"/>
    <s v="https://www.amazon.in/Portronics-Ruffpad-Re-Writable-Writing-Battery/dp/B09VC2D2WG/ref=sr_1_283?qid=1672903008&amp;s=computers&amp;sr=1-283"/>
  </r>
  <r>
    <s v="B09163Q5CD"/>
    <x v="745"/>
    <x v="0"/>
    <x v="0"/>
    <x v="37"/>
    <m/>
    <x v="299"/>
    <s v="&gt;$500"/>
    <x v="227"/>
    <x v="16"/>
    <s v="&lt;50%"/>
    <n v="1867.4655261793675"/>
    <n v="4.0999999999999996"/>
    <x v="612"/>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x v="606"/>
    <x v="606"/>
    <s v="https://m.media-amazon.com/images/W/WEBP_402378-T2/images/I/41qTZXl3KaL._SX300_SY300_QL70_FMwebp_.jpg"/>
    <s v="https://www.amazon.in/Verilux%C2%AE-Multiport-Adapter-Portable-Compatible/dp/B09163Q5CD/ref=sr_1_284?qid=1672903008&amp;s=computers&amp;sr=1-284"/>
  </r>
  <r>
    <s v="B08K9PX15C"/>
    <x v="746"/>
    <x v="0"/>
    <x v="0"/>
    <x v="38"/>
    <s v="PCSpeakers"/>
    <x v="61"/>
    <s v="&gt;$500"/>
    <x v="38"/>
    <x v="1"/>
    <s v="&lt;50%"/>
    <n v="1442.3622414943295"/>
    <n v="4"/>
    <x v="613"/>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x v="607"/>
    <x v="607"/>
    <s v="https://m.media-amazon.com/images/W/WEBP_402378-T1/images/I/31ikDjsSOML._SX300_SY300_QL70_FMwebp_.jpg"/>
    <s v="https://www.amazon.in/Zebronics-Wonderbar-Powered-Computer-Speaker/dp/B08K9PX15C/ref=sr_1_285?qid=1672903008&amp;s=computers&amp;sr=1-285"/>
  </r>
  <r>
    <s v="B083RD1J99"/>
    <x v="747"/>
    <x v="0"/>
    <x v="0"/>
    <x v="17"/>
    <s v="Mice"/>
    <x v="300"/>
    <s v="$200-$500"/>
    <x v="4"/>
    <x v="75"/>
    <s v="&lt;50%"/>
    <n v="316.79448621553888"/>
    <n v="4.0999999999999996"/>
    <x v="614"/>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x v="608"/>
    <x v="608"/>
    <s v="https://m.media-amazon.com/images/I/214VmJYxx9L._SX300_SY300_QL70_FMwebp_.jpg"/>
    <s v="https://www.amazon.in/HP-Wired-Mouse-100-6VY96AA/dp/B083RD1J99/ref=sr_1_286?qid=1672903008&amp;s=computers&amp;sr=1-286"/>
  </r>
  <r>
    <s v="B09Z7YGV3R"/>
    <x v="748"/>
    <x v="0"/>
    <x v="0"/>
    <x v="14"/>
    <s v="Lapdesks"/>
    <x v="54"/>
    <s v="$200-$500"/>
    <x v="3"/>
    <x v="33"/>
    <s v="50% or More"/>
    <n v="660.51645207439196"/>
    <n v="4"/>
    <x v="615"/>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x v="609"/>
    <x v="609"/>
    <s v="https://m.media-amazon.com/images/I/51ucu0nCeSL._SX300_SY300_QL70_FMwebp_.jpg"/>
    <s v="https://www.amazon.in/Anjaney-Enterprise-Multipurpose-Breakfast-Ergonomic/dp/B09Z7YGV3R/ref=sr_1_287?qid=1672903008&amp;s=computers&amp;sr=1-287"/>
  </r>
  <r>
    <s v="B00N3XLDW0"/>
    <x v="749"/>
    <x v="1"/>
    <x v="13"/>
    <x v="2"/>
    <s v="Batteries&amp;Chargers"/>
    <x v="8"/>
    <s v="$200-$500"/>
    <x v="228"/>
    <x v="23"/>
    <s v="&lt;50%"/>
    <n v="325.25"/>
    <n v="3.8"/>
    <x v="616"/>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x v="610"/>
    <x v="610"/>
    <s v="https://m.media-amazon.com/images/W/WEBP_402378-T1/images/I/31Dj+5AQcJL._SY300_SX300_.jpg"/>
    <s v="https://www.amazon.in/ENVIE-ECR-20-Charger-Rechargeable-Batteries/dp/B00N3XLDW0/ref=sr_1_288?qid=1672903008&amp;s=computers&amp;sr=1-288"/>
  </r>
  <r>
    <s v="B07Z53L5QL"/>
    <x v="750"/>
    <x v="0"/>
    <x v="0"/>
    <x v="36"/>
    <s v="Bags,Cases&amp;Sleeves"/>
    <x v="125"/>
    <s v="&gt;$500"/>
    <x v="38"/>
    <x v="11"/>
    <s v="50% or More"/>
    <n v="1462.3755837224817"/>
    <n v="4.3"/>
    <x v="617"/>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x v="611"/>
    <x v="611"/>
    <s v="https://m.media-amazon.com/images/W/WEBP_402378-T1/images/I/31bMTTJF1xL._SY300_SX300_QL70_FMwebp_.jpg"/>
    <s v="https://www.amazon.in/ProElite-Smart-Generation-Stylus-Translucent/dp/B07Z53L5QL/ref=sr_1_289?qid=1672903010&amp;s=computers&amp;sr=1-289"/>
  </r>
  <r>
    <s v="B00P93X0VO"/>
    <x v="751"/>
    <x v="3"/>
    <x v="11"/>
    <x v="20"/>
    <s v="Stationery"/>
    <x v="301"/>
    <s v="&lt;$200"/>
    <x v="229"/>
    <x v="84"/>
    <s v="&lt;50%"/>
    <n v="25"/>
    <n v="4.2"/>
    <x v="618"/>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x v="612"/>
    <x v="612"/>
    <s v="https://m.media-amazon.com/images/I/51LTAUNKg9L._SX300_SY300_QL70_FMwebp_.jpg"/>
    <s v="https://www.amazon.in/Classmate-Pulse-Spiral-Notebook-Unruled/dp/B00P93X0VO/ref=sr_1_290?qid=1672903010&amp;s=computers&amp;sr=1-290"/>
  </r>
  <r>
    <s v="B07SBGFDX9"/>
    <x v="752"/>
    <x v="3"/>
    <x v="11"/>
    <x v="20"/>
    <s v="Stationery"/>
    <x v="218"/>
    <s v="&lt;$200"/>
    <x v="229"/>
    <x v="26"/>
    <s v="&lt;50%"/>
    <n v="20"/>
    <n v="4.0999999999999996"/>
    <x v="619"/>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x v="613"/>
    <x v="613"/>
    <s v="https://m.media-amazon.com/images/I/410DCX0vt4L._SX300_SY300_QL70_FMwebp_.jpg"/>
    <s v="https://www.amazon.in/Linc-Ball-Point-Pentonic-Multicolor/dp/B07SBGFDX9/ref=sr_1_291?qid=1672903010&amp;s=computers&amp;sr=1-291"/>
  </r>
  <r>
    <s v="B09C6HWG18"/>
    <x v="39"/>
    <x v="0"/>
    <x v="0"/>
    <x v="0"/>
    <s v="Cables"/>
    <x v="16"/>
    <s v="&gt;$500"/>
    <x v="20"/>
    <x v="24"/>
    <s v="50% or More"/>
    <n v="1950.4757378689344"/>
    <n v="4.2"/>
    <x v="35"/>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x v="35"/>
    <x v="35"/>
    <s v="https://m.media-amazon.com/images/I/41v5BQZzfAL._SX300_SY300_QL70_FMwebp_.jpg"/>
    <s v="https://www.amazon.in/DURACELL-Type-C-braided-Charge-Cable/dp/B09C6HWG18/ref=sr_1_292?qid=1672903010&amp;s=computers&amp;sr=1-292"/>
  </r>
  <r>
    <s v="B00NH11KIK"/>
    <x v="40"/>
    <x v="0"/>
    <x v="0"/>
    <x v="0"/>
    <s v="Cables"/>
    <x v="27"/>
    <s v="$200-$500"/>
    <x v="26"/>
    <x v="20"/>
    <s v="50% or More"/>
    <n v="664.92805755395682"/>
    <n v="4.5"/>
    <x v="620"/>
    <n v="7484177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x v="36"/>
    <x v="36"/>
    <s v="https://m.media-amazon.com/images/I/4101vlzySzL._SY300_SX300_QL70_FMwebp_.jpg"/>
    <s v="https://www.amazon.in/AmazonBasics-USB-2-0-Cable-Male/dp/B00NH11KIK/ref=sr_1_293?qid=1672903010&amp;s=computers&amp;sr=1-293"/>
  </r>
  <r>
    <s v="B07X2L5Z8C"/>
    <x v="753"/>
    <x v="0"/>
    <x v="0"/>
    <x v="17"/>
    <s v="Mice"/>
    <x v="302"/>
    <s v="&gt;$500"/>
    <x v="224"/>
    <x v="31"/>
    <s v="&lt;50%"/>
    <n v="2230.0762527233114"/>
    <n v="4.5999999999999996"/>
    <x v="621"/>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x v="614"/>
    <x v="614"/>
    <s v="https://m.media-amazon.com/images/I/31DstM4dQ8L._SX300_SY300_QL70_FMwebp_.jpg"/>
    <s v="https://www.amazon.in/Logitech-Pebble-M350-Wireless-Bluetooth/dp/B07X2L5Z8C/ref=sr_1_295?qid=1672903010&amp;s=computers&amp;sr=1-295"/>
  </r>
  <r>
    <s v="B00VA7YYUO"/>
    <x v="754"/>
    <x v="4"/>
    <x v="12"/>
    <x v="46"/>
    <s v="DrawingMedia"/>
    <x v="24"/>
    <s v="&lt;$200"/>
    <x v="208"/>
    <x v="26"/>
    <s v="&lt;50%"/>
    <n v="-1"/>
    <n v="4.3"/>
    <x v="622"/>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x v="615"/>
    <x v="615"/>
    <s v="https://m.media-amazon.com/images/I/41q7jfLMl3L._SY300_SX300_QL70_FMwebp_.jpg"/>
    <s v="https://www.amazon.in/Apsara-Platinum-Pencils-Value-Pack/dp/B00VA7YYUO/ref=sr_1_296?qid=1672903010&amp;s=computers&amp;sr=1-296"/>
  </r>
  <r>
    <s v="B07L9FW9GF"/>
    <x v="755"/>
    <x v="0"/>
    <x v="0"/>
    <x v="17"/>
    <s v="Mice"/>
    <x v="4"/>
    <s v="&lt;$200"/>
    <x v="47"/>
    <x v="54"/>
    <s v="&lt;50%"/>
    <n v="189.16064257028114"/>
    <n v="4"/>
    <x v="623"/>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x v="616"/>
    <x v="616"/>
    <s v="https://m.media-amazon.com/images/I/31aJNyKmGHL._SX300_SY300_QL70_FMwebp_.jpg"/>
    <s v="https://www.amazon.in/Zebronics-Zeb-Power-Wired-Mouse-Black/dp/B07L9FW9GF/ref=sr_1_297?qid=1672903010&amp;s=computers&amp;sr=1-297"/>
  </r>
  <r>
    <s v="B08D64C9FN"/>
    <x v="756"/>
    <x v="0"/>
    <x v="0"/>
    <x v="27"/>
    <s v="GamingMice"/>
    <x v="303"/>
    <s v="&gt;$500"/>
    <x v="230"/>
    <x v="72"/>
    <s v="50% or More"/>
    <n v="2778.4569489103251"/>
    <n v="4.2"/>
    <x v="624"/>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x v="617"/>
    <x v="617"/>
    <s v="https://m.media-amazon.com/images/W/WEBP_402378-T2/images/I/31MDFikz-wL._SX300_SY300_QL70_FMwebp_.jpg"/>
    <s v="https://www.amazon.in/Ant-Esports-GM320-Programmable-Comfortable/dp/B08D64C9FN/ref=sr_1_298?qid=1672903010&amp;s=computers&amp;sr=1-298"/>
  </r>
  <r>
    <s v="B07XJYYH7L"/>
    <x v="45"/>
    <x v="0"/>
    <x v="0"/>
    <x v="0"/>
    <s v="Cables"/>
    <x v="30"/>
    <s v="$200-$500"/>
    <x v="8"/>
    <x v="29"/>
    <s v="50% or More"/>
    <n v="965.66666666666663"/>
    <n v="3.3"/>
    <x v="3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x v="39"/>
    <x v="39"/>
    <s v="https://m.media-amazon.com/images/W/WEBP_402378-T2/images/I/41CnR1WhD3L._SX300_SY300_QL70_FMwebp_.jpg"/>
    <s v="https://www.amazon.in/WeCool-Braided-Multifunction-Charging-Android/dp/B07XJYYH7L/ref=sr_1_299?qid=1672903010&amp;s=computers&amp;sr=1-299"/>
  </r>
  <r>
    <s v="B00LOD70SC"/>
    <x v="757"/>
    <x v="3"/>
    <x v="11"/>
    <x v="20"/>
    <s v="Stationery"/>
    <x v="304"/>
    <s v="&lt;$200"/>
    <x v="231"/>
    <x v="59"/>
    <s v="&lt;50%"/>
    <n v="125.23809523809524"/>
    <n v="4.3"/>
    <x v="625"/>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x v="618"/>
    <x v="618"/>
    <s v="https://m.media-amazon.com/images/I/31pJvN8OkSL._SX300_SY300_QL70_FMwebp_.jpg"/>
    <s v="https://www.amazon.in/Pilot-Liquid-Roller-Ball-Black/dp/B00LOD70SC/ref=sr_1_300?qid=1672903010&amp;s=computers&amp;sr=1-300"/>
  </r>
  <r>
    <s v="B09X76VL5L"/>
    <x v="758"/>
    <x v="1"/>
    <x v="7"/>
    <x v="13"/>
    <s v="In-Ear"/>
    <x v="44"/>
    <s v="&gt;$500"/>
    <x v="186"/>
    <x v="34"/>
    <s v="50% or More"/>
    <n v="3444.1833810888252"/>
    <n v="3.7"/>
    <x v="62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x v="619"/>
    <x v="619"/>
    <s v="https://m.media-amazon.com/images/W/WEBP_402378-T1/images/I/41akwKtryWL._SX300_SY300_QL70_FMwebp_.jpg"/>
    <s v="https://www.amazon.in/boAt-Airdopes-191G-Wireless-Appealing/dp/B09X76VL5L/ref=sr_1_301?qid=1672903010&amp;s=computers&amp;sr=1-301"/>
  </r>
  <r>
    <s v="B091JF2TFD"/>
    <x v="759"/>
    <x v="1"/>
    <x v="7"/>
    <x v="13"/>
    <s v="In-Ear"/>
    <x v="7"/>
    <s v="$200-$500"/>
    <x v="49"/>
    <x v="33"/>
    <s v="50% or More"/>
    <n v="1260.5858352578907"/>
    <n v="3.9"/>
    <x v="559"/>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x v="620"/>
    <x v="620"/>
    <s v="https://m.media-amazon.com/images/W/WEBP_402378-T1/images/I/411dgEJpANL._SX300_SY300_QL70_FMwebp_.jpg"/>
    <s v="https://www.amazon.in/Boult-Audio-BassBuds-Oak-Earphones/dp/B091JF2TFD/ref=sr_1_302?qid=1672903010&amp;s=computers&amp;sr=1-302"/>
  </r>
  <r>
    <s v="B07S7DCJKS"/>
    <x v="760"/>
    <x v="0"/>
    <x v="0"/>
    <x v="17"/>
    <s v="Keyboard&amp;MiceAccessories"/>
    <x v="1"/>
    <s v="&lt;$200"/>
    <x v="6"/>
    <x v="13"/>
    <s v="50% or More"/>
    <n v="459.12024048096191"/>
    <n v="4.3"/>
    <x v="627"/>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x v="621"/>
    <x v="621"/>
    <s v="https://m.media-amazon.com/images/W/WEBP_402378-T1/images/I/31I1oK5hM1L._SY300_SX300_QL70_FMwebp_.jpg"/>
    <s v="https://www.amazon.in/IT2M-Designer-Laptop-Computer-12788/dp/B07S7DCJKS/ref=sr_1_303?qid=1672903010&amp;s=computers&amp;sr=1-303"/>
  </r>
  <r>
    <s v="B09NC2TY11"/>
    <x v="761"/>
    <x v="1"/>
    <x v="4"/>
    <x v="9"/>
    <m/>
    <x v="209"/>
    <s v="&gt;$500"/>
    <x v="143"/>
    <x v="30"/>
    <s v="50% or More"/>
    <n v="5957.3430571761965"/>
    <n v="4.0999999999999996"/>
    <x v="628"/>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x v="622"/>
    <x v="622"/>
    <s v="https://m.media-amazon.com/images/W/WEBP_402378-T1/images/I/410jqIm0YoL._SX300_SY300_QL70_FMwebp_.jpg"/>
    <s v="https://www.amazon.in/Noise-ColorFit-Bluetooth-Resolution-Smartwatch/dp/B09NC2TY11/ref=sr_1_305?qid=1672903010&amp;s=computers&amp;sr=1-305"/>
  </r>
  <r>
    <s v="B0BDS8MY8J"/>
    <x v="762"/>
    <x v="0"/>
    <x v="17"/>
    <x v="47"/>
    <m/>
    <x v="1"/>
    <s v="&lt;$200"/>
    <x v="8"/>
    <x v="27"/>
    <s v="50% or More"/>
    <n v="979.08008008008005"/>
    <n v="4.2"/>
    <x v="629"/>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x v="623"/>
    <x v="623"/>
    <s v="https://m.media-amazon.com/images/W/WEBP_402378-T1/images/I/41xQ7QVZMSL._SY300_SX300_QL70_FMwebp_.jpg"/>
    <s v="https://www.amazon.in/Lapster-Caddy-Optical-Drive-Laptop/dp/B0BDS8MY8J/ref=sr_1_306?qid=1672903010&amp;s=computers&amp;sr=1-306"/>
  </r>
  <r>
    <s v="B09X7DY7Q4"/>
    <x v="763"/>
    <x v="1"/>
    <x v="6"/>
    <x v="12"/>
    <s v="MicroSD"/>
    <x v="305"/>
    <s v="&gt;$500"/>
    <x v="135"/>
    <x v="61"/>
    <s v="&lt;50%"/>
    <n v="1747.8333333333333"/>
    <n v="4.5"/>
    <x v="630"/>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x v="624"/>
    <x v="624"/>
    <s v="https://m.media-amazon.com/images/W/WEBP_402378-T1/images/I/41x8yDAjWJL._SX300_SY300_QL70_FMwebp_.jpg"/>
    <s v="https://www.amazon.in/SanDisk-Extreme-Video-Mirrorless-Cameras/dp/B09X7DY7Q4/ref=sr_1_307?qid=1672903010&amp;s=computers&amp;sr=1-307"/>
  </r>
  <r>
    <s v="B09YV575RK"/>
    <x v="764"/>
    <x v="1"/>
    <x v="4"/>
    <x v="9"/>
    <m/>
    <x v="209"/>
    <s v="&gt;$500"/>
    <x v="129"/>
    <x v="43"/>
    <s v="50% or More"/>
    <n v="9974.0075007500745"/>
    <n v="4"/>
    <x v="631"/>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x v="625"/>
    <x v="625"/>
    <s v="https://m.media-amazon.com/images/W/WEBP_402378-T2/images/I/415mk3uip9L._SX300_SY300_QL70_FMwebp_.jpg"/>
    <s v="https://www.amazon.in/Fire-Boltt-Bluetooth-Calling-Monitoring-Functionality/dp/B09YV575RK/ref=sr_1_308?qid=1672903010&amp;s=computers&amp;sr=1-308"/>
  </r>
  <r>
    <s v="B08LW31NQ6"/>
    <x v="765"/>
    <x v="0"/>
    <x v="0"/>
    <x v="17"/>
    <s v="Mice"/>
    <x v="306"/>
    <s v="&gt;$500"/>
    <x v="232"/>
    <x v="8"/>
    <s v="50% or More"/>
    <n v="2840.2076124567475"/>
    <n v="4.5"/>
    <x v="632"/>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x v="626"/>
    <x v="626"/>
    <s v="https://m.media-amazon.com/images/I/31fORCrbSJL._SX300_SY300_QL70_FMwebp_.jpg"/>
    <s v="https://www.amazon.in/Lenovo-600-Bluetooth%C2%AE-Silent-Mouse/dp/B08LW31NQ6/ref=sr_1_309?qid=1672903010&amp;s=computers&amp;sr=1-309"/>
  </r>
  <r>
    <s v="B09ND94ZRG"/>
    <x v="766"/>
    <x v="1"/>
    <x v="7"/>
    <x v="13"/>
    <s v="In-Ear"/>
    <x v="59"/>
    <s v="&gt;$500"/>
    <x v="143"/>
    <x v="62"/>
    <s v="50% or More"/>
    <n v="5980.6802800466749"/>
    <n v="3.5"/>
    <x v="633"/>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x v="627"/>
    <x v="627"/>
    <s v="https://m.media-amazon.com/images/W/WEBP_402378-T1/images/I/31nIcqmP0zL._SX300_SY300_QL70_FMwebp_.jpg"/>
    <s v="https://www.amazon.in/Boult-Audio-Bluetooth-Resistant-Assistant/dp/B09ND94ZRG/ref=sr_1_310?qid=1672903010&amp;s=computers&amp;sr=1-310"/>
  </r>
  <r>
    <s v="B00P93X6EK"/>
    <x v="767"/>
    <x v="3"/>
    <x v="11"/>
    <x v="20"/>
    <s v="Stationery"/>
    <x v="253"/>
    <s v="&lt;$200"/>
    <x v="190"/>
    <x v="87"/>
    <s v="&lt;50%"/>
    <n v="61.875"/>
    <n v="4.5"/>
    <x v="634"/>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x v="628"/>
    <x v="628"/>
    <s v="https://m.media-amazon.com/images/W/WEBP_402378-T2/images/I/51fhn5ex+GL._SY300_SX300_.jpg"/>
    <s v="https://www.amazon.in/Classmate-Pulse-Spiral-Notebook-Unruled/dp/B00P93X6EK/ref=sr_1_311?qid=1672903010&amp;s=computers&amp;sr=1-311"/>
  </r>
  <r>
    <s v="B07KRCW6LZ"/>
    <x v="43"/>
    <x v="0"/>
    <x v="1"/>
    <x v="1"/>
    <s v="WirelessUSBAdapters"/>
    <x v="29"/>
    <s v="&gt;$500"/>
    <x v="28"/>
    <x v="16"/>
    <s v="&lt;50%"/>
    <n v="1536.5234521575985"/>
    <n v="4.3"/>
    <x v="38"/>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x v="38"/>
    <x v="38"/>
    <s v="https://m.media-amazon.com/images/I/31EHCPHbSlL._SX300_SY300_QL70_FMwebp_.jpg"/>
    <s v="https://www.amazon.in/TP-Link-Archer-T2U-Nano-Wireless/dp/B07KRCW6LZ/ref=sr_1_313?qid=1672903011&amp;s=computers&amp;sr=1-313"/>
  </r>
  <r>
    <s v="B0994GP1CX"/>
    <x v="768"/>
    <x v="0"/>
    <x v="0"/>
    <x v="17"/>
    <s v="Keyboard&amp;MiceAccessories"/>
    <x v="46"/>
    <s v="&lt;$200"/>
    <x v="8"/>
    <x v="51"/>
    <s v="50% or More"/>
    <n v="987.48848848848854"/>
    <n v="3.3"/>
    <x v="635"/>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x v="629"/>
    <x v="629"/>
    <s v="https://m.media-amazon.com/images/I/51tBwj7I8GL._SX300_SY300_QL70_FMwebp_.jpg"/>
    <s v="https://www.amazon.in/Universal-Silicone-Keyboard-Protector-Keyguard/dp/B0994GP1CX/ref=sr_1_314?qid=1672903011&amp;s=computers&amp;sr=1-314"/>
  </r>
  <r>
    <s v="B07H8W9PB6"/>
    <x v="769"/>
    <x v="0"/>
    <x v="0"/>
    <x v="17"/>
    <s v="GraphicTablets"/>
    <x v="307"/>
    <s v="&lt;$200"/>
    <x v="6"/>
    <x v="6"/>
    <s v="50% or More"/>
    <n v="463.92985971943887"/>
    <n v="4.0999999999999996"/>
    <x v="636"/>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x v="630"/>
    <x v="630"/>
    <s v="https://m.media-amazon.com/images/W/WEBP_402378-T2/images/I/41KYzWomjVL._SX300_SY300_QL70_FMwebp_.jpg"/>
    <s v="https://www.amazon.in/Writing-Screenwriting-Digital-Birthday-Multicolor/dp/B07H8W9PB6/ref=sr_1_315?qid=1672903011&amp;s=computers&amp;sr=1-315"/>
  </r>
  <r>
    <s v="B09NNHFSSF"/>
    <x v="770"/>
    <x v="1"/>
    <x v="13"/>
    <x v="35"/>
    <s v="DomeCameras"/>
    <x v="168"/>
    <s v="&gt;$500"/>
    <x v="233"/>
    <x v="48"/>
    <s v="50% or More"/>
    <n v="4657.4680851063831"/>
    <n v="3.8"/>
    <x v="637"/>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x v="631"/>
    <x v="631"/>
    <s v="https://m.media-amazon.com/images/I/21o8KsIQqRL._SY300_SX300_QL70_FMwebp_.jpg"/>
    <s v="https://www.amazon.in/CP-PLUS-Intelligent-Compatible-Communication/dp/B09NNHFSSF/ref=sr_1_316?qid=1672903011&amp;s=computers&amp;sr=1-316"/>
  </r>
  <r>
    <s v="B08D9NDZ1Y"/>
    <x v="771"/>
    <x v="0"/>
    <x v="15"/>
    <x v="48"/>
    <m/>
    <x v="183"/>
    <s v="&gt;$500"/>
    <x v="234"/>
    <x v="86"/>
    <s v="&lt;50%"/>
    <n v="4240.6674332557886"/>
    <n v="3.5"/>
    <x v="638"/>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x v="632"/>
    <x v="632"/>
    <s v="https://m.media-amazon.com/images/I/31df-HkJJ7L._SX300_SY300_QL70_FMwebp_.jpg"/>
    <s v="https://www.amazon.in/HP-DeskJet-Inkjet-Colour-Printer/dp/B08D9NDZ1Y/ref=sr_1_317?qid=1672903011&amp;s=computers&amp;sr=1-317"/>
  </r>
  <r>
    <s v="B0085IATT6"/>
    <x v="772"/>
    <x v="0"/>
    <x v="1"/>
    <x v="32"/>
    <m/>
    <x v="25"/>
    <s v="&gt;$500"/>
    <x v="135"/>
    <x v="8"/>
    <s v="50% or More"/>
    <n v="1750.0555555555557"/>
    <n v="4.0999999999999996"/>
    <x v="639"/>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x v="633"/>
    <x v="633"/>
    <s v="https://m.media-amazon.com/images/W/WEBP_402378-T1/images/I/31c6zDmtEnL._SY300_SX300_QL70_FMwebp_.jpg"/>
    <s v="https://www.amazon.in/D-Link-DIR-615-Wireless-N300-Router-Black/dp/B0085IATT6/ref=sr_1_320?qid=1672903011&amp;s=computers&amp;sr=1-320"/>
  </r>
  <r>
    <s v="B08WJ86PV2"/>
    <x v="773"/>
    <x v="0"/>
    <x v="0"/>
    <x v="17"/>
    <s v="Keyboard&amp;MiceAccessories"/>
    <x v="8"/>
    <s v="$200-$500"/>
    <x v="235"/>
    <x v="20"/>
    <s v="50% or More"/>
    <n v="959.79797979797979"/>
    <n v="4.5"/>
    <x v="640"/>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x v="634"/>
    <x v="634"/>
    <s v="https://m.media-amazon.com/images/W/WEBP_402378-T2/images/I/41J8nz5uEUL._SX300_SY300_QL70_FMwebp_.jpg"/>
    <s v="https://www.amazon.in/Games-Gaming-Mousepad-Speed-Large/dp/B08WJ86PV2/ref=sr_1_321?qid=1672903011&amp;s=computers&amp;sr=1-321"/>
  </r>
  <r>
    <s v="B078HRR1XV"/>
    <x v="774"/>
    <x v="0"/>
    <x v="0"/>
    <x v="17"/>
    <s v="GraphicTablets"/>
    <x v="308"/>
    <s v="&gt;$500"/>
    <x v="106"/>
    <x v="77"/>
    <s v="&lt;50%"/>
    <n v="4628.7084486060867"/>
    <n v="4.4000000000000004"/>
    <x v="641"/>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x v="635"/>
    <x v="635"/>
    <s v="https://m.media-amazon.com/images/W/WEBP_402378-T2/images/I/411UTnBl2TL._SX300_SY300_QL70_FMwebp_.jpg"/>
    <s v="https://www.amazon.in/Wacom-CTL-472-6-inch-3-5-inch-Graphic/dp/B078HRR1XV/ref=sr_1_322?qid=1672903011&amp;s=computers&amp;sr=1-322"/>
  </r>
  <r>
    <s v="B09P22HXH6"/>
    <x v="775"/>
    <x v="0"/>
    <x v="0"/>
    <x v="38"/>
    <s v="Webcams&amp;VoIPEquipment"/>
    <x v="309"/>
    <s v="&gt;$500"/>
    <x v="236"/>
    <x v="46"/>
    <s v="50% or More"/>
    <n v="5455.5737704918029"/>
    <n v="4.0999999999999996"/>
    <x v="642"/>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x v="636"/>
    <x v="636"/>
    <s v="https://m.media-amazon.com/images/W/WEBP_402378-T1/images/I/31psvbJkfOL._SY300_SX300_QL70_FMwebp_.jpg"/>
    <s v="https://www.amazon.in/Lenovo-Megapixel-Ultra-Wide-Rotation-Plug-n-Play/dp/B09P22HXH6/ref=sr_1_323?qid=1672903011&amp;s=computers&amp;sr=1-323"/>
  </r>
  <r>
    <s v="B00LM4X3XE"/>
    <x v="776"/>
    <x v="3"/>
    <x v="11"/>
    <x v="20"/>
    <s v="Stationery"/>
    <x v="293"/>
    <s v="&lt;$200"/>
    <x v="201"/>
    <x v="79"/>
    <s v="&lt;50%"/>
    <n v="10"/>
    <n v="4.3"/>
    <x v="643"/>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x v="637"/>
    <x v="637"/>
    <s v="https://m.media-amazon.com/images/I/41ds2zVHE4L._SX300_SY300_QL70_FMwebp_.jpg"/>
    <s v="https://www.amazon.in/Parker-Quink-Ink-Bottle-Black/dp/B00LM4X3XE/ref=sr_1_324?qid=1672903011&amp;s=computers&amp;sr=1-324"/>
  </r>
  <r>
    <s v="B09YLFHFDW"/>
    <x v="777"/>
    <x v="1"/>
    <x v="7"/>
    <x v="13"/>
    <s v="In-Ear"/>
    <x v="44"/>
    <s v="&gt;$500"/>
    <x v="237"/>
    <x v="1"/>
    <s v="&lt;50%"/>
    <n v="2732.6881720430106"/>
    <n v="3.6"/>
    <x v="644"/>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x v="638"/>
    <x v="638"/>
    <s v="https://m.media-amazon.com/images/I/31lF-FdlrHL._SX300_SY300_QL70_FMwebp_.jpg"/>
    <s v="https://www.amazon.in/Sony-Headphones-Customizable-Equalizer-DSEE-Upscale/dp/B09YLFHFDW/ref=sr_1_325?qid=1672903011&amp;s=computers&amp;sr=1-325"/>
  </r>
  <r>
    <s v="B07YWS9SP9"/>
    <x v="778"/>
    <x v="0"/>
    <x v="0"/>
    <x v="14"/>
    <s v="CoolingPads"/>
    <x v="23"/>
    <s v="&gt;$500"/>
    <x v="8"/>
    <x v="54"/>
    <s v="&lt;50%"/>
    <n v="939.04004004004003"/>
    <n v="4"/>
    <x v="645"/>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x v="639"/>
    <x v="639"/>
    <s v="https://m.media-amazon.com/images/I/31yI+SWuRzL._SY300_SX300_.jpg"/>
    <s v="https://www.amazon.in/Zebronics-ZEB-NC3300-Powered-Laptop-Cooling/dp/B07YWS9SP9/ref=sr_1_326?qid=1672903011&amp;s=computers&amp;sr=1-326"/>
  </r>
  <r>
    <s v="B002PD61Y4"/>
    <x v="46"/>
    <x v="0"/>
    <x v="1"/>
    <x v="1"/>
    <s v="WirelessUSBAdapters"/>
    <x v="31"/>
    <s v="&gt;$500"/>
    <x v="29"/>
    <x v="30"/>
    <s v="50% or More"/>
    <n v="1166.0298013245033"/>
    <n v="4.0999999999999996"/>
    <x v="40"/>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x v="40"/>
    <x v="40"/>
    <s v="https://m.media-amazon.com/images/W/WEBP_402378-T2/images/I/31+NwZ8gb1L._SX300_SY300_.jpg"/>
    <s v="https://www.amazon.in/D-Link-DWA-131-Wireless-Adapter-Black/dp/B002PD61Y4/ref=sr_1_327?qid=1672903011&amp;s=computers&amp;sr=1-327"/>
  </r>
  <r>
    <s v="B08WLY8V9S"/>
    <x v="779"/>
    <x v="0"/>
    <x v="0"/>
    <x v="17"/>
    <s v="Keyboard&amp;MiceAccessories"/>
    <x v="285"/>
    <s v="$200-$500"/>
    <x v="12"/>
    <x v="3"/>
    <s v="50% or More"/>
    <n v="851.72525027808672"/>
    <n v="4.5"/>
    <x v="646"/>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x v="640"/>
    <x v="640"/>
    <s v="https://m.media-amazon.com/images/I/41i35PCzzaL._SX300_SY300_QL70_FMwebp_.jpg"/>
    <s v="https://www.amazon.in/Tukzer-Memory-Foam-Ergonomic-Mousepad-Suitable/dp/B08WLY8V9S/ref=sr_1_328?qid=1672903011&amp;s=computers&amp;sr=1-328"/>
  </r>
  <r>
    <s v="B0873L7J6X"/>
    <x v="780"/>
    <x v="1"/>
    <x v="7"/>
    <x v="13"/>
    <s v="On-Ear"/>
    <x v="72"/>
    <s v="&gt;$500"/>
    <x v="46"/>
    <x v="11"/>
    <s v="50% or More"/>
    <n v="3961.515628907227"/>
    <n v="4.2"/>
    <x v="647"/>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x v="641"/>
    <x v="641"/>
    <s v="https://m.media-amazon.com/images/I/41-U6BdQrcL._SX300_SY300_QL70_FMwebp_.jpg"/>
    <s v="https://www.amazon.in/Infinity-Glide-510-Headphone-Equalizer/dp/B0873L7J6X/ref=sr_1_329?qid=1672903011&amp;s=computers&amp;sr=1-329"/>
  </r>
  <r>
    <s v="B07YNHCW6N"/>
    <x v="781"/>
    <x v="0"/>
    <x v="0"/>
    <x v="36"/>
    <s v="Bags,Cases&amp;Sleeves"/>
    <x v="125"/>
    <s v="&gt;$500"/>
    <x v="79"/>
    <x v="38"/>
    <s v="50% or More"/>
    <n v="2477.0312124849938"/>
    <n v="4.3"/>
    <x v="648"/>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x v="642"/>
    <x v="642"/>
    <s v="https://m.media-amazon.com/images/W/WEBP_402378-T2/images/I/31tpRKyv0yL._SY300_SX300_QL70_FMwebp_.jpg"/>
    <s v="https://www.amazon.in/Robustrion-Smart-Trifold-Stand-Generation/dp/B07YNHCW6N/ref=sr_1_331?qid=1672903011&amp;s=computers&amp;sr=1-331"/>
  </r>
  <r>
    <s v="B07232M876"/>
    <x v="49"/>
    <x v="0"/>
    <x v="0"/>
    <x v="0"/>
    <s v="Cables"/>
    <x v="1"/>
    <s v="&lt;$200"/>
    <x v="31"/>
    <x v="8"/>
    <s v="50% or More"/>
    <n v="344.62025316455697"/>
    <n v="4.2"/>
    <x v="4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x v="42"/>
    <x v="42"/>
    <s v="https://m.media-amazon.com/images/W/WEBP_402378-T1/images/I/31nrDWDT8+L._SX300_SY300_.jpg"/>
    <s v="https://www.amazon.in/AmazonBasics-Micro-Charging-Android-Phones/dp/B07232M876/ref=sr_1_332?qid=1672903011&amp;s=computers&amp;sr=1-332"/>
  </r>
  <r>
    <s v="B01MQ2A86A"/>
    <x v="782"/>
    <x v="0"/>
    <x v="0"/>
    <x v="17"/>
    <s v="Mice"/>
    <x v="237"/>
    <s v="&gt;$500"/>
    <x v="238"/>
    <x v="73"/>
    <s v="&lt;50%"/>
    <n v="1566.2765957446809"/>
    <n v="4.5999999999999996"/>
    <x v="649"/>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x v="643"/>
    <x v="643"/>
    <s v="https://m.media-amazon.com/images/W/WEBP_402378-T2/images/I/31+Svp6IjpL._SY300_SX300_.jpg"/>
    <s v="https://www.amazon.in/Logitech-Silent-Wireless-Mouse-Black/dp/B01MQ2A86A/ref=sr_1_333?qid=1672903011&amp;s=computers&amp;sr=1-333"/>
  </r>
  <r>
    <s v="B00KIE28X0"/>
    <x v="783"/>
    <x v="4"/>
    <x v="12"/>
    <x v="28"/>
    <s v="Paints"/>
    <x v="310"/>
    <s v="$200-$500"/>
    <x v="239"/>
    <x v="26"/>
    <s v="&lt;50%"/>
    <n v="210"/>
    <n v="4.5"/>
    <x v="650"/>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x v="644"/>
    <x v="644"/>
    <s v="https://m.media-amazon.com/images/I/51UTH-oHa9L._SY300_SX300_QL70_FMwebp_.jpg"/>
    <s v="https://www.amazon.in/Camel-Camlin-Kokuyo-Acrylic-Color/dp/B00KIE28X0/ref=sr_1_334?qid=1672903011&amp;s=computers&amp;sr=1-334"/>
  </r>
  <r>
    <s v="B08BQ947H3"/>
    <x v="503"/>
    <x v="0"/>
    <x v="0"/>
    <x v="14"/>
    <s v="CameraPrivacyCovers"/>
    <x v="4"/>
    <s v="&lt;$200"/>
    <x v="159"/>
    <x v="26"/>
    <s v="&lt;50%"/>
    <n v="49"/>
    <n v="4.3"/>
    <x v="371"/>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x v="368"/>
    <x v="368"/>
    <s v="https://m.media-amazon.com/images/W/WEBP_402378-T1/images/I/41PeQz-jDSL._SX300_SY300_QL70_FMwebp_.jpg"/>
    <s v="https://www.amazon.in/LIRAMARK-Webcam-Blocker-Computer-MacBook/dp/B08BQ947H3/ref=sr_1_335?qid=1672903011&amp;s=computers&amp;sr=1-335"/>
  </r>
  <r>
    <s v="B0BHYJ8CVF"/>
    <x v="784"/>
    <x v="0"/>
    <x v="0"/>
    <x v="17"/>
    <s v="Keyboard&amp;MouseSets"/>
    <x v="176"/>
    <s v="&gt;$500"/>
    <x v="38"/>
    <x v="7"/>
    <s v="&lt;50%"/>
    <n v="1422.3488992661773"/>
    <n v="4.0999999999999996"/>
    <x v="651"/>
    <n v="15654057"/>
    <s v="2.4 GHz Wireless Technology"/>
    <s v="AHRVMPX2FGGIB5LCJFVMAHO7JEHA,AFG3EU556AXTCQXSTGYD2ACM5H6Q,AHW5MLVXYWBRYXXWXGQEH27GVVPA,AGD6XZR3ZUKMJYLBUAWUB4B4YLMA,AHNLTOBDXT2YN4GT5PH6FCZAYZLQ,AHDH2HUAAI2BUJ3DOD5HUQIG3EJA,AFVSLNLGZJITGITPXVRIZPHFK6BQ,AED6JXY3SFVHOYMZM4MBG6D2LGAQ"/>
    <x v="645"/>
    <x v="645"/>
    <s v="https://m.media-amazon.com/images/I/41bX3o-ZHqL._SX300_SY300_QL70_FMwebp_.jpg"/>
    <s v="https://www.amazon.in/Portronics-Multimedia-Wireless-Keyboard-Technology/dp/B0BHYJ8CVF/ref=sr_1_336?qid=1672903011&amp;s=computers&amp;sr=1-336"/>
  </r>
  <r>
    <s v="B0BCVJ3PVP"/>
    <x v="785"/>
    <x v="0"/>
    <x v="0"/>
    <x v="14"/>
    <s v="Lapdesks"/>
    <x v="7"/>
    <s v="$200-$500"/>
    <x v="49"/>
    <x v="33"/>
    <s v="50% or More"/>
    <n v="1260.5858352578907"/>
    <n v="4.5"/>
    <x v="652"/>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x v="646"/>
    <x v="646"/>
    <s v="https://m.media-amazon.com/images/I/51seYZqgz5L._SX300_SY300_QL70_FMwebp_.jpg"/>
    <s v="https://www.amazon.in/SupCares-Adjustable-Aluminium-Ventilated-Foldable/dp/B0BCVJ3PVP/ref=sr_1_337?qid=1672903012&amp;s=computers&amp;sr=1-337"/>
  </r>
  <r>
    <s v="B0B2931FCV"/>
    <x v="786"/>
    <x v="1"/>
    <x v="7"/>
    <x v="13"/>
    <s v="In-Ear"/>
    <x v="29"/>
    <s v="&gt;$500"/>
    <x v="240"/>
    <x v="60"/>
    <s v="50% or More"/>
    <n v="4175.2086211002616"/>
    <n v="3.5"/>
    <x v="653"/>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x v="647"/>
    <x v="647"/>
    <s v="https://m.media-amazon.com/images/W/WEBP_402378-T2/images/I/31i5nmWFmhL._SX300_SY300_QL70_FMwebp_.jpg"/>
    <s v="https://www.amazon.in/Zebronics-Zeb-Sound-N1-Bluetooth-Assistant/dp/B0B2931FCV/ref=sr_1_338?qid=1672903012&amp;s=computers&amp;sr=1-338"/>
  </r>
  <r>
    <s v="B09TMZ1MF8"/>
    <x v="787"/>
    <x v="0"/>
    <x v="17"/>
    <x v="44"/>
    <m/>
    <x v="311"/>
    <s v="&gt;$500"/>
    <x v="241"/>
    <x v="48"/>
    <s v="50% or More"/>
    <n v="3957.2750000000001"/>
    <n v="4.4000000000000004"/>
    <x v="654"/>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x v="648"/>
    <x v="648"/>
    <s v="https://m.media-amazon.com/images/W/WEBP_402378-T2/images/I/31kFRC4fP6L._SY300_SX300_QL70_FMwebp_.jpg"/>
    <s v="https://www.amazon.in/Western-Digital-Green-240GB-Internal/dp/B09TMZ1MF8/ref=sr_1_339?qid=1672903012&amp;s=computers&amp;sr=1-339"/>
  </r>
  <r>
    <s v="B07VV37FT4"/>
    <x v="788"/>
    <x v="3"/>
    <x v="11"/>
    <x v="20"/>
    <s v="Stationery"/>
    <x v="297"/>
    <s v="$200-$500"/>
    <x v="187"/>
    <x v="26"/>
    <s v="&lt;50%"/>
    <n v="150"/>
    <n v="4.2"/>
    <x v="655"/>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x v="649"/>
    <x v="649"/>
    <s v="https://m.media-amazon.com/images/W/WEBP_402378-T2/images/I/41rm-mc937L._SX300_SY300_QL70_FMwebp_.jpg"/>
    <s v="https://www.amazon.in/Classmate-Octane-Pen-Neon-Refills/dp/B07VV37FT4/ref=sr_1_340?qid=1672903012&amp;s=computers&amp;sr=1-340"/>
  </r>
  <r>
    <s v="B07P681N66"/>
    <x v="50"/>
    <x v="0"/>
    <x v="1"/>
    <x v="1"/>
    <s v="WirelessUSBAdapters"/>
    <x v="33"/>
    <s v="&gt;$500"/>
    <x v="32"/>
    <x v="32"/>
    <s v="&lt;50%"/>
    <n v="2144.4752160072762"/>
    <n v="4.4000000000000004"/>
    <x v="43"/>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x v="43"/>
    <x v="43"/>
    <s v="https://m.media-amazon.com/images/I/216Q4FqmZVL._SX300_SY300_QL70_FMwebp_.jpg"/>
    <s v="https://www.amazon.in/TP-Link-Wireless-Adapter-Archer-T2U/dp/B07P681N66/ref=sr_1_341?qid=1672903012&amp;s=computers&amp;sr=1-341"/>
  </r>
  <r>
    <s v="B07JB2Y4SR"/>
    <x v="789"/>
    <x v="4"/>
    <x v="12"/>
    <x v="46"/>
    <s v="DrawingMedia"/>
    <x v="293"/>
    <s v="&lt;$200"/>
    <x v="201"/>
    <x v="79"/>
    <s v="&lt;50%"/>
    <n v="10"/>
    <n v="4.4000000000000004"/>
    <x v="656"/>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x v="650"/>
    <x v="650"/>
    <s v="https://m.media-amazon.com/images/W/WEBP_402378-T2/images/I/51zIKeCjN-L._SX300_SY300_QL70_FMwebp_.jpg"/>
    <s v="https://www.amazon.in/Classmate-ITC-Octane-Colourburst-Pen/dp/B07JB2Y4SR/ref=sr_1_343?qid=1672903012&amp;s=computers&amp;sr=1-343"/>
  </r>
  <r>
    <s v="B08KRMK9LZ"/>
    <x v="790"/>
    <x v="1"/>
    <x v="5"/>
    <x v="10"/>
    <s v="StylusPens"/>
    <x v="312"/>
    <s v="&gt;$500"/>
    <x v="143"/>
    <x v="46"/>
    <s v="50% or More"/>
    <n v="5965.2443740623439"/>
    <n v="4.2"/>
    <x v="657"/>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x v="651"/>
    <x v="651"/>
    <s v="https://m.media-amazon.com/images/I/414zbaw52sL._SX300_SY300_QL70_FMwebp_.jpg"/>
    <s v="https://www.amazon.in/Tukzer-Rejection-Compatible-2018-2020-Precise/dp/B08KRMK9LZ/ref=sr_1_346?qid=1672903012&amp;s=computers&amp;sr=1-346"/>
  </r>
  <r>
    <s v="B08LT9BMPP"/>
    <x v="791"/>
    <x v="0"/>
    <x v="0"/>
    <x v="27"/>
    <s v="GamingMice"/>
    <x v="268"/>
    <s v="&gt;$500"/>
    <x v="171"/>
    <x v="23"/>
    <s v="&lt;50%"/>
    <n v="1920.062656641604"/>
    <n v="4.5"/>
    <x v="658"/>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x v="652"/>
    <x v="652"/>
    <s v="https://m.media-amazon.com/images/W/WEBP_402378-T2/images/I/41zEY42v1tL._SX300_SY300_QL70_FMwebp_.jpg"/>
    <s v="https://www.amazon.in/Logitech-G102-Customizable-Lighting-Programmable/dp/B08LT9BMPP/ref=sr_1_347?qid=1672903012&amp;s=computers&amp;sr=1-347"/>
  </r>
  <r>
    <s v="B082T6V3DT"/>
    <x v="52"/>
    <x v="0"/>
    <x v="0"/>
    <x v="0"/>
    <s v="Cables"/>
    <x v="34"/>
    <s v="&gt;$500"/>
    <x v="34"/>
    <x v="33"/>
    <s v="50% or More"/>
    <n v="2061.9523809523807"/>
    <n v="4.3"/>
    <x v="44"/>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x v="44"/>
    <x v="44"/>
    <s v="https://m.media-amazon.com/images/W/WEBP_402378-T2/images/I/31kw1RgU5yL._SX300_SY300_QL70_FMwebp_.jpg"/>
    <s v="https://www.amazon.in/AmazonBasics-Nylon-Braided-Lightning-Cable/dp/B082T6V3DT/ref=sr_1_351?qid=1672903012&amp;s=computers&amp;sr=1-351"/>
  </r>
  <r>
    <s v="B0814ZY6FP"/>
    <x v="792"/>
    <x v="1"/>
    <x v="3"/>
    <x v="8"/>
    <s v="BluetoothSpeakers"/>
    <x v="25"/>
    <s v="&gt;$500"/>
    <x v="77"/>
    <x v="23"/>
    <s v="&lt;50%"/>
    <n v="1124.0208507089242"/>
    <n v="3.8"/>
    <x v="659"/>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x v="653"/>
    <x v="653"/>
    <s v="https://m.media-amazon.com/images/I/31c2Mxy32-L._SX300_SY300_QL70_FMwebp_.jpg"/>
    <s v="https://www.amazon.in/Zebronics-Zeb-Vita-Portable-Speaker-Bluetooth/dp/B0814ZY6FP/ref=sr_1_352?qid=1672903012&amp;s=computers&amp;sr=1-352"/>
  </r>
  <r>
    <s v="B09F3PDDRF"/>
    <x v="793"/>
    <x v="0"/>
    <x v="0"/>
    <x v="0"/>
    <s v="Cables"/>
    <x v="12"/>
    <s v="$200-$500"/>
    <x v="8"/>
    <x v="6"/>
    <s v="50% or More"/>
    <n v="964.06506506506503"/>
    <n v="3.9"/>
    <x v="660"/>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x v="654"/>
    <x v="654"/>
    <s v="https://m.media-amazon.com/images/W/WEBP_402378-T2/images/I/41FrpTwOndL._SX300_SY300_QL70_FMwebp_.jpg"/>
    <s v="https://www.amazon.in/LAPSTER-SATA-CABLE-LAPTOP-DESKTOP/dp/B09F3PDDRF/ref=sr_1_353?qid=1672903012&amp;s=computers&amp;sr=1-353"/>
  </r>
  <r>
    <s v="B07X963JNS"/>
    <x v="794"/>
    <x v="1"/>
    <x v="5"/>
    <x v="10"/>
    <s v="Chargers"/>
    <x v="313"/>
    <s v="&gt;$500"/>
    <x v="79"/>
    <x v="0"/>
    <s v="50% or More"/>
    <n v="2462.9855942376953"/>
    <n v="4"/>
    <x v="381"/>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x v="379"/>
    <x v="379"/>
    <s v="https://m.media-amazon.com/images/I/31Oj5BsHwdL._SX300_SY300_QL70_FMwebp_.jpg"/>
    <s v="https://www.amazon.in/URBN-Li-Polymer-Charge-Compact-Certification/dp/B07X963JNS/ref=sr_1_356?qid=1672903012&amp;s=computers&amp;sr=1-356"/>
  </r>
  <r>
    <s v="B09LD3116F"/>
    <x v="795"/>
    <x v="1"/>
    <x v="13"/>
    <x v="35"/>
    <s v="DomeCameras"/>
    <x v="314"/>
    <s v="&gt;$500"/>
    <x v="145"/>
    <x v="16"/>
    <s v="&lt;50%"/>
    <n v="3927.593984962406"/>
    <n v="4.0999999999999996"/>
    <x v="661"/>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x v="655"/>
    <x v="655"/>
    <s v="https://m.media-amazon.com/images/I/31R3Qf2nO0L._SX300_SY300_QL70_FMwebp_.jpg"/>
    <s v="https://www.amazon.in/Smart-Camera-Coverage-Intruder-Google/dp/B09LD3116F/ref=sr_1_357?qid=1672903012&amp;s=computers&amp;sr=1-357"/>
  </r>
  <r>
    <s v="B08Y5QJTVK"/>
    <x v="796"/>
    <x v="1"/>
    <x v="10"/>
    <x v="31"/>
    <m/>
    <x v="315"/>
    <s v="&lt;$200"/>
    <x v="242"/>
    <x v="21"/>
    <s v="&lt;50%"/>
    <n v="142"/>
    <n v="4.4000000000000004"/>
    <x v="662"/>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x v="656"/>
    <x v="656"/>
    <s v="https://m.media-amazon.com/images/I/419w6FnCr2L._SX300_SY300_QL70_FMwebp_.jpg"/>
    <s v="https://www.amazon.in/Duracell-Chhota-Power-Coins-2025-5/dp/B08Y5QJTVK/ref=sr_1_358?qid=1672903012&amp;s=computers&amp;sr=1-358"/>
  </r>
  <r>
    <s v="B00LY1FN1K"/>
    <x v="797"/>
    <x v="4"/>
    <x v="12"/>
    <x v="28"/>
    <s v="Paints"/>
    <x v="316"/>
    <s v="$200-$500"/>
    <x v="243"/>
    <x v="14"/>
    <s v="&lt;50%"/>
    <n v="143.04347826086956"/>
    <n v="4.4000000000000004"/>
    <x v="663"/>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x v="657"/>
    <x v="657"/>
    <s v="https://m.media-amazon.com/images/I/31TDc727hUL._SX300_SY300_QL70_FMwebp_.jpg"/>
    <s v="https://www.amazon.in/Camel-Camlin-Kokuyo-Fabrica-Acrylic/dp/B00LY1FN1K/ref=sr_1_359?qid=1672903012&amp;s=computers&amp;sr=1-359"/>
  </r>
  <r>
    <s v="B07DJ5KYDZ"/>
    <x v="798"/>
    <x v="0"/>
    <x v="0"/>
    <x v="14"/>
    <s v="LaptopChargers&amp;PowerSupplies"/>
    <x v="118"/>
    <s v="&gt;$500"/>
    <x v="244"/>
    <x v="10"/>
    <s v="50% or More"/>
    <n v="2751.3290414878397"/>
    <n v="4.4000000000000004"/>
    <x v="664"/>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x v="658"/>
    <x v="658"/>
    <s v="https://m.media-amazon.com/images/W/WEBP_402378-T2/images/I/312ne4gFX+L._SY300_SX300_.jpg"/>
    <s v="https://www.amazon.in/Lenovo-65W-320-15IKBRA-320S-14IKBR-510S-13IKB/dp/B07DJ5KYDZ/ref=sr_1_360?qid=1672903012&amp;s=computers&amp;sr=1-360"/>
  </r>
  <r>
    <s v="B009LJ2BXA"/>
    <x v="799"/>
    <x v="0"/>
    <x v="0"/>
    <x v="38"/>
    <s v="PCHeadsets"/>
    <x v="37"/>
    <s v="&gt;$500"/>
    <x v="8"/>
    <x v="31"/>
    <s v="&lt;50%"/>
    <n v="934.03503503503498"/>
    <n v="3.5"/>
    <x v="300"/>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x v="659"/>
    <x v="659"/>
    <s v="https://m.media-amazon.com/images/I/31eE6slx4EL._SX300_SY300_QL70_FMwebp_.jpg"/>
    <s v="https://www.amazon.in/HP-B4B09PA-Headphones-with-Mic/dp/B009LJ2BXA/ref=sr_1_361?qid=1672903013&amp;s=computers&amp;sr=1-361"/>
  </r>
  <r>
    <s v="B09BVCVTBC"/>
    <x v="800"/>
    <x v="0"/>
    <x v="0"/>
    <x v="27"/>
    <s v="GamingKeyboards"/>
    <x v="317"/>
    <s v="&gt;$500"/>
    <x v="163"/>
    <x v="66"/>
    <s v="&lt;50%"/>
    <n v="3423.2926550442985"/>
    <n v="4.5"/>
    <x v="665"/>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x v="660"/>
    <x v="660"/>
    <s v="https://m.media-amazon.com/images/I/41nRBNNDnNL._SX300_SY300_QL70_FMwebp_.jpg"/>
    <s v="https://www.amazon.in/Redragon-K617-Keyboard-Mechanical-Supported/dp/B09BVCVTBC/ref=sr_1_362?qid=1672903013&amp;s=computers&amp;sr=1-362"/>
  </r>
  <r>
    <s v="B0BFWGBX61"/>
    <x v="54"/>
    <x v="0"/>
    <x v="0"/>
    <x v="0"/>
    <s v="Cables"/>
    <x v="1"/>
    <s v="&lt;$200"/>
    <x v="1"/>
    <x v="1"/>
    <s v="&lt;50%"/>
    <n v="291.97994269340973"/>
    <n v="4.0999999999999996"/>
    <x v="46"/>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x v="46"/>
    <x v="46"/>
    <s v="https://m.media-amazon.com/images/I/41rbKciLrcL._SX300_SY300_QL70_FMwebp_.jpg"/>
    <s v="https://www.amazon.in/Ambrane-Unbreakable-Charging-RCT15-Supports/dp/B0BFWGBX61/ref=sr_1_363?qid=1672903013&amp;s=computers&amp;sr=1-363"/>
  </r>
  <r>
    <s v="B07SY4C3TD"/>
    <x v="801"/>
    <x v="0"/>
    <x v="15"/>
    <x v="26"/>
    <s v="InkjetInkCartridges"/>
    <x v="318"/>
    <s v="&gt;$500"/>
    <x v="245"/>
    <x v="75"/>
    <s v="&lt;50%"/>
    <n v="640.56569847856156"/>
    <n v="4.4000000000000004"/>
    <x v="666"/>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x v="661"/>
    <x v="661"/>
    <s v="https://m.media-amazon.com/images/I/41fuAckaI7L._SX300_SY300_QL70_FMwebp_.jpg"/>
    <s v="https://www.amazon.in/HP-GT53XL-135-ml-Black-Bottle/dp/B07SY4C3TD/ref=sr_1_364?qid=1672903013&amp;s=computers&amp;sr=1-364"/>
  </r>
  <r>
    <s v="B094JB13XL"/>
    <x v="802"/>
    <x v="1"/>
    <x v="4"/>
    <x v="9"/>
    <m/>
    <x v="209"/>
    <s v="&gt;$500"/>
    <x v="143"/>
    <x v="30"/>
    <s v="50% or More"/>
    <n v="5957.3430571761965"/>
    <n v="4.0999999999999996"/>
    <x v="368"/>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x v="365"/>
    <x v="365"/>
    <s v="https://m.media-amazon.com/images/I/41YBVJ+UTxL._SY300_SX300_.jpg"/>
    <s v="https://www.amazon.in/Noise-ColorFit-Bezel-Less-TruView-Display/dp/B094JB13XL/ref=sr_1_365?qid=1672903013&amp;s=computers&amp;sr=1-365"/>
  </r>
  <r>
    <s v="B08CRRQK6Z"/>
    <x v="803"/>
    <x v="1"/>
    <x v="3"/>
    <x v="8"/>
    <s v="SoundbarSpeakers"/>
    <x v="208"/>
    <s v="&gt;$500"/>
    <x v="246"/>
    <x v="13"/>
    <s v="50% or More"/>
    <n v="12459.004800384031"/>
    <n v="4.2"/>
    <x v="667"/>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x v="662"/>
    <x v="662"/>
    <s v="https://m.media-amazon.com/images/I/31flGUWUY9L._SX300_SY300_QL70_FMwebp_.jpg"/>
    <s v="https://www.amazon.in/Zebronics-Zeb-JUKEBAR-3900-Multimedia-Supporting/dp/B08CRRQK6Z/ref=sr_1_366?qid=1672903013&amp;s=computers&amp;sr=1-366"/>
  </r>
  <r>
    <s v="B08MTLLSL8"/>
    <x v="804"/>
    <x v="1"/>
    <x v="7"/>
    <x v="13"/>
    <s v="In-Ear"/>
    <x v="0"/>
    <s v="$200-$500"/>
    <x v="175"/>
    <x v="12"/>
    <s v="50% or More"/>
    <n v="1259.0697674418604"/>
    <n v="4.2"/>
    <x v="668"/>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x v="663"/>
    <x v="663"/>
    <s v="https://m.media-amazon.com/images/W/WEBP_402378-T2/images/I/317pd1KDJpL._SX300_SY300_QL70_FMwebp_.jpg"/>
    <s v="https://www.amazon.in/Boat-Bassheads-102-Wired-Earphones/dp/B08MTLLSL8/ref=sr_1_367?qid=1672903013&amp;s=computers&amp;sr=1-367"/>
  </r>
  <r>
    <s v="B08Y57TPDM"/>
    <x v="805"/>
    <x v="1"/>
    <x v="10"/>
    <x v="31"/>
    <m/>
    <x v="315"/>
    <s v="&lt;$200"/>
    <x v="242"/>
    <x v="21"/>
    <s v="&lt;50%"/>
    <n v="142"/>
    <n v="4.3"/>
    <x v="669"/>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x v="664"/>
    <x v="664"/>
    <s v="https://m.media-amazon.com/images/W/WEBP_402378-T1/images/I/41SqfLI2FuL._SX300_SY300_QL70_FMwebp_.jpg"/>
    <s v="https://www.amazon.in/Duracell-Chhota-Power-Coins-2016-5/dp/B08Y57TPDM/ref=sr_1_368?qid=1672903013&amp;s=computers&amp;sr=1-368"/>
  </r>
  <r>
    <s v="B09CYTJV3N"/>
    <x v="806"/>
    <x v="1"/>
    <x v="13"/>
    <x v="35"/>
    <s v="DomeCameras"/>
    <x v="206"/>
    <s v="&gt;$500"/>
    <x v="143"/>
    <x v="23"/>
    <s v="&lt;50%"/>
    <n v="5924.0041673612268"/>
    <n v="4.3"/>
    <x v="670"/>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x v="665"/>
    <x v="665"/>
    <s v="https://m.media-amazon.com/images/I/317cwpkk1-L._SX300_SY300_QL70_FMwebp_.jpg"/>
    <s v="https://www.amazon.in/Security-Bluetooth-Connection-Low-Light-Detection/dp/B09CYTJV3N/ref=sr_1_369?qid=1672903013&amp;s=computers&amp;sr=1-369"/>
  </r>
  <r>
    <s v="B07GLNJC25"/>
    <x v="807"/>
    <x v="0"/>
    <x v="0"/>
    <x v="37"/>
    <m/>
    <x v="319"/>
    <s v="$200-$500"/>
    <x v="6"/>
    <x v="67"/>
    <s v="&lt;50%"/>
    <n v="432.86773547094185"/>
    <n v="3.7"/>
    <x v="671"/>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x v="666"/>
    <x v="666"/>
    <s v="https://m.media-amazon.com/images/W/WEBP_402378-T1/images/I/413ZmbHlAKL._SX300_SY300_QL70_FMwebp_.jpg"/>
    <s v="https://www.amazon.in/Zebronics-100HB-High-Speed-Port/dp/B07GLNJC25/ref=sr_1_370?qid=1672903013&amp;s=computers&amp;sr=1-370"/>
  </r>
  <r>
    <s v="B08FY4FG5X"/>
    <x v="808"/>
    <x v="1"/>
    <x v="7"/>
    <x v="13"/>
    <s v="Over-Ear"/>
    <x v="37"/>
    <s v="&gt;$500"/>
    <x v="79"/>
    <x v="82"/>
    <s v="50% or More"/>
    <n v="2473.0296118447377"/>
    <n v="3.9"/>
    <x v="672"/>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x v="667"/>
    <x v="667"/>
    <s v="https://m.media-amazon.com/images/I/31IO--RzGbL._SX300_SY300_QL70_FMwebp_.jpg"/>
    <s v="https://www.amazon.in/Boult-Audio-Wired-Lightweight-Comfortable/dp/B08FY4FG5X/ref=sr_1_371?qid=1672903013&amp;s=computers&amp;sr=1-371"/>
  </r>
  <r>
    <s v="B07TMCXRFV"/>
    <x v="809"/>
    <x v="0"/>
    <x v="0"/>
    <x v="36"/>
    <s v="ScreenProtectors"/>
    <x v="320"/>
    <s v="&gt;$500"/>
    <x v="28"/>
    <x v="7"/>
    <s v="&lt;50%"/>
    <n v="1521.8267667292057"/>
    <n v="4.5"/>
    <x v="673"/>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x v="668"/>
    <x v="668"/>
    <s v="https://m.media-amazon.com/images/I/51VIQVc-6XL._SX300_SY300_QL70_FMwebp_.jpg"/>
    <s v="https://www.amazon.in/ESR-iPad-Screen-Protector-Scratch-Resistant/dp/B07TMCXRFV/ref=sr_1_372?qid=1672903013&amp;s=computers&amp;sr=1-372"/>
  </r>
  <r>
    <s v="B01FSYQ2A4"/>
    <x v="500"/>
    <x v="1"/>
    <x v="7"/>
    <x v="13"/>
    <s v="On-Ear"/>
    <x v="92"/>
    <s v="&gt;$500"/>
    <x v="157"/>
    <x v="3"/>
    <s v="50% or More"/>
    <n v="2943.2107023411372"/>
    <n v="4.0999999999999996"/>
    <x v="674"/>
    <n v="29055026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x v="366"/>
    <x v="366"/>
    <s v="https://m.media-amazon.com/images/W/WEBP_402378-T2/images/I/41zejggGzLL._SX300_SY300_QL70_FMwebp_.jpg"/>
    <s v="https://www.amazon.in/Super-Rockerz-400-Bluetooth-Headphones/dp/B01FSYQ2A4/ref=sr_1_373?qid=1672903013&amp;s=computers&amp;sr=1-373"/>
  </r>
  <r>
    <s v="B00LZPQVMK"/>
    <x v="810"/>
    <x v="3"/>
    <x v="11"/>
    <x v="20"/>
    <s v="Stationery"/>
    <x v="321"/>
    <s v="$200-$500"/>
    <x v="247"/>
    <x v="59"/>
    <s v="&lt;50%"/>
    <n v="235"/>
    <n v="4"/>
    <x v="675"/>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x v="669"/>
    <x v="669"/>
    <s v="https://m.media-amazon.com/images/W/WEBP_402378-T2/images/I/41zNLdERuiL._SX300_SY300_QL70_FMwebp_.jpg"/>
    <s v="https://www.amazon.in/Parker-Vector-Standard-Ball-Black/dp/B00LZPQVMK/ref=sr_1_374?qid=1672903013&amp;s=computers&amp;sr=1-374"/>
  </r>
  <r>
    <s v="B08X77LM8C"/>
    <x v="811"/>
    <x v="1"/>
    <x v="7"/>
    <x v="49"/>
    <m/>
    <x v="24"/>
    <s v="&lt;$200"/>
    <x v="8"/>
    <x v="2"/>
    <s v="50% or More"/>
    <n v="989.09009009009014"/>
    <n v="3.8"/>
    <x v="676"/>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x v="670"/>
    <x v="670"/>
    <s v="https://m.media-amazon.com/images/W/WEBP_402378-T1/images/I/41ltzaHXvRL._SY300_SX300_QL70_FMwebp_.jpg"/>
    <s v="https://www.amazon.in/Silicone-Earplugs-Replacement-Earphones-Bluetooth/dp/B08X77LM8C/ref=sr_1_376?qid=1672903013&amp;s=computers&amp;sr=1-376"/>
  </r>
  <r>
    <s v="B01EJ5MM5M"/>
    <x v="812"/>
    <x v="0"/>
    <x v="15"/>
    <x v="48"/>
    <s v="InkjetPrinters"/>
    <x v="322"/>
    <s v="&gt;$500"/>
    <x v="248"/>
    <x v="79"/>
    <s v="&lt;50%"/>
    <n v="3784.7290322580643"/>
    <n v="3.4"/>
    <x v="677"/>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x v="671"/>
    <x v="671"/>
    <s v="https://m.media-amazon.com/images/W/WEBP_402378-T1/images/I/31Z02dwnKfL._SY300_SX300_QL70_FMwebp_.jpg"/>
    <s v="https://www.amazon.in/Canon-MG2577s-Inkjet-Colour-Printer/dp/B01EJ5MM5M/ref=sr_1_378?qid=1672903013&amp;s=computers&amp;sr=1-378"/>
  </r>
  <r>
    <s v="B08J82K4GX"/>
    <x v="813"/>
    <x v="0"/>
    <x v="16"/>
    <x v="31"/>
    <m/>
    <x v="323"/>
    <s v="&gt;$500"/>
    <x v="249"/>
    <x v="41"/>
    <s v="&lt;50%"/>
    <n v="19057.153322867609"/>
    <n v="4.3"/>
    <x v="678"/>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x v="672"/>
    <x v="672"/>
    <s v="https://m.media-amazon.com/images/I/417vDmMtbpL._SY300_SX300_QL70_FMwebp_.jpg"/>
    <s v="https://www.amazon.in/Samsung-inch-Bezel-Flicker-Monitor-LF24T350FHWXXL/dp/B08J82K4GX/ref=sr_1_379?qid=1672903013&amp;s=computers&amp;sr=1-379"/>
  </r>
  <r>
    <s v="B07Z1Z77ZZ"/>
    <x v="814"/>
    <x v="0"/>
    <x v="0"/>
    <x v="14"/>
    <s v="Bags&amp;Sleeves"/>
    <x v="63"/>
    <s v="$200-$500"/>
    <x v="8"/>
    <x v="10"/>
    <s v="50% or More"/>
    <n v="954.05505505505505"/>
    <n v="4.3"/>
    <x v="679"/>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x v="673"/>
    <x v="673"/>
    <s v="https://m.media-amazon.com/images/W/WEBP_402378-T1/images/I/31A6Arm+F7L._SY300_SX300_.jpg"/>
    <s v="https://www.amazon.in/AirCase-14-Inch-MacBook-Protective-Neoprene/dp/B07Z1Z77ZZ/ref=sr_1_380?qid=1672903013&amp;s=computers&amp;sr=1-380"/>
  </r>
  <r>
    <s v="B00DJ5N9VK"/>
    <x v="815"/>
    <x v="6"/>
    <x v="19"/>
    <x v="50"/>
    <s v="ColouringPens&amp;Markers"/>
    <x v="221"/>
    <s v="&lt;$200"/>
    <x v="250"/>
    <x v="26"/>
    <s v="&lt;50%"/>
    <n v="50"/>
    <n v="4.3"/>
    <x v="680"/>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x v="674"/>
    <x v="674"/>
    <s v="https://m.media-amazon.com/images/I/41rJGx-w9iL._SX300_SY300_QL70_FMwebp_.jpg"/>
    <s v="https://www.amazon.in/Faber-Castell-Connector-Pen-Set-Assorted/dp/B00DJ5N9VK/ref=sr_1_381?qid=1672903013&amp;s=computers&amp;sr=1-381"/>
  </r>
  <r>
    <s v="B0B4DT8MKT"/>
    <x v="58"/>
    <x v="0"/>
    <x v="0"/>
    <x v="0"/>
    <s v="Cables"/>
    <x v="39"/>
    <s v="$200-$500"/>
    <x v="38"/>
    <x v="36"/>
    <s v="50% or More"/>
    <n v="1475.7845230153437"/>
    <n v="4.2"/>
    <x v="48"/>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x v="48"/>
    <x v="48"/>
    <s v="https://m.media-amazon.com/images/W/WEBP_402378-T2/images/I/313uqx3djjL._SX300_SY300_QL70_FMwebp_.jpg"/>
    <s v="https://www.amazon.in/WeCool-Unbreakable-Charging-Purpose-iPhone/dp/B0B4DT8MKT/ref=sr_1_382?qid=1672903013&amp;s=computers&amp;sr=1-382"/>
  </r>
  <r>
    <s v="B08FGNPQ9X"/>
    <x v="816"/>
    <x v="0"/>
    <x v="1"/>
    <x v="32"/>
    <m/>
    <x v="33"/>
    <s v="&gt;$500"/>
    <x v="43"/>
    <x v="13"/>
    <s v="50% or More"/>
    <n v="2959.0200066688894"/>
    <n v="4.0999999999999996"/>
    <x v="681"/>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x v="675"/>
    <x v="675"/>
    <s v="https://m.media-amazon.com/images/I/4148+QSBxXL._SY300_SX300_.jpg"/>
    <s v="https://www.amazon.in/Zinq-Technologies-ZQ-6600-Intercom-Set-top/dp/B08FGNPQ9X/ref=sr_1_383?qid=1672903013&amp;s=computers&amp;sr=1-383"/>
  </r>
  <r>
    <s v="B07NTKGW45"/>
    <x v="817"/>
    <x v="0"/>
    <x v="0"/>
    <x v="29"/>
    <m/>
    <x v="324"/>
    <s v="$200-$500"/>
    <x v="12"/>
    <x v="37"/>
    <s v="50% or More"/>
    <n v="854.83982202447169"/>
    <n v="4"/>
    <x v="682"/>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x v="676"/>
    <x v="676"/>
    <s v="https://m.media-amazon.com/images/W/WEBP_402378-T2/images/I/51cqrmW48+L._SY300_SX300_.jpg"/>
    <s v="https://www.amazon.in/SaleOnTM-Portable-Organizer-Earphone-Assorted/dp/B07NTKGW45/ref=sr_1_384?qid=1672903013&amp;s=computers&amp;sr=1-384"/>
  </r>
  <r>
    <s v="B08CDKQ8T6"/>
    <x v="59"/>
    <x v="0"/>
    <x v="0"/>
    <x v="0"/>
    <s v="Cables"/>
    <x v="3"/>
    <s v="&lt;$200"/>
    <x v="1"/>
    <x v="37"/>
    <s v="50% or More"/>
    <n v="304.87392550143267"/>
    <n v="4.3"/>
    <x v="49"/>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x v="49"/>
    <x v="49"/>
    <s v="https://m.media-amazon.com/images/I/31pQZsxPR4L._SX300_SY300_QL70_FMwebp_.jpg"/>
    <s v="https://www.amazon.in/Portronics-Konnect-POR-1079-Charging-Micro/dp/B08CDKQ8T6/ref=sr_1_385?qid=1672903014&amp;s=computers&amp;sr=1-385"/>
  </r>
  <r>
    <s v="B08J4PL1Z3"/>
    <x v="818"/>
    <x v="0"/>
    <x v="0"/>
    <x v="27"/>
    <s v="Gamepads"/>
    <x v="154"/>
    <s v="&gt;$500"/>
    <x v="93"/>
    <x v="3"/>
    <s v="50% or More"/>
    <n v="1443.0872483221476"/>
    <n v="4"/>
    <x v="683"/>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x v="677"/>
    <x v="677"/>
    <s v="https://m.media-amazon.com/images/W/WEBP_402378-T2/images/I/41mRWV0YG8L._SX300_SY300_QL70_FMwebp_.jpg"/>
    <s v="https://www.amazon.in/RPM-Euro-Games-Controller-Wired/dp/B08J4PL1Z3/ref=sr_1_386?qid=1672903014&amp;s=computers&amp;sr=1-386"/>
  </r>
  <r>
    <s v="B07XJWTYM2"/>
    <x v="819"/>
    <x v="1"/>
    <x v="7"/>
    <x v="13"/>
    <s v="In-Ear"/>
    <x v="325"/>
    <s v="&gt;$500"/>
    <x v="20"/>
    <x v="85"/>
    <s v="&lt;50%"/>
    <n v="1915.0080040020009"/>
    <n v="4.0999999999999996"/>
    <x v="684"/>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x v="678"/>
    <x v="678"/>
    <s v="https://m.media-amazon.com/images/I/41ZCYvl4noL._SX300_SY300_QL70_FMwebp_.jpg"/>
    <s v="https://www.amazon.in/realme-RMA108-Realme-Buds-Wireless/dp/B07XJWTYM2/ref=sr_1_387?qid=1672903014&amp;s=computers&amp;sr=1-387"/>
  </r>
  <r>
    <s v="B09939XJX8"/>
    <x v="820"/>
    <x v="0"/>
    <x v="0"/>
    <x v="17"/>
    <s v="GraphicTablets"/>
    <x v="326"/>
    <s v="$200-$500"/>
    <x v="68"/>
    <x v="60"/>
    <s v="50% or More"/>
    <n v="1476.4"/>
    <n v="4"/>
    <x v="685"/>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x v="679"/>
    <x v="679"/>
    <s v="https://m.media-amazon.com/images/W/WEBP_402378-T2/images/I/51HO3bkK+VS._SY300_SX300_.jpg"/>
    <s v="https://www.amazon.in/TVARA-Colorful-Erasable-Electronic-Educational/dp/B09939XJX8/ref=sr_1_388?qid=1672903014&amp;s=computers&amp;sr=1-388"/>
  </r>
  <r>
    <s v="B09MDCZJXS"/>
    <x v="821"/>
    <x v="0"/>
    <x v="0"/>
    <x v="27"/>
    <s v="Headsets"/>
    <x v="33"/>
    <s v="&gt;$500"/>
    <x v="177"/>
    <x v="38"/>
    <s v="50% or More"/>
    <n v="5477.1960356428444"/>
    <n v="3.8"/>
    <x v="686"/>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x v="680"/>
    <x v="680"/>
    <s v="https://m.media-amazon.com/images/I/41QsvdbthFL._SX300_SY300_QL70_FMwebp_.jpg"/>
    <s v="https://www.amazon.in/Wings-Phantom-Indicator-Bluetooth-Playtime/dp/B09MDCZJXS/ref=sr_1_389?qid=1672903014&amp;s=computers&amp;sr=1-389"/>
  </r>
  <r>
    <s v="B08CTQP51L"/>
    <x v="822"/>
    <x v="0"/>
    <x v="0"/>
    <x v="36"/>
    <s v="ScreenProtectors"/>
    <x v="97"/>
    <s v="$200-$500"/>
    <x v="38"/>
    <x v="43"/>
    <s v="50% or More"/>
    <n v="1473.7164776517679"/>
    <n v="4.2"/>
    <x v="687"/>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x v="681"/>
    <x v="681"/>
    <s v="https://m.media-amazon.com/images/W/WEBP_402378-T1/images/I/41PJLOoFNWL._SX300_SY300_QL70_FMwebp_.jpg"/>
    <s v="https://www.amazon.in/Robustrion-Anti-Scratch-Samsung-Tab-Lite/dp/B08CTQP51L/ref=sr_1_390?qid=1672903014&amp;s=computers&amp;sr=1-390"/>
  </r>
  <r>
    <s v="B0BG62HMDJ"/>
    <x v="823"/>
    <x v="0"/>
    <x v="8"/>
    <x v="22"/>
    <m/>
    <x v="7"/>
    <s v="$200-$500"/>
    <x v="251"/>
    <x v="63"/>
    <s v="&lt;50%"/>
    <n v="710.61290322580646"/>
    <n v="4.3"/>
    <x v="688"/>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x v="682"/>
    <x v="682"/>
    <s v="https://m.media-amazon.com/images/W/WEBP_402378-T1/images/I/41YEYCsXI8L._SX300_SY300_QL70_FMwebp_.jpg"/>
    <s v="https://www.amazon.in/Cablet-Portable-External-Enclosure-Tool-Free/dp/B0BG62HMDJ/ref=sr_1_391?qid=1672903014&amp;s=computers&amp;sr=1-391"/>
  </r>
  <r>
    <s v="B08GTYFC37"/>
    <x v="824"/>
    <x v="0"/>
    <x v="8"/>
    <x v="51"/>
    <m/>
    <x v="327"/>
    <s v="&gt;$500"/>
    <x v="252"/>
    <x v="45"/>
    <s v="50% or More"/>
    <n v="31967.534374999999"/>
    <n v="4.4000000000000004"/>
    <x v="689"/>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x v="683"/>
    <x v="683"/>
    <s v="https://m.media-amazon.com/images/I/41Iln5A+8HL._SY300_SX300_.jpg"/>
    <s v="https://www.amazon.in/SanDisk-Portable-Smartphone-Compatible-Warranty/dp/B08GTYFC37/ref=sr_1_392?qid=1672903014&amp;s=computers&amp;sr=1-392"/>
  </r>
  <r>
    <s v="B08SBH499M"/>
    <x v="825"/>
    <x v="0"/>
    <x v="0"/>
    <x v="38"/>
    <s v="PCSpeakers"/>
    <x v="37"/>
    <s v="&gt;$500"/>
    <x v="253"/>
    <x v="8"/>
    <s v="50% or More"/>
    <n v="1250.0769230769231"/>
    <n v="4.0999999999999996"/>
    <x v="690"/>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x v="684"/>
    <x v="684"/>
    <s v="https://m.media-amazon.com/images/I/41cUmIYRfVL._SX300_SY300_QL70_FMwebp_.jpg"/>
    <s v="https://www.amazon.in/ZEBRONICS-Zeb-Warrior-Speaker-Laptops-Desktop/dp/B08SBH499M/ref=sr_1_394?qid=1672903014&amp;s=computers&amp;sr=1-394"/>
  </r>
  <r>
    <s v="B08FYB5HHK"/>
    <x v="826"/>
    <x v="0"/>
    <x v="1"/>
    <x v="1"/>
    <s v="PowerLANAdapters"/>
    <x v="33"/>
    <s v="&gt;$500"/>
    <x v="20"/>
    <x v="54"/>
    <s v="&lt;50%"/>
    <n v="1939.0200100050024"/>
    <n v="4.5"/>
    <x v="78"/>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x v="78"/>
    <x v="78"/>
    <s v="https://m.media-amazon.com/images/I/21uJX5AqizL._SX300_SY300_QL70_FMwebp_.jpg"/>
    <s v="https://www.amazon.in/TP-Link-UE300C-Ethernet-Ultrabook-Chromebook/dp/B08FYB5HHK/ref=sr_1_395?qid=1672903014&amp;s=computers&amp;sr=1-395"/>
  </r>
  <r>
    <s v="B0994GFWBH"/>
    <x v="62"/>
    <x v="0"/>
    <x v="0"/>
    <x v="0"/>
    <s v="Cables"/>
    <x v="41"/>
    <s v="&lt;$200"/>
    <x v="8"/>
    <x v="40"/>
    <s v="50% or More"/>
    <n v="985.08608608608608"/>
    <n v="4"/>
    <x v="52"/>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x v="52"/>
    <x v="52"/>
    <s v="https://m.media-amazon.com/images/I/310WOJIrwjL._SX300_SY300_QL70_FMwebp_.jpg"/>
    <s v="https://www.amazon.in/Lapster-Type-Cable-computer-laptop/dp/B0994GFWBH/ref=sr_1_396?qid=1672903014&amp;s=computers&amp;sr=1-396"/>
  </r>
  <r>
    <s v="B0B5GJRTHB"/>
    <x v="827"/>
    <x v="1"/>
    <x v="7"/>
    <x v="13"/>
    <s v="In-Ear"/>
    <x v="243"/>
    <s v="&gt;$500"/>
    <x v="20"/>
    <x v="37"/>
    <s v="50% or More"/>
    <n v="1954.5277638819409"/>
    <n v="4.2"/>
    <x v="691"/>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x v="685"/>
    <x v="685"/>
    <s v="https://m.media-amazon.com/images/W/WEBP_402378-T1/images/I/41Wq-obB2VL._SX300_SY300_QL70_FMwebp_.jpg"/>
    <s v="https://www.amazon.in/Moonwalk-Wireless-Titanium-Experience-Charging/dp/B0B5GJRTHB/ref=sr_1_397?qid=1672903014&amp;s=computers&amp;sr=1-397"/>
  </r>
  <r>
    <s v="B09GBBJV72"/>
    <x v="828"/>
    <x v="0"/>
    <x v="0"/>
    <x v="17"/>
    <s v="Keyboard&amp;MouseSets"/>
    <x v="328"/>
    <s v="&gt;$500"/>
    <x v="32"/>
    <x v="63"/>
    <s v="&lt;50%"/>
    <n v="2134.9254206457481"/>
    <n v="3.9"/>
    <x v="692"/>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x v="686"/>
    <x v="686"/>
    <s v="https://m.media-amazon.com/images/W/WEBP_402378-T2/images/I/31hqtiqWTaL._SX300_SY300_QL70_FMwebp_.jpg"/>
    <s v="https://www.amazon.in/HP-330-Wireless-Keyboard-Mouse/dp/B09GBBJV72/ref=sr_1_398?qid=1672903014&amp;s=computers&amp;sr=1-398"/>
  </r>
  <r>
    <s v="B07P434WJY"/>
    <x v="829"/>
    <x v="0"/>
    <x v="15"/>
    <x v="26"/>
    <s v="InkjetInkRefills&amp;Kits"/>
    <x v="125"/>
    <s v="&gt;$500"/>
    <x v="20"/>
    <x v="25"/>
    <s v="50% or More"/>
    <n v="1971.5362681340671"/>
    <n v="4.3"/>
    <x v="693"/>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x v="687"/>
    <x v="687"/>
    <s v="https://m.media-amazon.com/images/I/512ah5e1LsL._SY300_SX300_QL70_FMwebp_.jpg"/>
    <s v="https://www.amazon.in/PRINT-Compatible-Bottles-Printer-Magenta/dp/B07P434WJY/ref=sr_1_399?qid=1672903014&amp;s=computers&amp;sr=1-399"/>
  </r>
  <r>
    <s v="B07T9FV9YP"/>
    <x v="830"/>
    <x v="0"/>
    <x v="0"/>
    <x v="27"/>
    <s v="Headsets"/>
    <x v="81"/>
    <s v="&gt;$500"/>
    <x v="15"/>
    <x v="30"/>
    <s v="50% or More"/>
    <n v="1757.3657587548639"/>
    <n v="4"/>
    <x v="694"/>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x v="688"/>
    <x v="688"/>
    <s v="https://m.media-amazon.com/images/W/WEBP_402378-T1/images/I/41EJrZlo0UL._SX300_SY300_QL70_FMwebp_.jpg"/>
    <s v="https://www.amazon.in/Redgear-Cloak-Gaming-Headphones-Microphone/dp/B07T9FV9YP/ref=sr_1_400?qid=1672903014&amp;s=computers&amp;sr=1-400"/>
  </r>
  <r>
    <s v="B01GGKZ0V6"/>
    <x v="63"/>
    <x v="0"/>
    <x v="0"/>
    <x v="0"/>
    <s v="Cables"/>
    <x v="2"/>
    <s v="$200-$500"/>
    <x v="40"/>
    <x v="4"/>
    <s v="50% or More"/>
    <n v="806.06508875739644"/>
    <n v="4.2"/>
    <x v="53"/>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x v="53"/>
    <x v="53"/>
    <s v="https://m.media-amazon.com/images/W/WEBP_402378-T1/images/I/414y0iu5NUL._SX300_SY300_QL70_FMwebp_.jpg"/>
    <s v="https://www.amazon.in/AmazonBasics-USB-Type-C-2-0-Cable/dp/B01GGKZ0V6/ref=sr_1_401?qid=1672903014&amp;s=computers&amp;sr=1-401"/>
  </r>
  <r>
    <s v="B08WKFSN84"/>
    <x v="831"/>
    <x v="0"/>
    <x v="0"/>
    <x v="0"/>
    <s v="Cables"/>
    <x v="97"/>
    <s v="$200-$500"/>
    <x v="0"/>
    <x v="46"/>
    <s v="50% or More"/>
    <n v="1064.5141037306641"/>
    <n v="4.3"/>
    <x v="84"/>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x v="84"/>
    <x v="84"/>
    <s v="https://m.media-amazon.com/images/W/WEBP_402378-T1/images/I/51pl09bEsHL._SY445_SX342_QL70_FMwebp_.jpg"/>
    <s v="https://www.amazon.in/Wayona-Charging-Braided-Compatible-Samsung/dp/B08WKFSN84/ref=sr_1_402?qid=1672903014&amp;s=computers&amp;sr=1-402"/>
  </r>
  <r>
    <s v="B09TBCVJS3"/>
    <x v="832"/>
    <x v="1"/>
    <x v="4"/>
    <x v="9"/>
    <m/>
    <x v="329"/>
    <s v="&gt;$500"/>
    <x v="136"/>
    <x v="23"/>
    <s v="&lt;50%"/>
    <n v="7924.0156269533691"/>
    <n v="4.2"/>
    <x v="695"/>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x v="689"/>
    <x v="689"/>
    <s v="https://m.media-amazon.com/images/W/WEBP_402378-T1/images/I/41eEK+FeFyL._SY300_SX300_.jpg"/>
    <s v="https://www.amazon.in/Amazfit-Version-Always-Display-Monitoring/dp/B09TBCVJS3/ref=sr_1_403?qid=1672903014&amp;s=computers&amp;sr=1-403"/>
  </r>
  <r>
    <s v="B08TR61BVK"/>
    <x v="833"/>
    <x v="0"/>
    <x v="0"/>
    <x v="14"/>
    <s v="Bags&amp;Sleeves"/>
    <x v="8"/>
    <s v="$200-$500"/>
    <x v="38"/>
    <x v="27"/>
    <s v="50% or More"/>
    <n v="1479.0533689126084"/>
    <n v="4.2"/>
    <x v="696"/>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x v="690"/>
    <x v="690"/>
    <s v="https://m.media-amazon.com/images/I/41oLMkm5cfL._SY300_SX300_QL70_FMwebp_.jpg"/>
    <s v="https://www.amazon.in/Tabelito-Sleeve-15-6-Inch-MacBook-Protective/dp/B08TR61BVK/ref=sr_1_404?qid=1672903014&amp;s=computers&amp;sr=1-404"/>
  </r>
  <r>
    <s v="B0B2CPVXHX"/>
    <x v="834"/>
    <x v="0"/>
    <x v="0"/>
    <x v="36"/>
    <s v="ScreenProtectors"/>
    <x v="97"/>
    <s v="$200-$500"/>
    <x v="38"/>
    <x v="43"/>
    <s v="50% or More"/>
    <n v="1473.7164776517679"/>
    <n v="4.0999999999999996"/>
    <x v="697"/>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x v="691"/>
    <x v="691"/>
    <s v="https://m.media-amazon.com/images/I/51JATaEt6XL._SY300_SX300_QL70_FMwebp_.jpg"/>
    <s v="https://www.amazon.in/Robustrion-Anti-Scratch-Smudge-Tempered-Protector/dp/B0B2CPVXHX/ref=sr_1_406?qid=1672903014&amp;s=computers&amp;sr=1-406"/>
  </r>
  <r>
    <s v="B08XNL93PL"/>
    <x v="835"/>
    <x v="3"/>
    <x v="11"/>
    <x v="20"/>
    <s v="Stationery"/>
    <x v="92"/>
    <s v="&gt;$500"/>
    <x v="43"/>
    <x v="3"/>
    <s v="50% or More"/>
    <n v="2952.3511170390129"/>
    <n v="4.3"/>
    <x v="698"/>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x v="692"/>
    <x v="692"/>
    <s v="https://m.media-amazon.com/images/W/WEBP_402378-T1/images/I/41NxAkv7knL._SX300_SY300_QL70_FMwebp_.jpg"/>
    <s v="https://www.amazon.in/Portronics-Ruffpad-Re-Writable-15-inch-Handwriting/dp/B08XNL93PL/ref=sr_1_407?qid=1672903014&amp;s=computers&amp;sr=1-407"/>
  </r>
  <r>
    <s v="B088GXTJM3"/>
    <x v="836"/>
    <x v="1"/>
    <x v="13"/>
    <x v="2"/>
    <s v="PhotoStudio&amp;Lighting"/>
    <x v="154"/>
    <s v="&gt;$500"/>
    <x v="49"/>
    <x v="18"/>
    <s v="&lt;50%"/>
    <n v="1245.189376443418"/>
    <n v="4.3"/>
    <x v="699"/>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x v="693"/>
    <x v="693"/>
    <s v="https://m.media-amazon.com/images/I/31ouSkwWDmL._SX300_SY300_QL70_FMwebp_.jpg"/>
    <s v="https://www.amazon.in/Lightweight-Portable-Aluminum-Photography-DLS-9FEET/dp/B088GXTJM3/ref=sr_1_408?qid=1672903014&amp;s=computers&amp;sr=1-408"/>
  </r>
  <r>
    <s v="B099S26HWG"/>
    <x v="837"/>
    <x v="3"/>
    <x v="11"/>
    <x v="20"/>
    <s v="Stationery"/>
    <x v="330"/>
    <s v="$200-$500"/>
    <x v="254"/>
    <x v="26"/>
    <s v="&lt;50%"/>
    <n v="200"/>
    <n v="4.2"/>
    <x v="700"/>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x v="694"/>
    <x v="694"/>
    <s v="https://m.media-amazon.com/images/I/51h6eqwfePS._SX300_SY300_QL70_FMwebp_.jpg"/>
    <s v="https://www.amazon.in/Classmate-Pulse-Subject-Notebook-Single/dp/B099S26HWG/ref=sr_1_409?qid=1672903016&amp;s=computers&amp;sr=1-409"/>
  </r>
  <r>
    <s v="B08461VC1Z"/>
    <x v="838"/>
    <x v="0"/>
    <x v="0"/>
    <x v="17"/>
    <s v="Keyboard&amp;MiceAccessories"/>
    <x v="29"/>
    <s v="&gt;$500"/>
    <x v="171"/>
    <x v="8"/>
    <s v="50% or More"/>
    <n v="1944.9248120300751"/>
    <n v="4.5"/>
    <x v="701"/>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x v="695"/>
    <x v="695"/>
    <s v="https://m.media-amazon.com/images/I/31rWKVEYZOL._SX300_SY300_QL70_FMwebp_.jpg"/>
    <s v="https://www.amazon.in/Scarters-Office-Keyboard-Splash-Proof-Leather/dp/B08461VC1Z/ref=sr_1_410?qid=1672903016&amp;s=computers&amp;sr=1-410"/>
  </r>
  <r>
    <s v="B00K32PEW4"/>
    <x v="839"/>
    <x v="3"/>
    <x v="14"/>
    <x v="24"/>
    <s v="Financial&amp;Business"/>
    <x v="331"/>
    <s v="&gt;$500"/>
    <x v="255"/>
    <x v="26"/>
    <s v="&lt;50%"/>
    <n v="435"/>
    <n v="4.4000000000000004"/>
    <x v="490"/>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x v="696"/>
    <x v="696"/>
    <s v="https://m.media-amazon.com/images/I/51yFKniMhcL._SX300_SY300_QL70_FMwebp_.jpg"/>
    <s v="https://www.amazon.in/Casio-MJ-120D-Electronic-Calculator/dp/B00K32PEW4/ref=sr_1_411?qid=1672903016&amp;s=computers&amp;sr=1-411"/>
  </r>
  <r>
    <s v="B09F9YQQ7B"/>
    <x v="64"/>
    <x v="1"/>
    <x v="2"/>
    <x v="3"/>
    <s v="SmartTelevisions"/>
    <x v="13"/>
    <s v="&gt;$500"/>
    <x v="13"/>
    <x v="15"/>
    <s v="&lt;50%"/>
    <n v="24943.001760070401"/>
    <n v="4.2"/>
    <x v="702"/>
    <n v="1130879763"/>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x v="54"/>
    <x v="54"/>
    <s v="https://m.media-amazon.com/images/I/41611VFTGwL._SY300_SX300_QL70_FMwebp_.jpg"/>
    <s v="https://www.amazon.in/Redmi-inches-Ready-L32M6-RA-Android/dp/B09F9YQQ7B/ref=sr_1_412?qid=1672903016&amp;s=computers&amp;sr=1-412"/>
  </r>
  <r>
    <s v="B07LFWP97N"/>
    <x v="840"/>
    <x v="0"/>
    <x v="0"/>
    <x v="14"/>
    <s v="Bags&amp;Sleeves"/>
    <x v="54"/>
    <s v="$200-$500"/>
    <x v="0"/>
    <x v="60"/>
    <s v="50% or More"/>
    <n v="1074.5232029117381"/>
    <n v="4.0999999999999996"/>
    <x v="703"/>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x v="697"/>
    <x v="697"/>
    <s v="https://m.media-amazon.com/images/W/WEBP_402378-T2/images/I/51rzz4zoUBL._SX300_SY300_QL70_FMwebp_.jpg"/>
    <s v="https://www.amazon.in/Essentials-Sleeve-Microsoft-Surface-Go/dp/B07LFWP97N/ref=sr_1_413?qid=1672903016&amp;s=computers&amp;sr=1-413"/>
  </r>
  <r>
    <s v="B0746N6WML"/>
    <x v="841"/>
    <x v="3"/>
    <x v="11"/>
    <x v="20"/>
    <s v="Stationery"/>
    <x v="332"/>
    <s v="$200-$500"/>
    <x v="225"/>
    <x v="66"/>
    <s v="&lt;50%"/>
    <n v="374.22222222222223"/>
    <n v="4.3"/>
    <x v="704"/>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x v="698"/>
    <x v="698"/>
    <s v="https://m.media-amazon.com/images/W/WEBP_402378-T1/images/I/41Uk8sX-WkL._SX300_SY300_QL70_FMwebp_.jpg"/>
    <s v="https://www.amazon.in/Parker-Vector-Camouflage-Gift-Set/dp/B0746N6WML/ref=sr_1_414?qid=1672903016&amp;s=computers&amp;sr=1-414"/>
  </r>
  <r>
    <s v="B07W9KYT62"/>
    <x v="842"/>
    <x v="0"/>
    <x v="1"/>
    <x v="32"/>
    <m/>
    <x v="209"/>
    <s v="&gt;$500"/>
    <x v="46"/>
    <x v="16"/>
    <s v="&lt;50%"/>
    <n v="3936.5093773443359"/>
    <n v="4.4000000000000004"/>
    <x v="705"/>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x v="699"/>
    <x v="699"/>
    <s v="https://m.media-amazon.com/images/I/41VDUqScJFL._SX300_SY300_QL70_FMwebp_.jpg"/>
    <s v="https://www.amazon.in/TP-Link-Archer-A6-Wireless-Internet/dp/B07W9KYT62/ref=sr_1_415?qid=1672903016&amp;s=computers&amp;sr=1-415"/>
  </r>
  <r>
    <s v="B0B5ZF3NRK"/>
    <x v="71"/>
    <x v="0"/>
    <x v="0"/>
    <x v="0"/>
    <s v="Cables"/>
    <x v="12"/>
    <s v="$200-$500"/>
    <x v="22"/>
    <x v="21"/>
    <s v="&lt;50%"/>
    <n v="540.73622704507511"/>
    <n v="4.0999999999999996"/>
    <x v="6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x v="60"/>
    <x v="60"/>
    <s v="https://m.media-amazon.com/images/W/WEBP_402378-T1/images/I/41SNaWjuZWL._SX300_SY300_QL70_FMwebp_.jpg"/>
    <s v="https://www.amazon.in/CEDO-OnePlus-Charging-Compatible-Devices/dp/B0B5ZF3NRK/ref=sr_1_416?qid=1672903016&amp;s=computers&amp;sr=1-416"/>
  </r>
  <r>
    <s v="B08D9MNH4B"/>
    <x v="843"/>
    <x v="0"/>
    <x v="15"/>
    <x v="48"/>
    <m/>
    <x v="333"/>
    <s v="&gt;$500"/>
    <x v="256"/>
    <x v="85"/>
    <s v="&lt;50%"/>
    <n v="6920.7887223411844"/>
    <n v="3.6"/>
    <x v="706"/>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x v="700"/>
    <x v="700"/>
    <s v="https://m.media-amazon.com/images/W/WEBP_402378-T2/images/I/31ulmi5lTYL._SX300_SY300_QL70_FMwebp_.jpg"/>
    <s v="https://www.amazon.in/HP-DeskJet-2723-Wireless-Printer/dp/B08D9MNH4B/ref=sr_1_418?qid=1672903016&amp;s=computers&amp;sr=1-418"/>
  </r>
  <r>
    <s v="B078G6ZF5Z"/>
    <x v="518"/>
    <x v="1"/>
    <x v="5"/>
    <x v="10"/>
    <s v="Chargers"/>
    <x v="154"/>
    <s v="&gt;$500"/>
    <x v="77"/>
    <x v="21"/>
    <s v="&lt;50%"/>
    <n v="1140.7014178482068"/>
    <n v="4"/>
    <x v="707"/>
    <n v="17269197"/>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x v="308"/>
    <x v="308"/>
    <s v="https://m.media-amazon.com/images/I/31gNcDrEskL._SX300_SY300_QL70_FMwebp_.jpg"/>
    <s v="https://www.amazon.in/ORAIMO-SUPER-FAST-CHARGER/dp/B078G6ZF5Z/ref=sr_1_419?qid=1672903016&amp;s=computers&amp;sr=1-419"/>
  </r>
  <r>
    <s v="B09MKG4ZCM"/>
    <x v="844"/>
    <x v="0"/>
    <x v="1"/>
    <x v="32"/>
    <m/>
    <x v="334"/>
    <s v="&gt;$500"/>
    <x v="43"/>
    <x v="61"/>
    <s v="&lt;50%"/>
    <n v="2946.8159386462153"/>
    <n v="4"/>
    <x v="708"/>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x v="701"/>
    <x v="701"/>
    <s v="https://m.media-amazon.com/images/W/WEBP_402378-T2/images/I/21XzK-guXHL._SX300_SY300_QL70_FMwebp_.jpg"/>
    <s v="https://www.amazon.in/Dualband-1200Mbps-Frequency-Directional-app-Parental/dp/B09MKG4ZCM/ref=sr_1_420?qid=1672903016&amp;s=computers&amp;sr=1-420"/>
  </r>
  <r>
    <s v="B07RZZ1QSW"/>
    <x v="845"/>
    <x v="1"/>
    <x v="13"/>
    <x v="2"/>
    <s v="Tripods&amp;Monopods"/>
    <x v="335"/>
    <s v="$200-$500"/>
    <x v="10"/>
    <x v="53"/>
    <s v="50% or More"/>
    <n v="758.19899874843554"/>
    <n v="4.4000000000000004"/>
    <x v="709"/>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x v="702"/>
    <x v="702"/>
    <s v="https://m.media-amazon.com/images/I/51fYe0OSURL._SX300_SY300_QL70_FMwebp_.jpg"/>
    <s v="https://www.amazon.in/SLOVIC%C2%AE-Adapter-Smartphone-Clipper-Pictures/dp/B07RZZ1QSW/ref=sr_1_421?qid=1672903016&amp;s=computers&amp;sr=1-421"/>
  </r>
  <r>
    <s v="B08BCKN299"/>
    <x v="515"/>
    <x v="1"/>
    <x v="7"/>
    <x v="15"/>
    <m/>
    <x v="218"/>
    <s v="&lt;$200"/>
    <x v="8"/>
    <x v="51"/>
    <s v="50% or More"/>
    <n v="986.98798798798794"/>
    <n v="3.9"/>
    <x v="382"/>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x v="380"/>
    <x v="380"/>
    <s v="https://m.media-amazon.com/images/W/WEBP_402378-T1/images/I/41jmiwgyu8L._SX300_SY300_QL70_FMwebp_.jpg"/>
    <s v="https://www.amazon.in/Sounce-Plated-Headphone-Earphone-Splitter/dp/B08BCKN299/ref=sr_1_422?qid=1672903016&amp;s=computers&amp;sr=1-422"/>
  </r>
  <r>
    <s v="B07222HQKP"/>
    <x v="846"/>
    <x v="0"/>
    <x v="8"/>
    <x v="22"/>
    <m/>
    <x v="336"/>
    <s v="&gt;$500"/>
    <x v="8"/>
    <x v="67"/>
    <s v="&lt;50%"/>
    <n v="933.23423423423424"/>
    <n v="4.3"/>
    <x v="710"/>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x v="703"/>
    <x v="703"/>
    <s v="https://m.media-amazon.com/images/I/31EDDF4uNtL._SX300_SY300_QL70_FMwebp_.jpg"/>
    <s v="https://www.amazon.in/ORICO-2577U3-BK-Enclosure-Capacity-Business/dp/B07222HQKP/ref=sr_1_423?qid=1672903016&amp;s=computers&amp;sr=1-423"/>
  </r>
  <r>
    <s v="B00NFD0ETQ"/>
    <x v="847"/>
    <x v="0"/>
    <x v="0"/>
    <x v="27"/>
    <s v="GamingMice"/>
    <x v="337"/>
    <s v="&gt;$500"/>
    <x v="257"/>
    <x v="39"/>
    <s v="&lt;50%"/>
    <n v="2826.0880829015546"/>
    <n v="4.5999999999999996"/>
    <x v="711"/>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x v="704"/>
    <x v="704"/>
    <s v="https://m.media-amazon.com/images/W/WEBP_402378-T1/images/I/31nlfClYn7L._SX300_SY300_QL70_FMwebp_.jpg"/>
    <s v="https://www.amazon.in/Logitech-Hyperion-Ultra-Gaming-Mouse/dp/B00NFD0ETQ/ref=sr_1_424?qid=1672903016&amp;s=computers&amp;sr=1-424"/>
  </r>
  <r>
    <s v="B075DB1F13"/>
    <x v="848"/>
    <x v="1"/>
    <x v="10"/>
    <x v="31"/>
    <m/>
    <x v="338"/>
    <s v="&gt;$500"/>
    <x v="68"/>
    <x v="26"/>
    <s v="&lt;50%"/>
    <n v="1400"/>
    <n v="4.4000000000000004"/>
    <x v="712"/>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x v="705"/>
    <x v="705"/>
    <s v="https://m.media-amazon.com/images/W/WEBP_402378-T1/images/I/41N+hHYrIWL._SY300_SX300_.jpg"/>
    <s v="https://www.amazon.in/Panasonic-Eneloop-BQ-CC55E-Advanced-Battery/dp/B075DB1F13/ref=sr_1_425?qid=1672903016&amp;s=computers&amp;sr=1-425"/>
  </r>
  <r>
    <s v="B0148NPH9I"/>
    <x v="849"/>
    <x v="0"/>
    <x v="0"/>
    <x v="17"/>
    <s v="Keyboards"/>
    <x v="339"/>
    <s v="&gt;$500"/>
    <x v="258"/>
    <x v="49"/>
    <s v="&lt;50%"/>
    <n v="3112.3708920187792"/>
    <n v="4.5"/>
    <x v="713"/>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x v="706"/>
    <x v="706"/>
    <s v="https://m.media-amazon.com/images/I/41EIVJvXxsL._SX300_SY300_QL70_FMwebp_.jpg"/>
    <s v="https://www.amazon.in/Logitech-920-007596-Multi-Device-Bluetooth-Keyboard/dp/B0148NPH9I/ref=sr_1_426?qid=1672903016&amp;s=computers&amp;sr=1-426"/>
  </r>
  <r>
    <s v="B01JOFKL0A"/>
    <x v="850"/>
    <x v="0"/>
    <x v="15"/>
    <x v="48"/>
    <m/>
    <x v="340"/>
    <s v="&gt;$500"/>
    <x v="259"/>
    <x v="49"/>
    <s v="&lt;50%"/>
    <n v="6271.6168371361136"/>
    <n v="3.9"/>
    <x v="714"/>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x v="707"/>
    <x v="707"/>
    <s v="https://m.media-amazon.com/images/I/31ejgWaEayL._SY300_SX300_QL70_FMwebp_.jpg"/>
    <s v="https://www.amazon.in/Canon-E477-Wireless-Efficient-Printer/dp/B01JOFKL0A/ref=sr_1_427?qid=1672903016&amp;s=computers&amp;sr=1-427"/>
  </r>
  <r>
    <s v="B09Q8HMKZX"/>
    <x v="66"/>
    <x v="0"/>
    <x v="0"/>
    <x v="0"/>
    <s v="Cables"/>
    <x v="42"/>
    <s v="$200-$500"/>
    <x v="3"/>
    <x v="33"/>
    <s v="50% or More"/>
    <n v="661.37482117310446"/>
    <n v="4.0999999999999996"/>
    <x v="55"/>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x v="55"/>
    <x v="55"/>
    <s v="https://m.media-amazon.com/images/I/41x3iKbD-+L._SX342_SY445_.jpg"/>
    <s v="https://www.amazon.in/Portronics-Konnect-Charge-Charging-Resistant/dp/B09Q8HMKZX/ref=sr_1_428?qid=1672903016&amp;s=computers&amp;sr=1-428"/>
  </r>
  <r>
    <s v="B079S811J3"/>
    <x v="851"/>
    <x v="0"/>
    <x v="0"/>
    <x v="27"/>
    <s v="Headsets"/>
    <x v="135"/>
    <s v="&gt;$500"/>
    <x v="43"/>
    <x v="67"/>
    <s v="&lt;50%"/>
    <n v="2932.6445481827277"/>
    <n v="4.3"/>
    <x v="715"/>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x v="708"/>
    <x v="708"/>
    <s v="https://m.media-amazon.com/images/W/WEBP_402378-T1/images/I/41Gt21tmhTL._SX300_SY300_QL70_FMwebp_.jpg"/>
    <s v="https://www.amazon.in/Redgear-Cosmo-7-1-Headphones-Controller/dp/B079S811J3/ref=sr_1_429?qid=1672903016&amp;s=computers&amp;sr=1-429"/>
  </r>
  <r>
    <s v="B0083T231O"/>
    <x v="852"/>
    <x v="1"/>
    <x v="20"/>
    <x v="52"/>
    <m/>
    <x v="145"/>
    <s v="&gt;$500"/>
    <x v="38"/>
    <x v="81"/>
    <s v="&lt;50%"/>
    <n v="1413.0093395597064"/>
    <n v="4.5"/>
    <x v="716"/>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x v="709"/>
    <x v="709"/>
    <s v="https://m.media-amazon.com/images/W/WEBP_402378-T1/images/I/21m+6LxEnOL._SY300_SX300_.jpg"/>
    <s v="https://www.amazon.in/Belkin-Essential-F9E400zb1-5MGRY-4-Socket-Protector/dp/B0083T231O/ref=sr_1_430?qid=1672903016&amp;s=computers&amp;sr=1-430"/>
  </r>
  <r>
    <s v="B086PXQ2R4"/>
    <x v="853"/>
    <x v="3"/>
    <x v="11"/>
    <x v="20"/>
    <s v="Stationery"/>
    <x v="341"/>
    <s v="&lt;$200"/>
    <x v="174"/>
    <x v="26"/>
    <s v="&lt;50%"/>
    <n v="65"/>
    <n v="4.5"/>
    <x v="717"/>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x v="710"/>
    <x v="710"/>
    <s v="https://m.media-amazon.com/images/W/WEBP_402378-T1/images/I/41BDLm8-jLL._SX300_SY300_QL70_FMwebp_.jpg"/>
    <s v="https://www.amazon.in/Classmate-Long-Book-Unruled-Pages/dp/B086PXQ2R4/ref=sr_1_431?qid=1672903016&amp;s=computers&amp;sr=1-431"/>
  </r>
  <r>
    <s v="B07L1N3TJX"/>
    <x v="854"/>
    <x v="0"/>
    <x v="0"/>
    <x v="14"/>
    <s v="LaptopChargers&amp;PowerSupplies"/>
    <x v="79"/>
    <s v="&gt;$500"/>
    <x v="163"/>
    <x v="24"/>
    <s v="50% or More"/>
    <n v="3450.443269505573"/>
    <n v="3.6"/>
    <x v="718"/>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x v="711"/>
    <x v="711"/>
    <s v="https://m.media-amazon.com/images/I/31Wm6eo+yYL._SY300_SX300_.jpg"/>
    <s v="https://www.amazon.in/Artis-AR-45WMG2-Compatible-Laptop-Adaptor/dp/B07L1N3TJX/ref=sr_1_432?qid=1672903016&amp;s=computers&amp;sr=1-432"/>
  </r>
  <r>
    <s v="B07YFWVRCM"/>
    <x v="855"/>
    <x v="1"/>
    <x v="13"/>
    <x v="35"/>
    <s v="DomeCameras"/>
    <x v="136"/>
    <s v="&gt;$500"/>
    <x v="260"/>
    <x v="12"/>
    <s v="50% or More"/>
    <n v="7469.3466666666664"/>
    <n v="4.0999999999999996"/>
    <x v="719"/>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x v="712"/>
    <x v="712"/>
    <s v="https://m.media-amazon.com/images/I/31Yg8KP64NL._SX300_SY300_QL70_FMwebp_.jpg"/>
    <s v="https://www.amazon.in/Imou-Security-Advanced-Surveillance-Detection/dp/B07YFWVRCM/ref=sr_1_433?qid=1672903017&amp;s=computers&amp;sr=1-433"/>
  </r>
  <r>
    <s v="B01GGKYKQM"/>
    <x v="69"/>
    <x v="0"/>
    <x v="0"/>
    <x v="0"/>
    <s v="Cables"/>
    <x v="9"/>
    <s v="$200-$500"/>
    <x v="11"/>
    <x v="12"/>
    <s v="50% or More"/>
    <n v="668.71428571428567"/>
    <n v="4.3"/>
    <x v="58"/>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x v="58"/>
    <x v="58"/>
    <s v="https://m.media-amazon.com/images/W/WEBP_402378-T1/images/I/31-BRsjrvDL._SY300_SX300_QL70_FMwebp_.jpg"/>
    <s v="https://www.amazon.in/AmazonBasics-Type-C-USB-Male-Cable/dp/B01GGKYKQM/ref=sr_1_435?qid=1672903017&amp;s=computers&amp;sr=1-435"/>
  </r>
  <r>
    <s v="B08TDJ5BVF"/>
    <x v="856"/>
    <x v="0"/>
    <x v="0"/>
    <x v="34"/>
    <s v="Lamps"/>
    <x v="242"/>
    <s v="&lt;$200"/>
    <x v="261"/>
    <x v="26"/>
    <s v="&lt;50%"/>
    <n v="-61"/>
    <n v="3.8"/>
    <x v="720"/>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x v="713"/>
    <x v="713"/>
    <s v="https://m.media-amazon.com/images/I/31s6OZfTO2L._SX300_SY300_QL70_FMwebp_.jpg"/>
    <s v="https://www.amazon.in/COSMOS-Portable-Flexible-Colors-EC-POF1/dp/B08TDJ5BVF/ref=sr_1_436?qid=1672903017&amp;s=computers&amp;sr=1-436"/>
  </r>
  <r>
    <s v="B09XXZXQC1"/>
    <x v="857"/>
    <x v="0"/>
    <x v="21"/>
    <x v="31"/>
    <m/>
    <x v="45"/>
    <s v="&gt;$500"/>
    <x v="262"/>
    <x v="56"/>
    <s v="&lt;50%"/>
    <n v="37927.948130213954"/>
    <n v="4.5999999999999996"/>
    <x v="721"/>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x v="714"/>
    <x v="714"/>
    <s v="https://m.media-amazon.com/images/I/31jUKdJdjHL._SX300_SY300_QL70_FMwebp_.jpg"/>
    <s v="https://www.amazon.in/Snapdragon-Resolution-Refresh-27-81Cm-Display/dp/B09XXZXQC1/ref=sr_1_437?qid=1672903017&amp;s=computers&amp;sr=1-437"/>
  </r>
  <r>
    <s v="B083T5G5PM"/>
    <x v="858"/>
    <x v="1"/>
    <x v="7"/>
    <x v="13"/>
    <s v="In-Ear"/>
    <x v="302"/>
    <s v="&gt;$500"/>
    <x v="263"/>
    <x v="23"/>
    <s v="&lt;50%"/>
    <n v="1915.1256281407036"/>
    <n v="4.0999999999999996"/>
    <x v="722"/>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x v="715"/>
    <x v="715"/>
    <s v="https://m.media-amazon.com/images/W/WEBP_402378-T2/images/I/31VnhITYb+L._SY300_SX300_.jpg"/>
    <s v="https://www.amazon.in/Sennheiser-CX-80s-Ear-Earphone/dp/B083T5G5PM/ref=sr_1_438?qid=1672903017&amp;s=computers&amp;sr=1-438"/>
  </r>
  <r>
    <s v="B0BHVPTM2C"/>
    <x v="859"/>
    <x v="0"/>
    <x v="0"/>
    <x v="14"/>
    <s v="Lapdesks"/>
    <x v="342"/>
    <s v="$200-$500"/>
    <x v="264"/>
    <x v="27"/>
    <s v="50% or More"/>
    <n v="1928.5792714212416"/>
    <n v="4"/>
    <x v="723"/>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x v="716"/>
    <x v="716"/>
    <s v="https://m.media-amazon.com/images/W/WEBP_402378-T1/images/I/41AKgxsBONL._SY300_SX300_QL70_FMwebp_.jpg"/>
    <s v="https://www.amazon.in/HB-Adjustable-Aluminum-Foldable-Adjustment/dp/B0BHVPTM2C/ref=sr_1_439?qid=1672903017&amp;s=computers&amp;sr=1-439"/>
  </r>
  <r>
    <s v="B0B86CDHL1"/>
    <x v="70"/>
    <x v="0"/>
    <x v="0"/>
    <x v="0"/>
    <s v="Cables"/>
    <x v="12"/>
    <s v="$200-$500"/>
    <x v="12"/>
    <x v="4"/>
    <s v="50% or More"/>
    <n v="860.17908787541717"/>
    <n v="4.5"/>
    <x v="5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x v="59"/>
    <x v="59"/>
    <s v="https://m.media-amazon.com/images/W/WEBP_402378-T1/images/I/41gztmbiIgL._SX300_SY300_QL70_FMwebp_.jpg"/>
    <s v="https://www.amazon.in/oraimo-Charging-Syncing-Indicator-Compatible/dp/B0B86CDHL1/ref=sr_1_440?qid=1672903017&amp;s=computers&amp;sr=1-440"/>
  </r>
  <r>
    <s v="B01NBX5RSB"/>
    <x v="860"/>
    <x v="0"/>
    <x v="0"/>
    <x v="14"/>
    <s v="LaptopChargers&amp;PowerSupplies"/>
    <x v="343"/>
    <s v="&gt;$500"/>
    <x v="265"/>
    <x v="8"/>
    <s v="50% or More"/>
    <n v="1497.2262443438915"/>
    <n v="4.3"/>
    <x v="724"/>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x v="717"/>
    <x v="717"/>
    <s v="https://m.media-amazon.com/images/I/41No9BR7P0L._SX300_SY300_QL70_FMwebp_.jpg"/>
    <s v="https://www.amazon.in/HP-Charger-Adapter-Pavilion-Black/dp/B01NBX5RSB/ref=sr_1_441?qid=1672903017&amp;s=computers&amp;sr=1-441"/>
  </r>
  <r>
    <s v="B08MWJTST6"/>
    <x v="861"/>
    <x v="1"/>
    <x v="5"/>
    <x v="10"/>
    <s v="Stands"/>
    <x v="17"/>
    <s v="$200-$500"/>
    <x v="49"/>
    <x v="72"/>
    <s v="50% or More"/>
    <n v="1277.5219399538107"/>
    <n v="4"/>
    <x v="725"/>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x v="718"/>
    <x v="718"/>
    <s v="https://m.media-amazon.com/images/I/41Msi1CS2WL._SX300_SY300_QL70_FMwebp_.jpg"/>
    <s v="https://www.amazon.in/Tukzer-Foldable-Adjustable-Compatible-Smartphones/dp/B08MWJTST6/ref=sr_1_442?qid=1672903017&amp;s=computers&amp;sr=1-442"/>
  </r>
  <r>
    <s v="B07R99NBVB"/>
    <x v="862"/>
    <x v="5"/>
    <x v="18"/>
    <x v="53"/>
    <m/>
    <x v="14"/>
    <s v="$200-$500"/>
    <x v="22"/>
    <x v="30"/>
    <s v="50% or More"/>
    <n v="557.4307178631052"/>
    <n v="4.5"/>
    <x v="726"/>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x v="719"/>
    <x v="719"/>
    <s v="https://m.media-amazon.com/images/I/51llGK9TR+L._SY300_SX300_.jpg"/>
    <s v="https://www.amazon.in/Essentials-Reusable-Double-Organizer-Length/dp/B07R99NBVB/ref=sr_1_444?qid=1672903017&amp;s=computers&amp;sr=1-444"/>
  </r>
  <r>
    <s v="B08R69VDHT"/>
    <x v="73"/>
    <x v="0"/>
    <x v="0"/>
    <x v="0"/>
    <s v="Cables"/>
    <x v="46"/>
    <s v="&lt;$200"/>
    <x v="6"/>
    <x v="36"/>
    <s v="50% or More"/>
    <n v="475.95390781563128"/>
    <n v="4"/>
    <x v="61"/>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x v="61"/>
    <x v="61"/>
    <s v="https://m.media-amazon.com/images/I/41gFqSHngyL._SX300_SY300_QL70_FMwebp_.jpg"/>
    <s v="https://www.amazon.in/Pinnaclz-Original-Micro-USB-Charging/dp/B08R69VDHT/ref=sr_1_447?qid=1672903017&amp;s=computers&amp;sr=1-447"/>
  </r>
  <r>
    <s v="B00LY12TH6"/>
    <x v="863"/>
    <x v="4"/>
    <x v="12"/>
    <x v="28"/>
    <m/>
    <x v="36"/>
    <s v="$200-$500"/>
    <x v="243"/>
    <x v="26"/>
    <s v="&lt;50%"/>
    <n v="130"/>
    <n v="4.5"/>
    <x v="727"/>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x v="720"/>
    <x v="720"/>
    <s v="https://m.media-amazon.com/images/W/WEBP_402378-T2/images/I/31filqqY7-L._SX300_SY300_QL70_FMwebp_.jpg"/>
    <s v="https://www.amazon.in/Camel-Oil-Pastel-Reusable-Plastic/dp/B00LY12TH6/ref=sr_1_448?qid=1672903017&amp;s=computers&amp;sr=1-448"/>
  </r>
  <r>
    <s v="B09RWZRCP1"/>
    <x v="74"/>
    <x v="0"/>
    <x v="0"/>
    <x v="0"/>
    <s v="Cables"/>
    <x v="0"/>
    <s v="$200-$500"/>
    <x v="8"/>
    <x v="13"/>
    <s v="50% or More"/>
    <n v="959.0600600600601"/>
    <n v="4.0999999999999996"/>
    <x v="62"/>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x v="62"/>
    <x v="62"/>
    <s v="https://m.media-amazon.com/images/I/41jlh3c7UbL._SX300_SY300_QL70_FMwebp_.jpg"/>
    <s v="https://www.amazon.in/boAt-A750-Tangle-free-Transmission-Rebellious/dp/B09RWZRCP1/ref=sr_1_449?qid=1672903017&amp;s=computers&amp;sr=1-449"/>
  </r>
  <r>
    <s v="B08497Z1MQ"/>
    <x v="864"/>
    <x v="0"/>
    <x v="0"/>
    <x v="27"/>
    <s v="GamingMice"/>
    <x v="23"/>
    <s v="&gt;$500"/>
    <x v="11"/>
    <x v="81"/>
    <s v="&lt;50%"/>
    <n v="614.42857142857144"/>
    <n v="4.3"/>
    <x v="728"/>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x v="721"/>
    <x v="721"/>
    <s v="https://m.media-amazon.com/images/I/31mYeD0VSTL._SX300_SY300_QL70_FMwebp_.jpg"/>
    <s v="https://www.amazon.in/HP-M270-Gaming-Mouse-7ZZ87AA/dp/B08497Z1MQ/ref=sr_1_450?qid=1672903017&amp;s=computers&amp;sr=1-450"/>
  </r>
  <r>
    <s v="B07KNM95JK"/>
    <x v="865"/>
    <x v="0"/>
    <x v="15"/>
    <x v="26"/>
    <s v="TonerCartridges"/>
    <x v="120"/>
    <s v="&gt;$500"/>
    <x v="266"/>
    <x v="61"/>
    <s v="&lt;50%"/>
    <n v="1098"/>
    <n v="4.0999999999999996"/>
    <x v="729"/>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x v="722"/>
    <x v="722"/>
    <s v="https://m.media-amazon.com/images/I/41p7lk3nj6L._SX300_SY300_QL70_FMwebp_.jpg"/>
    <s v="https://www.amazon.in/Foxin-Toner-Cartridge-Q2612A-Laserjet/dp/B07KNM95JK/ref=sr_1_451?qid=1672903017&amp;s=computers&amp;sr=1-451"/>
  </r>
  <r>
    <s v="B09Q3M3WLJ"/>
    <x v="866"/>
    <x v="0"/>
    <x v="0"/>
    <x v="36"/>
    <s v="ScreenProtectors"/>
    <x v="0"/>
    <s v="$200-$500"/>
    <x v="38"/>
    <x v="25"/>
    <s v="50% or More"/>
    <n v="1472.3822548365576"/>
    <n v="4"/>
    <x v="730"/>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x v="723"/>
    <x v="723"/>
    <s v="https://m.media-amazon.com/images/I/51m3+9D6ZwL._SY300_SX300_.jpg"/>
    <s v="https://www.amazon.in/Robustrion-Samsung-10-5-inch-2022/dp/B09Q3M3WLJ/ref=sr_1_452?qid=1672903017&amp;s=computers&amp;sr=1-452"/>
  </r>
  <r>
    <s v="B09B9SPC7F"/>
    <x v="867"/>
    <x v="0"/>
    <x v="0"/>
    <x v="14"/>
    <s v="Lapdesks"/>
    <x v="7"/>
    <s v="$200-$500"/>
    <x v="49"/>
    <x v="33"/>
    <s v="50% or More"/>
    <n v="1260.5858352578907"/>
    <n v="4.0999999999999996"/>
    <x v="731"/>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x v="724"/>
    <x v="724"/>
    <s v="https://m.media-amazon.com/images/I/41QtHHI0rXL._SX300_SY300_QL70_FMwebp_.jpg"/>
    <s v="https://www.amazon.in/PC-SQUARE-Adjustable-Ergonomic-Compatible/dp/B09B9SPC7F/ref=sr_1_453?qid=1672903017&amp;s=computers&amp;sr=1-453"/>
  </r>
  <r>
    <s v="B09CMP1SC8"/>
    <x v="75"/>
    <x v="0"/>
    <x v="0"/>
    <x v="0"/>
    <s v="Cables"/>
    <x v="1"/>
    <s v="&lt;$200"/>
    <x v="6"/>
    <x v="13"/>
    <s v="50% or More"/>
    <n v="459.12024048096191"/>
    <n v="4.0999999999999996"/>
    <x v="63"/>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x v="63"/>
    <x v="63"/>
    <s v="https://m.media-amazon.com/images/W/WEBP_402378-T2/images/I/31x3IUfMneL._SX300_SY300_QL70_FMwebp_.jpg"/>
    <s v="https://www.amazon.in/Ambrane-ABDC-10-Charging-Transmission-Compatible/dp/B09CMP1SC8/ref=sr_1_454?qid=1672903017&amp;s=computers&amp;sr=1-454"/>
  </r>
  <r>
    <s v="B099SD8PRP"/>
    <x v="868"/>
    <x v="0"/>
    <x v="0"/>
    <x v="17"/>
    <s v="Mice"/>
    <x v="266"/>
    <s v="&gt;$500"/>
    <x v="267"/>
    <x v="41"/>
    <s v="&lt;50%"/>
    <n v="1036.880733944954"/>
    <n v="4.4000000000000004"/>
    <x v="732"/>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x v="725"/>
    <x v="725"/>
    <s v="https://m.media-amazon.com/images/I/21N0SU36xXL._SX300_SY300_QL70_FMwebp_.jpg"/>
    <s v="https://www.amazon.in/Lenovo-Optical-Compact-Mouse-Black/dp/B099SD8PRP/ref=sr_1_455?qid=1672903017&amp;s=computers&amp;sr=1-455"/>
  </r>
  <r>
    <s v="B09YLXYP7Y"/>
    <x v="76"/>
    <x v="0"/>
    <x v="0"/>
    <x v="0"/>
    <s v="Cables"/>
    <x v="21"/>
    <s v="&lt;$200"/>
    <x v="4"/>
    <x v="10"/>
    <s v="50% or More"/>
    <n v="354.13784461152881"/>
    <n v="4"/>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x v="64"/>
    <x v="64"/>
    <s v="https://m.media-amazon.com/images/I/31l-eZHBfKL._SX300_SY300_QL70_FMwebp_.jpg"/>
    <s v="https://www.amazon.in/Ambrane-Charging-Neckband-Wireless-ACT/dp/B09YLXYP7Y/ref=sr_1_456?qid=1672903017&amp;s=computers&amp;sr=1-456"/>
  </r>
  <r>
    <s v="B00S2SEV7K"/>
    <x v="869"/>
    <x v="3"/>
    <x v="11"/>
    <x v="20"/>
    <s v="Stationery"/>
    <x v="293"/>
    <s v="&lt;$200"/>
    <x v="201"/>
    <x v="79"/>
    <s v="&lt;50%"/>
    <n v="10"/>
    <n v="4.0999999999999996"/>
    <x v="733"/>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x v="726"/>
    <x v="726"/>
    <s v="https://m.media-amazon.com/images/I/21t8TMvuq6L._SX300_SY300_QL70_FMwebp_.jpg"/>
    <s v="https://www.amazon.in/Pilot-Frixion-Clicker-Roller-Blue/dp/B00S2SEV7K/ref=sr_1_457?qid=1672903018&amp;s=computers&amp;sr=1-457"/>
  </r>
  <r>
    <s v="B08WKCTFF3"/>
    <x v="870"/>
    <x v="0"/>
    <x v="0"/>
    <x v="14"/>
    <s v="Lapdesks"/>
    <x v="25"/>
    <s v="&gt;$500"/>
    <x v="20"/>
    <x v="10"/>
    <s v="50% or More"/>
    <n v="1954.0275137568785"/>
    <n v="4.4000000000000004"/>
    <x v="734"/>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x v="727"/>
    <x v="727"/>
    <s v="https://m.media-amazon.com/images/I/41n3-joTUHL._SX300_SY300_QL70_FMwebp_.jpg"/>
    <s v="https://www.amazon.in/ZEBRONICS-Zeb-NS2000-Supports-Aluminium-Adjustable/dp/B08WKCTFF3/ref=sr_1_458?qid=1672903018&amp;s=computers&amp;sr=1-458"/>
  </r>
  <r>
    <s v="B08498D67S"/>
    <x v="871"/>
    <x v="0"/>
    <x v="0"/>
    <x v="27"/>
    <s v="GamingKeyboards"/>
    <x v="176"/>
    <s v="&gt;$500"/>
    <x v="135"/>
    <x v="63"/>
    <s v="&lt;50%"/>
    <n v="1736.1666666666667"/>
    <n v="4.3"/>
    <x v="735"/>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x v="728"/>
    <x v="728"/>
    <s v="https://m.media-amazon.com/images/I/41LWT2NmHXL._SX300_SY300_QL70_FMwebp_.jpg"/>
    <s v="https://www.amazon.in/HP-K500F-Gaming-Keyboard-7ZZ97AA/dp/B08498D67S/ref=sr_1_459?qid=1672903018&amp;s=computers&amp;sr=1-459"/>
  </r>
  <r>
    <s v="B00C3GBCIS"/>
    <x v="872"/>
    <x v="0"/>
    <x v="0"/>
    <x v="14"/>
    <s v="Bags&amp;Sleeves"/>
    <x v="14"/>
    <s v="$200-$500"/>
    <x v="6"/>
    <x v="8"/>
    <s v="50% or More"/>
    <n v="449.10020040080161"/>
    <n v="4.2"/>
    <x v="736"/>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x v="729"/>
    <x v="729"/>
    <s v="https://m.media-amazon.com/images/W/WEBP_402378-T2/images/I/412fxJY-gxL._SX300_SY300_QL70_FMwebp_.jpg"/>
    <s v="https://www.amazon.in/Clublaptop-Reversible-15-6-inch-Laptop-Sleeve/dp/B00C3GBCIS/ref=sr_1_460?qid=1672903018&amp;s=computers&amp;sr=1-460"/>
  </r>
  <r>
    <s v="B00URH5E34"/>
    <x v="873"/>
    <x v="0"/>
    <x v="0"/>
    <x v="34"/>
    <s v="Lamps"/>
    <x v="242"/>
    <s v="&lt;$200"/>
    <x v="261"/>
    <x v="26"/>
    <s v="&lt;50%"/>
    <n v="-61"/>
    <n v="3.6"/>
    <x v="737"/>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x v="730"/>
    <x v="730"/>
    <s v="https://m.media-amazon.com/images/W/WEBP_402378-T2/images/I/31vg0FKWoUL._SX300_SY300_QL70_FMwebp_.jpg"/>
    <s v="https://www.amazon.in/Inventis-Portable-Flexible-Light-Colors/dp/B00URH5E34/ref=sr_1_461?qid=1672903018&amp;s=computers&amp;sr=1-461"/>
  </r>
  <r>
    <s v="B00EYW1U68"/>
    <x v="874"/>
    <x v="0"/>
    <x v="1"/>
    <x v="25"/>
    <m/>
    <x v="44"/>
    <s v="&gt;$500"/>
    <x v="268"/>
    <x v="37"/>
    <s v="50% or More"/>
    <n v="3554.5709919422061"/>
    <n v="4.2"/>
    <x v="738"/>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x v="731"/>
    <x v="731"/>
    <s v="https://m.media-amazon.com/images/I/31aoDL5YfNL._SX300_SY300_QL70_FMwebp_.jpg"/>
    <s v="https://www.amazon.in/TP-Link-TL-WA855RE-Wi-Fi-Range-Extender/dp/B00EYW1U68/ref=sr_1_462?qid=1672903018&amp;s=computers&amp;sr=1-462"/>
  </r>
  <r>
    <s v="B08SMJT55F"/>
    <x v="875"/>
    <x v="1"/>
    <x v="3"/>
    <x v="8"/>
    <s v="BluetoothSpeakers"/>
    <x v="33"/>
    <s v="&gt;$500"/>
    <x v="145"/>
    <x v="20"/>
    <s v="50% or More"/>
    <n v="3959.9498746867166"/>
    <n v="4.2"/>
    <x v="739"/>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x v="732"/>
    <x v="732"/>
    <s v="https://m.media-amazon.com/images/I/51J45DcgktL._SX300_SY300_QL70_FMwebp_.jpg"/>
    <s v="https://www.amazon.in/boAt-Stone-250-Playback-Hours/dp/B08SMJT55F/ref=sr_1_464?qid=1672903018&amp;s=computers&amp;sr=1-464"/>
  </r>
  <r>
    <s v="B0B2DJDCPX"/>
    <x v="78"/>
    <x v="0"/>
    <x v="0"/>
    <x v="0"/>
    <s v="Cables"/>
    <x v="27"/>
    <s v="$200-$500"/>
    <x v="6"/>
    <x v="30"/>
    <s v="50% or More"/>
    <n v="457.11623246492985"/>
    <n v="3.9"/>
    <x v="6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x v="66"/>
    <x v="66"/>
    <s v="https://m.media-amazon.com/images/I/41KmCJuybRL._SX300_SY300_QL70_FMwebp_.jpg"/>
    <s v="https://www.amazon.in/SWAPKART-Charging-Compatible-iPhone-Devices/dp/B0B2DJDCPX/ref=sr_1_465?qid=1672903018&amp;s=computers&amp;sr=1-465"/>
  </r>
  <r>
    <s v="B08Y7MXFMK"/>
    <x v="876"/>
    <x v="0"/>
    <x v="0"/>
    <x v="17"/>
    <s v="Mice"/>
    <x v="59"/>
    <s v="&gt;$500"/>
    <x v="38"/>
    <x v="35"/>
    <s v="&lt;50%"/>
    <n v="1425.6844563042027"/>
    <n v="4.2"/>
    <x v="740"/>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x v="733"/>
    <x v="733"/>
    <s v="https://m.media-amazon.com/images/I/31dnZ234ZOL._SY300_SX300_QL70_FMwebp_.jpg"/>
    <s v="https://www.amazon.in/Offbeat-Wireless-Bluetooth-Rechargeable-Adjustable/dp/B08Y7MXFMK/ref=sr_1_466?qid=1672903018&amp;s=computers&amp;sr=1-466"/>
  </r>
  <r>
    <s v="B086Q3QMFS"/>
    <x v="877"/>
    <x v="3"/>
    <x v="11"/>
    <x v="20"/>
    <s v="Stationery"/>
    <x v="218"/>
    <s v="&lt;$200"/>
    <x v="229"/>
    <x v="26"/>
    <s v="&lt;50%"/>
    <n v="20"/>
    <n v="4.5"/>
    <x v="741"/>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x v="734"/>
    <x v="734"/>
    <s v="https://m.media-amazon.com/images/W/WEBP_402378-T2/images/I/41KFL-3kiUL._SX300_SY300_QL70_FMwebp_.jpg"/>
    <s v="https://www.amazon.in/Classmate-Drawing-Book-Unruled-Pages/dp/B086Q3QMFS/ref=sr_1_468?qid=1672903018&amp;s=computers&amp;sr=1-468"/>
  </r>
  <r>
    <s v="B08498H13H"/>
    <x v="878"/>
    <x v="0"/>
    <x v="0"/>
    <x v="27"/>
    <s v="GamingKeyboards"/>
    <x v="164"/>
    <s v="&gt;$500"/>
    <x v="163"/>
    <x v="48"/>
    <s v="50% or More"/>
    <n v="3455.5875964561305"/>
    <n v="4.3"/>
    <x v="742"/>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x v="735"/>
    <x v="735"/>
    <s v="https://m.media-amazon.com/images/W/WEBP_402378-T1/images/I/414js-21FqL._SX300_SY300_QL70_FMwebp_.jpg"/>
    <s v="https://www.amazon.in/HP-GK320-Gaming-Keyboard-4QN01AA/dp/B08498H13H/ref=sr_1_469?qid=1672903018&amp;s=computers&amp;sr=1-469"/>
  </r>
  <r>
    <s v="B07LFQLKFZ"/>
    <x v="879"/>
    <x v="3"/>
    <x v="11"/>
    <x v="20"/>
    <s v="Stationery"/>
    <x v="344"/>
    <s v="$200-$500"/>
    <x v="269"/>
    <x v="26"/>
    <s v="&lt;50%"/>
    <n v="320"/>
    <n v="4.2"/>
    <x v="743"/>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x v="736"/>
    <x v="736"/>
    <s v="https://m.media-amazon.com/images/W/WEBP_402378-T1/images/I/31-wcLwDaBL._SX300_SY300_QL70_FMwebp_.jpg"/>
    <s v="https://www.amazon.in/Parker-Moments-Vector-Timecheck-Roller/dp/B07LFQLKFZ/ref=sr_1_470?qid=1672903018&amp;s=computers&amp;sr=1-470"/>
  </r>
  <r>
    <s v="B00LY17RHI"/>
    <x v="880"/>
    <x v="3"/>
    <x v="11"/>
    <x v="20"/>
    <s v="Stationery"/>
    <x v="105"/>
    <s v="$200-$500"/>
    <x v="183"/>
    <x v="26"/>
    <s v="&lt;50%"/>
    <n v="125"/>
    <n v="4.0999999999999996"/>
    <x v="744"/>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x v="737"/>
    <x v="737"/>
    <s v="https://m.media-amazon.com/images/W/WEBP_402378-T2/images/I/21C8ziy-IJL._SX300_SY300_QL70_FMwebp_.jpg"/>
    <s v="https://www.amazon.in/Camlin-Elegante-Fountain-Pen-Black/dp/B00LY17RHI/ref=sr_1_476?qid=1672903018&amp;s=computers&amp;sr=1-476"/>
  </r>
  <r>
    <s v="B07W14CHV8"/>
    <x v="881"/>
    <x v="0"/>
    <x v="0"/>
    <x v="54"/>
    <s v="Caddies"/>
    <x v="1"/>
    <s v="&lt;$200"/>
    <x v="10"/>
    <x v="43"/>
    <s v="50% or More"/>
    <n v="774.09386733416773"/>
    <n v="4.0999999999999996"/>
    <x v="745"/>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x v="738"/>
    <x v="738"/>
    <s v="https://m.media-amazon.com/images/W/WEBP_402378-T1/images/I/51ca6eZ+j3L._SY300_SX300_.jpg"/>
    <s v="https://www.amazon.in/Optical-Drive-Caddy-Universal-9-5mm/dp/B07W14CHV8/ref=sr_1_483?qid=1672903019&amp;s=computers&amp;sr=1-483"/>
  </r>
  <r>
    <s v="B0B9BXKBC7"/>
    <x v="529"/>
    <x v="1"/>
    <x v="5"/>
    <x v="10"/>
    <s v="Photo&amp;VideoAccessories"/>
    <x v="166"/>
    <s v="&gt;$500"/>
    <x v="46"/>
    <x v="10"/>
    <s v="50% or More"/>
    <n v="3954.0137534383598"/>
    <n v="4.5999999999999996"/>
    <x v="391"/>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x v="390"/>
    <x v="390"/>
    <s v="https://m.media-amazon.com/images/I/41fDM4QUfvL._SX300_SY300_QL70_FMwebp_.jpg"/>
    <s v="https://www.amazon.in/WeCool-Reinforced-Function-Bluetooth-Compatible/dp/B0B9BXKBC7/ref=sr_1_484?qid=1672903019&amp;s=computers&amp;sr=1-484"/>
  </r>
  <r>
    <s v="B09F5Z694W"/>
    <x v="882"/>
    <x v="0"/>
    <x v="15"/>
    <x v="48"/>
    <s v="InkjetPrinters"/>
    <x v="345"/>
    <s v="&gt;$500"/>
    <x v="270"/>
    <x v="14"/>
    <s v="&lt;50%"/>
    <n v="9538.2571428571428"/>
    <n v="3.8"/>
    <x v="746"/>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x v="739"/>
    <x v="739"/>
    <s v="https://m.media-amazon.com/images/W/WEBP_402378-T1/images/I/31AZelC8URL._SX300_SY300_QL70_FMwebp_.jpg"/>
    <s v="https://www.amazon.in/Canon-E4570-Efficient-Printing-Compatible/dp/B09F5Z694W/ref=sr_1_485?qid=1672903019&amp;s=computers&amp;sr=1-485"/>
  </r>
  <r>
    <s v="B0B25LQQPC"/>
    <x v="883"/>
    <x v="0"/>
    <x v="17"/>
    <x v="44"/>
    <m/>
    <x v="346"/>
    <s v="&gt;$500"/>
    <x v="271"/>
    <x v="18"/>
    <s v="&lt;50%"/>
    <n v="6045.7868852459014"/>
    <n v="4.3"/>
    <x v="747"/>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x v="740"/>
    <x v="740"/>
    <s v="https://m.media-amazon.com/images/W/WEBP_402378-T2/images/I/318lV0rfJoL._SY300_SX300_QL70_FMwebp_.jpg"/>
    <s v="https://www.amazon.in/Crucial-500GB-PCIe-NAND-3500MB/dp/B0B25LQQPC/ref=sr_1_486?qid=1672903019&amp;s=computers&amp;sr=1-486"/>
  </r>
  <r>
    <s v="B07GVGTSLN"/>
    <x v="84"/>
    <x v="0"/>
    <x v="0"/>
    <x v="0"/>
    <s v="Cables"/>
    <x v="50"/>
    <s v="$200-$500"/>
    <x v="49"/>
    <x v="43"/>
    <s v="50% or More"/>
    <n v="1273.980754426482"/>
    <n v="4.2"/>
    <x v="70"/>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x v="70"/>
    <x v="70"/>
    <s v="https://m.media-amazon.com/images/I/41J6oGU8w5L._SX300_SY300_QL70_FMwebp_.jpg"/>
    <s v="https://www.amazon.in/Wayona-Cable-Braided-Charger-Smartphones/dp/B07GVGTSLN/ref=sr_1_487?qid=1672903019&amp;s=computers&amp;sr=1-487"/>
  </r>
  <r>
    <s v="B01LYLJ99X"/>
    <x v="884"/>
    <x v="0"/>
    <x v="8"/>
    <x v="16"/>
    <m/>
    <x v="63"/>
    <s v="$200-$500"/>
    <x v="253"/>
    <x v="6"/>
    <s v="50% or More"/>
    <n v="1265.4615384615386"/>
    <n v="4.2"/>
    <x v="748"/>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x v="741"/>
    <x v="741"/>
    <s v="https://m.media-amazon.com/images/I/31cOcZC4n7L._SX300_SY300_QL70_FMwebp_.jpg"/>
    <s v="https://www.amazon.in/HP-v222w-Flash-Drive-64GB/dp/B01LYLJ99X/ref=sr_1_488?qid=1672903019&amp;s=computers&amp;sr=1-488"/>
  </r>
  <r>
    <s v="B014SZPBM4"/>
    <x v="885"/>
    <x v="1"/>
    <x v="10"/>
    <x v="19"/>
    <m/>
    <x v="347"/>
    <s v="$200-$500"/>
    <x v="228"/>
    <x v="84"/>
    <s v="&lt;50%"/>
    <n v="305"/>
    <n v="4.4000000000000004"/>
    <x v="749"/>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x v="742"/>
    <x v="742"/>
    <s v="https://m.media-amazon.com/images/I/51BGUyveMfL._SX300_SY300_QL70_FMwebp_.jpg"/>
    <s v="https://www.amazon.in/Duracell-Alkaline-Battery-Duralock-Technology/dp/B014SZPBM4/ref=sr_1_490?qid=1672903019&amp;s=computers&amp;sr=1-490"/>
  </r>
  <r>
    <s v="B08CZHGHKH"/>
    <x v="886"/>
    <x v="0"/>
    <x v="0"/>
    <x v="17"/>
    <s v="GraphicTablets"/>
    <x v="7"/>
    <s v="$200-$500"/>
    <x v="36"/>
    <x v="0"/>
    <s v="50% or More"/>
    <n v="1363.3316654753396"/>
    <n v="3.9"/>
    <x v="750"/>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x v="743"/>
    <x v="743"/>
    <s v="https://m.media-amazon.com/images/W/WEBP_402378-T2/images/I/41sK3J5ZQIL._SX300_SY300_QL70_FMwebp_.jpg"/>
    <s v="https://www.amazon.in/Bestor-Portable-Paperless-Digital-Writing/dp/B08CZHGHKH/ref=sr_1_491?qid=1672903019&amp;s=computers&amp;sr=1-491"/>
  </r>
  <r>
    <s v="B0B2RBP83P"/>
    <x v="887"/>
    <x v="0"/>
    <x v="22"/>
    <x v="55"/>
    <m/>
    <x v="348"/>
    <s v="&gt;$500"/>
    <x v="272"/>
    <x v="16"/>
    <s v="&lt;50%"/>
    <n v="59827.807647353482"/>
    <n v="4"/>
    <x v="188"/>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x v="744"/>
    <x v="744"/>
    <s v="https://m.media-amazon.com/images/I/41PnIUzyYML._SX300_SY300_QL70_FMwebp_.jpg"/>
    <s v="https://www.amazon.in/Lenovo-IdeaPad-Warranty-Platinum-81X800LGIN/dp/B0B2RBP83P/ref=sr_1_492?qid=1672903019&amp;s=computers&amp;sr=1-492"/>
  </r>
  <r>
    <s v="B078W65FJ7"/>
    <x v="888"/>
    <x v="1"/>
    <x v="7"/>
    <x v="13"/>
    <s v="On-Ear"/>
    <x v="61"/>
    <s v="&gt;$500"/>
    <x v="214"/>
    <x v="46"/>
    <s v="50% or More"/>
    <n v="2455.9036144578313"/>
    <n v="4.2"/>
    <x v="751"/>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x v="745"/>
    <x v="745"/>
    <s v="https://m.media-amazon.com/images/W/WEBP_402378-T1/images/I/41ZeJ53ij3L._SX300_SY300_QL70_FMwebp_.jpg"/>
    <s v="https://www.amazon.in/Heads-900-Wired-Headphones-White/dp/B078W65FJ7/ref=sr_1_493?qid=1672903019&amp;s=computers&amp;sr=1-493"/>
  </r>
  <r>
    <s v="B08S74GTBT"/>
    <x v="889"/>
    <x v="1"/>
    <x v="3"/>
    <x v="8"/>
    <s v="OutdoorSpeakers"/>
    <x v="34"/>
    <s v="&gt;$500"/>
    <x v="20"/>
    <x v="13"/>
    <s v="50% or More"/>
    <n v="1959.0300150075038"/>
    <n v="3.7"/>
    <x v="752"/>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x v="746"/>
    <x v="746"/>
    <s v="https://m.media-amazon.com/images/I/41uoxHxPDaL._SX300_SY300_QL70_FMwebp_.jpg"/>
    <s v="https://www.amazon.in/ZEBRONICS-Zeb-Astra-Wireless-Portable-Function/dp/B08S74GTBT/ref=sr_1_495?qid=1672903019&amp;s=computers&amp;sr=1-495"/>
  </r>
  <r>
    <s v="B0B9BD2YL4"/>
    <x v="540"/>
    <x v="1"/>
    <x v="5"/>
    <x v="10"/>
    <s v="StylusPens"/>
    <x v="213"/>
    <s v="&gt;$500"/>
    <x v="155"/>
    <x v="11"/>
    <s v="50% or More"/>
    <n v="6961.866123731962"/>
    <n v="4.5"/>
    <x v="400"/>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x v="399"/>
    <x v="399"/>
    <s v="https://m.media-amazon.com/images/I/217Lv1D3bHL._SX300_SY300_QL70_FMwebp_.jpg"/>
    <s v="https://www.amazon.in/Wireless-Generation-Sensitive-Rejection-Compatible/dp/B0B9BD2YL4/ref=sr_1_496?qid=1672903019&amp;s=computers&amp;sr=1-496"/>
  </r>
  <r>
    <s v="B0BMXMLSMM"/>
    <x v="88"/>
    <x v="0"/>
    <x v="0"/>
    <x v="0"/>
    <s v="Cables"/>
    <x v="1"/>
    <s v="&lt;$200"/>
    <x v="8"/>
    <x v="27"/>
    <s v="50% or More"/>
    <n v="979.08008008008005"/>
    <n v="4.5"/>
    <x v="71"/>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x v="71"/>
    <x v="71"/>
    <s v="https://m.media-amazon.com/images/W/WEBP_402378-T2/images/I/3135yilFsfL._SY445_SX342_QL70_FMwebp_.jpg"/>
    <s v="https://www.amazon.in/Lapster-compatible-OnePlus-charging-Compatible/dp/B0BMXMLSMM/ref=sr_1_497?qid=1672903019&amp;s=computers&amp;sr=1-497"/>
  </r>
  <r>
    <s v="B0141EZMAI"/>
    <x v="90"/>
    <x v="0"/>
    <x v="1"/>
    <x v="1"/>
    <s v="WirelessUSBAdapters"/>
    <x v="54"/>
    <s v="$200-$500"/>
    <x v="53"/>
    <x v="46"/>
    <s v="50% or More"/>
    <n v="766.375"/>
    <n v="3.6"/>
    <x v="72"/>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x v="72"/>
    <x v="72"/>
    <s v="https://m.media-amazon.com/images/W/WEBP_402378-T2/images/I/31mgo4D-kPL._SX300_SY300_QL70_FMwebp_.jpg"/>
    <s v="https://www.amazon.in/Receiver-300Mbps-802-11b-Wireless-Network/dp/B0141EZMAI/ref=sr_1_498?qid=1672903019&amp;s=computers&amp;sr=1-498"/>
  </r>
  <r>
    <s v="B07QMRHWJD"/>
    <x v="890"/>
    <x v="0"/>
    <x v="0"/>
    <x v="34"/>
    <s v="Lamps"/>
    <x v="349"/>
    <s v="$200-$500"/>
    <x v="8"/>
    <x v="20"/>
    <s v="50% or More"/>
    <n v="969.17017017017019"/>
    <n v="4.3"/>
    <x v="753"/>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x v="747"/>
    <x v="747"/>
    <s v="https://m.media-amazon.com/images/I/41d-eh65JLS._SX300_SY300_QL70_FMwebp_.jpg"/>
    <s v="https://www.amazon.in/SWAPKART-Portable-Reading-Working-Bedroom/dp/B07QMRHWJD/ref=sr_1_499?qid=1672903019&amp;s=computers&amp;sr=1-499"/>
  </r>
  <r>
    <s v="B07W7Z6DVL"/>
    <x v="891"/>
    <x v="1"/>
    <x v="3"/>
    <x v="8"/>
    <s v="OutdoorSpeakers"/>
    <x v="72"/>
    <s v="&gt;$500"/>
    <x v="43"/>
    <x v="8"/>
    <s v="50% or More"/>
    <n v="2949.0166722240747"/>
    <n v="4.0999999999999996"/>
    <x v="754"/>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x v="748"/>
    <x v="748"/>
    <s v="https://m.media-amazon.com/images/W/WEBP_402378-T1/images/I/51UH57Cs5hL._SX300_SY300_QL70_FMwebp_.jpg"/>
    <s v="https://www.amazon.in/Infinity-Fuze-100-Waterproof-Portable/dp/B07W7Z6DVL/ref=sr_1_500?qid=1672903019&amp;s=computers&amp;sr=1-500"/>
  </r>
  <r>
    <s v="B07WMS7TWB"/>
    <x v="892"/>
    <x v="4"/>
    <x v="23"/>
    <x v="56"/>
    <s v="Kettles&amp;HotWaterDispensers"/>
    <x v="37"/>
    <s v="&gt;$500"/>
    <x v="273"/>
    <x v="61"/>
    <s v="&lt;50%"/>
    <n v="1192.871485943775"/>
    <n v="3.9"/>
    <x v="75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x v="749"/>
    <x v="749"/>
    <s v="https://m.media-amazon.com/images/W/WEBP_402378-T1/images/I/31na34LxwmL._SX300_SY300_QL70_FMwebp_.jpg"/>
    <s v="https://www.amazon.in/Pigeon-Amaze-Plus-1-5-Ltr/dp/B07WMS7TWB/ref=sr_1_5?qid=1672923591&amp;s=kitchen&amp;sr=1-5"/>
  </r>
  <r>
    <s v="B00H47GVGY"/>
    <x v="893"/>
    <x v="4"/>
    <x v="24"/>
    <x v="57"/>
    <s v="ElectricHeaters"/>
    <x v="33"/>
    <s v="&gt;$500"/>
    <x v="274"/>
    <x v="56"/>
    <s v="&lt;50%"/>
    <n v="1624.2625368731563"/>
    <n v="3.6"/>
    <x v="756"/>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x v="750"/>
    <x v="750"/>
    <s v="https://m.media-amazon.com/images/I/514Zxz-eqKL._SX300_SY300_QL70_FMwebp_.jpg"/>
    <s v="https://www.amazon.in/Usha-Quartz-800-Watt-Overheating-Protection/dp/B00H47GVGY/ref=sr_1_6?qid=1672923591&amp;s=kitchen&amp;sr=1-6"/>
  </r>
  <r>
    <s v="B07VX71FZP"/>
    <x v="894"/>
    <x v="4"/>
    <x v="24"/>
    <x v="57"/>
    <s v="FanHeaters"/>
    <x v="33"/>
    <s v="&gt;$500"/>
    <x v="199"/>
    <x v="54"/>
    <s v="&lt;50%"/>
    <n v="1940.05"/>
    <n v="4"/>
    <x v="757"/>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x v="751"/>
    <x v="751"/>
    <s v="https://m.media-amazon.com/images/I/41ITfQhGHfL._SX300_SY300_QL70_FMwebp_.jpg"/>
    <s v="https://www.amazon.in/Amazon-Brand-Solimo-2000-Watt-certified/dp/B07VX71FZP/ref=sr_1_7?qid=1672923591&amp;s=kitchen&amp;sr=1-7"/>
  </r>
  <r>
    <s v="B07NCKMXVZ"/>
    <x v="895"/>
    <x v="4"/>
    <x v="23"/>
    <x v="58"/>
    <s v="Irons,Steamers&amp;Accessories"/>
    <x v="239"/>
    <s v="$200-$500"/>
    <x v="8"/>
    <x v="34"/>
    <s v="50% or More"/>
    <n v="953.45445445445444"/>
    <n v="4.0999999999999996"/>
    <x v="75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x v="752"/>
    <x v="752"/>
    <s v="https://m.media-amazon.com/images/I/415CYtympZL._SX300_SY300_QL70_FMwebp_.jpg"/>
    <s v="https://www.amazon.in/StyleHouse-Remover-Woolen-Clothes-Electric/dp/B07NCKMXVZ/ref=sr_1_8?qid=1672923591&amp;s=kitchen&amp;sr=1-8"/>
  </r>
  <r>
    <s v="B0B61DSF17"/>
    <x v="896"/>
    <x v="4"/>
    <x v="23"/>
    <x v="56"/>
    <s v="DigitalKitchenScales"/>
    <x v="1"/>
    <s v="&lt;$200"/>
    <x v="20"/>
    <x v="2"/>
    <s v="50% or More"/>
    <n v="1989.0450225112556"/>
    <n v="3.7"/>
    <x v="759"/>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x v="753"/>
    <x v="753"/>
    <s v="https://m.media-amazon.com/images/I/414Cwv2guxL._SX300_SY300_QL70_FMwebp_.jpg"/>
    <s v="https://www.amazon.in/beatXP-Multipurpose-Portable-Electronic-Weighing/dp/B0B61DSF17/ref=sr_1_10?qid=1672923591&amp;s=kitchen&amp;sr=1-10"/>
  </r>
  <r>
    <s v="B07VQGVL68"/>
    <x v="897"/>
    <x v="4"/>
    <x v="23"/>
    <x v="56"/>
    <s v="DigitalKitchenScales"/>
    <x v="350"/>
    <s v="$200-$500"/>
    <x v="6"/>
    <x v="19"/>
    <s v="&lt;50%"/>
    <n v="440.28256513026054"/>
    <n v="3.9"/>
    <x v="760"/>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x v="754"/>
    <x v="754"/>
    <s v="https://m.media-amazon.com/images/W/WEBP_402378-T1/images/I/31p014p14mL._SX342_SY445_QL70_FMwebp_.jpg"/>
    <s v="https://www.amazon.in/Multipurpose-Portable-Electronic-Digital-Weighing/dp/B07VQGVL68/ref=sr_1_11?qid=1672923591&amp;s=kitchen&amp;sr=1-11"/>
  </r>
  <r>
    <s v="B01LWYDEQ7"/>
    <x v="898"/>
    <x v="4"/>
    <x v="25"/>
    <x v="59"/>
    <s v="ManualChoppers&amp;Chippers"/>
    <x v="1"/>
    <s v="&lt;$200"/>
    <x v="141"/>
    <x v="13"/>
    <s v="50% or More"/>
    <n v="454.79797979797979"/>
    <n v="4.0999999999999996"/>
    <x v="761"/>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x v="755"/>
    <x v="755"/>
    <s v="https://m.media-amazon.com/images/I/41cVgYgAKpL._SX300_SY300_QL70_FMwebp_.jpg"/>
    <s v="https://www.amazon.in/Pigeon-Stovekraft-Plastic-Chopper-Blades/dp/B01LWYDEQ7/ref=sr_1_12?qid=1672923591&amp;s=kitchen&amp;sr=1-12"/>
  </r>
  <r>
    <s v="B07VNFP3C2"/>
    <x v="899"/>
    <x v="4"/>
    <x v="23"/>
    <x v="56"/>
    <s v="Kettles&amp;HotWaterDispensers"/>
    <x v="81"/>
    <s v="&gt;$500"/>
    <x v="273"/>
    <x v="54"/>
    <s v="&lt;50%"/>
    <n v="1184.8393574297188"/>
    <n v="3.9"/>
    <x v="762"/>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x v="756"/>
    <x v="756"/>
    <s v="https://m.media-amazon.com/images/W/WEBP_402378-T1/images/I/41JCf4kTKgL._SX300_SY300_QL70_FMwebp_.jpg"/>
    <s v="https://www.amazon.in/Prestige-1-5-Kettle-1500-watts-Red/dp/B07VNFP3C2/ref=sr_1_16?qid=1672923591&amp;s=kitchen&amp;sr=1-16"/>
  </r>
  <r>
    <s v="B00LUGTJGO"/>
    <x v="900"/>
    <x v="4"/>
    <x v="24"/>
    <x v="57"/>
    <s v="ElectricHeaters"/>
    <x v="92"/>
    <s v="&gt;$500"/>
    <x v="275"/>
    <x v="79"/>
    <s v="&lt;50%"/>
    <n v="1458.6836668818592"/>
    <n v="3.9"/>
    <x v="763"/>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x v="757"/>
    <x v="757"/>
    <s v="https://m.media-amazon.com/images/I/519JHuNt1RL._SX300_SY300_QL70_FMwebp_.jpg"/>
    <s v="https://www.amazon.in/Bajaj-RHX-2-800-Watt-Room-Heater/dp/B00LUGTJGO/ref=sr_1_17?qid=1672923591&amp;s=kitchen&amp;sr=1-17"/>
  </r>
  <r>
    <s v="B01MQZ7J8K"/>
    <x v="901"/>
    <x v="4"/>
    <x v="23"/>
    <x v="56"/>
    <s v="Kettles&amp;HotWaterDispensers"/>
    <x v="81"/>
    <s v="&gt;$500"/>
    <x v="276"/>
    <x v="61"/>
    <s v="&lt;50%"/>
    <n v="1393.166089965398"/>
    <n v="3.9"/>
    <x v="764"/>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x v="758"/>
    <x v="758"/>
    <s v="https://m.media-amazon.com/images/I/41XXjVSLyGL._SX300_SY300_QL70_FMwebp_.jpg"/>
    <s v="https://www.amazon.in/Prestige-Electric-Kettle-PKOSS-1500watts/dp/B01MQZ7J8K/ref=sr_1_18?qid=1672923591&amp;s=kitchen&amp;sr=1-18"/>
  </r>
  <r>
    <s v="B01GFTEV5Y"/>
    <x v="902"/>
    <x v="4"/>
    <x v="23"/>
    <x v="56"/>
    <s v="InductionCooktop"/>
    <x v="79"/>
    <s v="&gt;$500"/>
    <x v="277"/>
    <x v="41"/>
    <s v="&lt;50%"/>
    <n v="3139.7898528030064"/>
    <n v="3.8"/>
    <x v="765"/>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x v="759"/>
    <x v="759"/>
    <s v="https://m.media-amazon.com/images/W/WEBP_402378-T1/images/I/411pUp4t0OL._SX300_SY300_QL70_FMwebp_.jpg"/>
    <s v="https://www.amazon.in/Pigeon-Stovekraft-Cruise-1800-Watt-Induction/dp/B01GFTEV5Y/ref=sr_1_20?qid=1672923591&amp;s=kitchen&amp;sr=1-20"/>
  </r>
  <r>
    <s v="B00NW4UWN6"/>
    <x v="903"/>
    <x v="4"/>
    <x v="23"/>
    <x v="56"/>
    <s v="Kettles&amp;HotWaterDispensers"/>
    <x v="351"/>
    <s v="&gt;$500"/>
    <x v="278"/>
    <x v="47"/>
    <s v="&lt;50%"/>
    <n v="1267.4535315985131"/>
    <n v="3.8"/>
    <x v="766"/>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x v="760"/>
    <x v="760"/>
    <s v="https://m.media-amazon.com/images/W/WEBP_402378-T1/images/I/41J3yWKhnxL._SX300_SY300_QL70_FMwebp_.jpg"/>
    <s v="https://www.amazon.in/Prestige-PKGSS-Electric-Kettle-Stainless/dp/B00NW4UWN6/ref=sr_1_22?qid=1672923591&amp;s=kitchen&amp;sr=1-22"/>
  </r>
  <r>
    <s v="B01NCVJMKX"/>
    <x v="904"/>
    <x v="4"/>
    <x v="23"/>
    <x v="58"/>
    <s v="Irons,Steamers&amp;Accessories"/>
    <x v="7"/>
    <s v="$200-$500"/>
    <x v="8"/>
    <x v="8"/>
    <s v="50% or More"/>
    <n v="949.05005005005"/>
    <n v="4.0999999999999996"/>
    <x v="767"/>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x v="761"/>
    <x v="761"/>
    <s v="https://m.media-amazon.com/images/W/WEBP_402378-T1/images/I/51MWh9t3Z2L._SX300_SY300_QL70_FMwebp_.jpg"/>
    <s v="https://www.amazon.in/SHOP-Plastic-Sweaters-Blankets-Multicolour/dp/B01NCVJMKX/ref=sr_1_23?qid=1672923591&amp;s=kitchen&amp;sr=1-23"/>
  </r>
  <r>
    <s v="B00O24PUO6"/>
    <x v="905"/>
    <x v="4"/>
    <x v="24"/>
    <x v="57"/>
    <s v="FanHeaters"/>
    <x v="352"/>
    <s v="&gt;$500"/>
    <x v="204"/>
    <x v="68"/>
    <s v="&lt;50%"/>
    <n v="1561.2727272727273"/>
    <n v="4.0999999999999996"/>
    <x v="768"/>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x v="762"/>
    <x v="762"/>
    <s v="https://m.media-amazon.com/images/W/WEBP_402378-T1/images/I/41DwZuxPCaL._SY300_SX300_QL70_FMwebp_.jpg"/>
    <s v="https://www.amazon.in/Orpat-OEH-1260-2000-Watt-Heater-Grey/dp/B00O24PUO6/ref=sr_1_24?qid=1672923591&amp;s=kitchen&amp;sr=1-24"/>
  </r>
  <r>
    <s v="B07GXPDLYQ"/>
    <x v="906"/>
    <x v="4"/>
    <x v="23"/>
    <x v="56"/>
    <s v="HandBlenders"/>
    <x v="14"/>
    <s v="$200-$500"/>
    <x v="6"/>
    <x v="8"/>
    <s v="50% or More"/>
    <n v="449.10020040080161"/>
    <n v="3.3"/>
    <x v="769"/>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x v="763"/>
    <x v="763"/>
    <s v="https://m.media-amazon.com/images/I/31MmLP6awML._SX300_SY300_QL70_FMwebp_.jpg"/>
    <s v="https://www.amazon.in/PRO365-Electric-Coffee-Stirrer-Frother/dp/B07GXPDLYQ/ref=sr_1_25?qid=1672923591&amp;s=kitchen&amp;sr=1-25"/>
  </r>
  <r>
    <s v="B01C8P29N0"/>
    <x v="907"/>
    <x v="4"/>
    <x v="23"/>
    <x v="58"/>
    <s v="Irons,Steamers&amp;Accessories"/>
    <x v="353"/>
    <s v="&gt;$500"/>
    <x v="41"/>
    <x v="10"/>
    <s v="50% or More"/>
    <n v="1355.3571428571429"/>
    <n v="4.2"/>
    <x v="770"/>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x v="764"/>
    <x v="764"/>
    <s v="https://m.media-amazon.com/images/W/WEBP_402378-T2/images/I/31ke2NdHJ-L._SY300_SX300_QL70_FMwebp_.jpg"/>
    <s v="https://www.amazon.in/Bajaj-Majesty-1000-Watt-Iron-White/dp/B01C8P29N0/ref=sr_1_26?qid=1672923591&amp;s=kitchen&amp;sr=1-26"/>
  </r>
  <r>
    <s v="B08KDBLMQP"/>
    <x v="908"/>
    <x v="4"/>
    <x v="23"/>
    <x v="56"/>
    <s v="MixerGrinders"/>
    <x v="354"/>
    <s v="&gt;$500"/>
    <x v="181"/>
    <x v="61"/>
    <s v="&lt;50%"/>
    <n v="2448.4"/>
    <n v="4"/>
    <x v="771"/>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x v="765"/>
    <x v="765"/>
    <s v="https://m.media-amazon.com/images/I/41i1uzCEyWL._SX300_SY300_QL70_FMwebp_.jpg"/>
    <s v="https://www.amazon.in/Croma-500-Watt-Grinder-CRAK4184-Purple/dp/B08KDBLMQP/ref=sr_1_27?qid=1672923591&amp;s=kitchen&amp;sr=1-27"/>
  </r>
  <r>
    <s v="B078JDNZJ8"/>
    <x v="909"/>
    <x v="4"/>
    <x v="24"/>
    <x v="60"/>
    <s v="InstantWaterHeaters"/>
    <x v="355"/>
    <s v="&gt;$500"/>
    <x v="279"/>
    <x v="21"/>
    <s v="&lt;50%"/>
    <n v="6131.8416801292406"/>
    <n v="4.3"/>
    <x v="772"/>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x v="766"/>
    <x v="766"/>
    <s v="https://m.media-amazon.com/images/W/WEBP_402378-T1/images/I/31991seDfcL._SY300_SX300_QL70_FMwebp_.jpg"/>
    <s v="https://www.amazon.in/Havells-Instanio-3-Litre-Instant-Geyser/dp/B078JDNZJ8/ref=sr_1_28?qid=1672923591&amp;s=kitchen&amp;sr=1-28"/>
  </r>
  <r>
    <s v="B01M5F614J"/>
    <x v="910"/>
    <x v="4"/>
    <x v="24"/>
    <x v="57"/>
    <m/>
    <x v="356"/>
    <s v="&gt;$500"/>
    <x v="280"/>
    <x v="3"/>
    <s v="50% or More"/>
    <n v="13952.218087006215"/>
    <n v="4"/>
    <x v="773"/>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x v="767"/>
    <x v="767"/>
    <s v="https://m.media-amazon.com/images/W/WEBP_402378-T1/images/I/31HzCDKv6ZL._SX300_SY300_QL70_FMwebp_.jpg"/>
    <s v="https://www.amazon.in/Morphy-Richards-OFR-09-2000-Watt/dp/B01M5F614J/ref=sr_1_29?qid=1672923591&amp;s=kitchen&amp;sr=1-29"/>
  </r>
  <r>
    <s v="B083GKDRKR"/>
    <x v="911"/>
    <x v="4"/>
    <x v="23"/>
    <x v="56"/>
    <s v="Kettles&amp;HotWaterDispensers"/>
    <x v="357"/>
    <s v="&gt;$500"/>
    <x v="281"/>
    <x v="18"/>
    <s v="&lt;50%"/>
    <n v="2940.7429048414024"/>
    <n v="4.5"/>
    <x v="774"/>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x v="768"/>
    <x v="768"/>
    <s v="https://m.media-amazon.com/images/I/31S74o1sCSS._SY300_SX300_QL70_FMwebp_.jpg"/>
    <s v="https://www.amazon.in/HAVELLS-Kettle-Coffee-Boiler-Stainless/dp/B083GKDRKR/ref=sr_1_30?qid=1672923591&amp;s=kitchen&amp;sr=1-30"/>
  </r>
  <r>
    <s v="B097R2V1W8"/>
    <x v="912"/>
    <x v="4"/>
    <x v="24"/>
    <x v="60"/>
    <s v="InstantWaterHeaters"/>
    <x v="213"/>
    <s v="&gt;$500"/>
    <x v="282"/>
    <x v="37"/>
    <s v="50% or More"/>
    <n v="5845.8743633276745"/>
    <n v="4.0999999999999996"/>
    <x v="775"/>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x v="769"/>
    <x v="769"/>
    <s v="https://m.media-amazon.com/images/W/WEBP_402378-T2/images/I/31zh7GQSkfL._SX300_SY300_QL70_FMwebp_.jpg"/>
    <s v="https://www.amazon.in/Bajaj-Splendora-Instant-Water-Heater/dp/B097R2V1W8/ref=sr_1_28?qid=1672923592&amp;s=kitchen&amp;sr=1-28"/>
  </r>
  <r>
    <s v="B07YR26BJ3"/>
    <x v="913"/>
    <x v="4"/>
    <x v="23"/>
    <x v="56"/>
    <s v="Kettles&amp;HotWaterDispensers"/>
    <x v="33"/>
    <s v="&gt;$500"/>
    <x v="199"/>
    <x v="54"/>
    <s v="&lt;50%"/>
    <n v="1940.05"/>
    <n v="4"/>
    <x v="776"/>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x v="770"/>
    <x v="770"/>
    <s v="https://m.media-amazon.com/images/I/4150hW2kHwL._SX300_SY300_QL70_FMwebp_.jpg"/>
    <s v="https://www.amazon.in/KENT-Elegant-Electric-Kettle-Silver/dp/B07YR26BJ3/ref=sr_1_29?qid=1672923592&amp;s=kitchen&amp;sr=1-29"/>
  </r>
  <r>
    <s v="B097R45BH8"/>
    <x v="914"/>
    <x v="4"/>
    <x v="24"/>
    <x v="60"/>
    <s v="StorageWaterHeaters"/>
    <x v="358"/>
    <s v="&gt;$500"/>
    <x v="283"/>
    <x v="30"/>
    <s v="50% or More"/>
    <n v="13108.182509505703"/>
    <n v="4.2"/>
    <x v="777"/>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x v="771"/>
    <x v="771"/>
    <s v="https://m.media-amazon.com/images/I/31U-ACCgQ1L._SX300_SY300_QL70_FMwebp_.jpg"/>
    <s v="https://www.amazon.in/Bajaj-Shakti-Heater-Multiple-Safety/dp/B097R45BH8/ref=sr_1_30?qid=1672923592&amp;s=kitchen&amp;sr=1-30"/>
  </r>
  <r>
    <s v="B09X5C9VLK"/>
    <x v="915"/>
    <x v="4"/>
    <x v="23"/>
    <x v="56"/>
    <s v="MixerGrinders"/>
    <x v="69"/>
    <s v="&gt;$500"/>
    <x v="123"/>
    <x v="11"/>
    <s v="50% or More"/>
    <n v="3462.8857142857141"/>
    <n v="3.8"/>
    <x v="778"/>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x v="772"/>
    <x v="772"/>
    <s v="https://m.media-amazon.com/images/I/413sK6yat-L._SX300_SY300_QL70_FMwebp_.jpg"/>
    <s v="https://www.amazon.in/Lifelong-LLMG23-500-Watt-Liquidizing-Stainless/dp/B09X5C9VLK/ref=sr_1_31?qid=1672923592&amp;s=kitchen&amp;sr=1-31"/>
  </r>
  <r>
    <s v="B01C8P29T4"/>
    <x v="916"/>
    <x v="4"/>
    <x v="23"/>
    <x v="58"/>
    <s v="Irons,Steamers&amp;Accessories"/>
    <x v="23"/>
    <s v="&gt;$500"/>
    <x v="284"/>
    <x v="66"/>
    <s v="&lt;50%"/>
    <n v="708.69426751592357"/>
    <n v="4.2"/>
    <x v="779"/>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x v="773"/>
    <x v="773"/>
    <s v="https://m.media-amazon.com/images/W/WEBP_402378-T1/images/I/41jBJfPQFwL._SY300_SX300_QL70_FMwebp_.jpg"/>
    <s v="https://www.amazon.in/Bajaj-Majesty-1000-Watt-Iron-White/dp/B01C8P29T4/ref=sr_1_33?qid=1672923592&amp;s=kitchen&amp;sr=1-33"/>
  </r>
  <r>
    <s v="B00HVXS7WC"/>
    <x v="917"/>
    <x v="4"/>
    <x v="23"/>
    <x v="56"/>
    <s v="MixerGrinders"/>
    <x v="168"/>
    <s v="&gt;$500"/>
    <x v="285"/>
    <x v="16"/>
    <s v="&lt;50%"/>
    <n v="3147.7258566978194"/>
    <n v="4.2"/>
    <x v="780"/>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x v="774"/>
    <x v="774"/>
    <s v="https://m.media-amazon.com/images/W/WEBP_402378-T1/images/I/31rucE-db2L._SX300_SY300_QL70_FMwebp_.jpg"/>
    <s v="https://www.amazon.in/Bajaj-Rex-500-Watt-Mixer-Grinder/dp/B00HVXS7WC/ref=sr_1_34?qid=1672923592&amp;s=kitchen&amp;sr=1-34"/>
  </r>
  <r>
    <s v="B096YCN3SD"/>
    <x v="918"/>
    <x v="4"/>
    <x v="23"/>
    <x v="56"/>
    <s v="Kettles&amp;HotWaterDispensers"/>
    <x v="125"/>
    <s v="&gt;$500"/>
    <x v="5"/>
    <x v="32"/>
    <s v="&lt;50%"/>
    <n v="945.1"/>
    <n v="3.6"/>
    <x v="781"/>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x v="775"/>
    <x v="775"/>
    <s v="https://m.media-amazon.com/images/W/WEBP_402378-T1/images/I/41h9kA2Tt7S._SX300_SY300_QL70_FMwebp_.jpg"/>
    <s v="https://www.amazon.in/Lifelong-LLEK15-Electric-Stainless-Warranty/dp/B096YCN3SD/ref=sr_1_35?qid=1672923592&amp;s=kitchen&amp;sr=1-35"/>
  </r>
  <r>
    <s v="B09LQH3SD9"/>
    <x v="919"/>
    <x v="4"/>
    <x v="24"/>
    <x v="57"/>
    <s v="ElectricHeaters"/>
    <x v="29"/>
    <s v="&gt;$500"/>
    <x v="199"/>
    <x v="8"/>
    <s v="50% or More"/>
    <n v="1950.05"/>
    <n v="3.8"/>
    <x v="782"/>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x v="776"/>
    <x v="776"/>
    <s v="https://m.media-amazon.com/images/I/51DxyRgcEdL._SX300_SY300_QL70_FMwebp_.jpg"/>
    <s v="https://www.amazon.in/Lifelong-LLQH922-Certified-Overheating-Protection/dp/B09LQH3SD9/ref=sr_1_36?qid=1672923592&amp;s=kitchen&amp;sr=1-36"/>
  </r>
  <r>
    <s v="B09KNMLH4Y"/>
    <x v="920"/>
    <x v="4"/>
    <x v="23"/>
    <x v="58"/>
    <s v="Irons,Steamers&amp;Accessories"/>
    <x v="342"/>
    <s v="$200-$500"/>
    <x v="20"/>
    <x v="27"/>
    <s v="50% or More"/>
    <n v="1979.0900450225113"/>
    <n v="4.0999999999999996"/>
    <x v="783"/>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x v="777"/>
    <x v="777"/>
    <s v="https://m.media-amazon.com/images/I/51oPN7WqUwL._SY300_SX300_QL70_FMwebp_.jpg"/>
    <s v="https://www.amazon.in/Remover-Sweaters-Blankets-Jackets-Carpets/dp/B09KNMLH4Y/ref=sr_1_37_mod_primary_new?qid=1672923592&amp;s=kitchen&amp;sbo=RZvfv%2F%2FHxDF%2BO5021pAnSA%3D%3D&amp;sr=1-37"/>
  </r>
  <r>
    <s v="B00ABMASXG"/>
    <x v="921"/>
    <x v="4"/>
    <x v="24"/>
    <x v="60"/>
    <s v="ImmersionRods"/>
    <x v="187"/>
    <s v="&gt;$500"/>
    <x v="210"/>
    <x v="23"/>
    <s v="&lt;50%"/>
    <n v="645.13888888888891"/>
    <n v="4.0999999999999996"/>
    <x v="784"/>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x v="778"/>
    <x v="778"/>
    <s v="https://m.media-amazon.com/images/W/WEBP_402378-T2/images/I/31Q16tE2voL._SX300_SY300_QL70_FMwebp_.jpg"/>
    <s v="https://www.amazon.in/Bajaj-1500-Watt-Immersion-Heater-Plug/dp/B00ABMASXG/ref=sr_1_38?qid=1672923592&amp;s=kitchen&amp;sr=1-38"/>
  </r>
  <r>
    <s v="B07QDSN9V6"/>
    <x v="922"/>
    <x v="4"/>
    <x v="23"/>
    <x v="56"/>
    <s v="Kettles&amp;HotWaterDispensers"/>
    <x v="154"/>
    <s v="&gt;$500"/>
    <x v="286"/>
    <x v="37"/>
    <s v="50% or More"/>
    <n v="1551.1755485893416"/>
    <n v="4.0999999999999996"/>
    <x v="785"/>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x v="779"/>
    <x v="779"/>
    <s v="https://m.media-amazon.com/images/W/WEBP_402378-T1/images/I/317ws2QblnL._SX300_SY300_QL70_FMwebp_.jpg"/>
    <s v="https://www.amazon.in/Inalsa-Electric-Kettle-Absa-1500W-Capacity/dp/B07QDSN9V6/ref=sr_1_39?qid=1672923592&amp;s=kitchen&amp;sr=1-39"/>
  </r>
  <r>
    <s v="B00YMJ0OI8"/>
    <x v="923"/>
    <x v="4"/>
    <x v="23"/>
    <x v="56"/>
    <s v="InductionCooktop"/>
    <x v="359"/>
    <s v="&gt;$500"/>
    <x v="287"/>
    <x v="19"/>
    <s v="&lt;50%"/>
    <n v="3586.0699588477364"/>
    <n v="4.0999999999999996"/>
    <x v="786"/>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x v="780"/>
    <x v="780"/>
    <s v="https://m.media-amazon.com/images/I/41Y8kHM144L._SY300_SX300_QL70_FMwebp_.jpg"/>
    <s v="https://www.amazon.in/Prestige-PIC-20-Induction-Cooktop/dp/B00YMJ0OI8/ref=sr_1_43?qid=1672923592&amp;s=kitchen&amp;sr=1-43"/>
  </r>
  <r>
    <s v="B0B8XNPQPN"/>
    <x v="924"/>
    <x v="4"/>
    <x v="23"/>
    <x v="56"/>
    <s v="DeepFatFryers"/>
    <x v="360"/>
    <s v="&gt;$500"/>
    <x v="288"/>
    <x v="10"/>
    <s v="50% or More"/>
    <n v="7904.7295597484281"/>
    <n v="4.2"/>
    <x v="245"/>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x v="781"/>
    <x v="781"/>
    <s v="https://m.media-amazon.com/images/I/31Jad8ITgaL._SX300_SY300_QL70_FMwebp_.jpg"/>
    <s v="https://www.amazon.in/Pigeon-Healthifry-Circulation-Technology-Non-Stick/dp/B0B8XNPQPN/ref=sr_1_44?qid=1672923592&amp;s=kitchen&amp;sr=1-44"/>
  </r>
  <r>
    <s v="B0814P4L98"/>
    <x v="925"/>
    <x v="4"/>
    <x v="26"/>
    <x v="61"/>
    <s v="LaundryBaskets"/>
    <x v="361"/>
    <s v="$200-$500"/>
    <x v="8"/>
    <x v="6"/>
    <s v="50% or More"/>
    <n v="963.8648648648649"/>
    <n v="4"/>
    <x v="787"/>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x v="782"/>
    <x v="782"/>
    <s v="https://m.media-amazon.com/images/I/41oxCycQ4BL._SX300_SY300_QL70_FMwebp_.jpg"/>
    <s v="https://www.amazon.in/PrettyKrafts-Laundry-Basket-Clothes-Handles/dp/B0814P4L98/ref=sr_1_45?qid=1672923592&amp;s=kitchen&amp;sr=1-45"/>
  </r>
  <r>
    <s v="B008QTK47Q"/>
    <x v="926"/>
    <x v="4"/>
    <x v="23"/>
    <x v="58"/>
    <s v="Irons,Steamers&amp;Accessories"/>
    <x v="362"/>
    <s v="&gt;$500"/>
    <x v="289"/>
    <x v="86"/>
    <s v="&lt;50%"/>
    <n v="1652.5071633237822"/>
    <n v="4.3"/>
    <x v="788"/>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x v="783"/>
    <x v="783"/>
    <s v="https://m.media-amazon.com/images/W/WEBP_402378-T1/images/I/41Xp77o+-YL._SX300_SY300_.jpg"/>
    <s v="https://www.amazon.in/Philips-GC1905-1440-Watt-Steam-Spray/dp/B008QTK47Q/ref=sr_1_47?qid=1672923592&amp;s=kitchen&amp;sr=1-47"/>
  </r>
  <r>
    <s v="B088ZTJT2R"/>
    <x v="927"/>
    <x v="4"/>
    <x v="24"/>
    <x v="60"/>
    <s v="ImmersionRods"/>
    <x v="60"/>
    <s v="&gt;$500"/>
    <x v="179"/>
    <x v="15"/>
    <s v="&lt;50%"/>
    <n v="1239.4787644787646"/>
    <n v="4.2"/>
    <x v="789"/>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x v="784"/>
    <x v="784"/>
    <s v="https://m.media-amazon.com/images/I/31flPimoFpL._SX300_SY300_QL70_FMwebp_.jpg"/>
    <s v="https://www.amazon.in/Havells-Immersion-HB15-1500-White/dp/B088ZTJT2R/ref=sr_1_48_mod_primary_new?qid=1672923592&amp;s=kitchen&amp;sbo=RZvfv%2F%2FHxDF%2BO5021pAnSA%3D%3D&amp;sr=1-48"/>
  </r>
  <r>
    <s v="B0BK1K598K"/>
    <x v="928"/>
    <x v="4"/>
    <x v="23"/>
    <x v="58"/>
    <s v="Irons,Steamers&amp;Accessories"/>
    <x v="363"/>
    <s v="&gt;$500"/>
    <x v="38"/>
    <x v="10"/>
    <s v="50% or More"/>
    <n v="1453.7698465643762"/>
    <n v="4.2"/>
    <x v="79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x v="785"/>
    <x v="785"/>
    <s v="https://m.media-amazon.com/images/W/WEBP_402378-T1/images/I/4171TGwCHvL._SX300_SY300_QL70_FMwebp_.jpg"/>
    <s v="https://www.amazon.in/AGARO-Rechargeable-Sweaters-Blankets-Curtains/dp/B0BK1K598K/ref=sr_1_49_mod_primary_new?qid=1672923592&amp;s=kitchen&amp;sbo=RZvfv%2F%2FHxDF%2BO5021pAnSA%3D%3D&amp;sr=1-49"/>
  </r>
  <r>
    <s v="B09Y5FZK9N"/>
    <x v="929"/>
    <x v="4"/>
    <x v="23"/>
    <x v="56"/>
    <s v="Kettles&amp;HotWaterDispensers"/>
    <x v="364"/>
    <s v="&gt;$500"/>
    <x v="290"/>
    <x v="61"/>
    <s v="&lt;50%"/>
    <n v="1492.6375404530745"/>
    <n v="3.7"/>
    <x v="791"/>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x v="786"/>
    <x v="786"/>
    <s v="https://m.media-amazon.com/images/I/41HqmhflMWL._SX300_SY300_QL70_FMwebp_.jpg"/>
    <s v="https://www.amazon.in/Pigeon-Stainless-boiling-Instant-Noodles/dp/B09Y5FZK9N/ref=sr_1_50?qid=1672923592&amp;s=kitchen&amp;sr=1-50"/>
  </r>
  <r>
    <s v="B09J2SCVQT"/>
    <x v="930"/>
    <x v="4"/>
    <x v="23"/>
    <x v="56"/>
    <s v="JuicerMixerGrinders"/>
    <x v="365"/>
    <s v="&gt;$500"/>
    <x v="291"/>
    <x v="4"/>
    <s v="50% or More"/>
    <n v="4960.62"/>
    <n v="4.0999999999999996"/>
    <x v="792"/>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x v="787"/>
    <x v="787"/>
    <s v="https://m.media-amazon.com/images/W/WEBP_402378-T1/images/I/41TUgf0W8uL._SX300_SY300_QL70_FMwebp_.jpg"/>
    <s v="https://www.amazon.in/NutriPro-Bullet-Juicer-Grinder-Blades/dp/B09J2SCVQT/ref=sr_1_52?qid=1672923592&amp;s=kitchen&amp;sr=1-52"/>
  </r>
  <r>
    <s v="B00TDD0YM4"/>
    <x v="931"/>
    <x v="4"/>
    <x v="23"/>
    <x v="58"/>
    <s v="Irons,Steamers&amp;Accessories"/>
    <x v="302"/>
    <s v="&gt;$500"/>
    <x v="274"/>
    <x v="89"/>
    <s v="&lt;50%"/>
    <n v="1607.0943952802361"/>
    <n v="4.4000000000000004"/>
    <x v="793"/>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x v="788"/>
    <x v="788"/>
    <s v="https://m.media-amazon.com/images/I/41E0TjbPBAL._SX300_SY300_QL70_FMwebp_.jpg"/>
    <s v="https://www.amazon.in/Philips-GC026-30-Fabric-Shaver/dp/B00TDD0YM4/ref=sr_1_54?qid=1672923592&amp;s=kitchen&amp;sr=1-54"/>
  </r>
  <r>
    <s v="B078KRFWQB"/>
    <x v="932"/>
    <x v="4"/>
    <x v="24"/>
    <x v="57"/>
    <s v="ElectricHeaters"/>
    <x v="209"/>
    <s v="&gt;$500"/>
    <x v="292"/>
    <x v="42"/>
    <s v="&lt;50%"/>
    <n v="3881.6539923954374"/>
    <n v="3.8"/>
    <x v="794"/>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x v="789"/>
    <x v="789"/>
    <s v="https://m.media-amazon.com/images/W/WEBP_402378-T2/images/I/410H+3lohIL._SX300_SY300_.jpg"/>
    <s v="https://www.amazon.in/Havells-Cista-room-Heater/dp/B078KRFWQB/ref=sr_1_52?qid=1672923593&amp;s=kitchen&amp;sr=1-52"/>
  </r>
  <r>
    <s v="B07SRM58TP"/>
    <x v="933"/>
    <x v="4"/>
    <x v="23"/>
    <x v="58"/>
    <s v="Vacuums&amp;FloorCare"/>
    <x v="366"/>
    <s v="&gt;$500"/>
    <x v="293"/>
    <x v="73"/>
    <s v="&lt;50%"/>
    <n v="2019.6765126250596"/>
    <n v="4"/>
    <x v="795"/>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x v="790"/>
    <x v="790"/>
    <s v="https://m.media-amazon.com/images/W/WEBP_402378-T1/images/I/41IymCXFA7L._SX300_SY300_QL70_FMwebp_.jpg"/>
    <s v="https://www.amazon.in/AGARO-800-Watt-Handheld-Cleaner-Durable/dp/B07SRM58TP/ref=sr_1_53?qid=1672923593&amp;s=kitchen&amp;sr=1-53"/>
  </r>
  <r>
    <s v="B00EDJJ7FS"/>
    <x v="934"/>
    <x v="4"/>
    <x v="23"/>
    <x v="56"/>
    <s v="InductionCooktop"/>
    <x v="367"/>
    <s v="&gt;$500"/>
    <x v="294"/>
    <x v="17"/>
    <s v="&lt;50%"/>
    <n v="5234.0179414542017"/>
    <n v="4.2"/>
    <x v="796"/>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x v="791"/>
    <x v="791"/>
    <s v="https://m.media-amazon.com/images/I/41Bnylq337S._SX300_SY300_QL70_FMwebp_.jpg"/>
    <s v="https://www.amazon.in/Philips-Collection-HD4928-01-2100-Watt/dp/B00EDJJ7FS/ref=sr_1_54?qid=1672923593&amp;s=kitchen&amp;sr=1-54"/>
  </r>
  <r>
    <s v="B0832W3B7Q"/>
    <x v="935"/>
    <x v="4"/>
    <x v="23"/>
    <x v="56"/>
    <s v="InductionCooktop"/>
    <x v="166"/>
    <s v="&gt;$500"/>
    <x v="295"/>
    <x v="8"/>
    <s v="50% or More"/>
    <n v="3544.9582753824757"/>
    <n v="3.8"/>
    <x v="797"/>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x v="792"/>
    <x v="792"/>
    <s v="https://m.media-amazon.com/images/W/WEBP_402378-T2/images/I/41xXipZ7vjL._SX300_SY300_QL70_FMwebp_.jpg"/>
    <s v="https://www.amazon.in/Pigeon-Stovekraft-Acer-Plus-Induction/dp/B0832W3B7Q/ref=sr_1_55?qid=1672923593&amp;s=kitchen&amp;sr=1-55"/>
  </r>
  <r>
    <s v="B07WNK1FFN"/>
    <x v="936"/>
    <x v="4"/>
    <x v="23"/>
    <x v="56"/>
    <s v="Kettles&amp;HotWaterDispensers"/>
    <x v="368"/>
    <s v="&gt;$500"/>
    <x v="87"/>
    <x v="55"/>
    <s v="&lt;50%"/>
    <n v="1624.8387286639199"/>
    <n v="4.2"/>
    <x v="798"/>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x v="793"/>
    <x v="793"/>
    <s v="https://m.media-amazon.com/images/I/41NW-vJum5L._SX300_SY300_QL70_FMwebp_.jpg"/>
    <s v="https://www.amazon.in/Agaro-Esteem-Multi-Kettle-1-2/dp/B07WNK1FFN/ref=sr_1_56?qid=1672923593&amp;s=kitchen&amp;sr=1-56"/>
  </r>
  <r>
    <s v="B009P2LK08"/>
    <x v="937"/>
    <x v="4"/>
    <x v="24"/>
    <x v="57"/>
    <s v="ElectricHeaters"/>
    <x v="81"/>
    <s v="&gt;$500"/>
    <x v="296"/>
    <x v="67"/>
    <s v="&lt;50%"/>
    <n v="1062.658104517272"/>
    <n v="4"/>
    <x v="799"/>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x v="794"/>
    <x v="794"/>
    <s v="https://m.media-amazon.com/images/W/WEBP_402378-T1/images/I/41B-iX4Pf5L._SX300_SY300_QL70_FMwebp_.jpg"/>
    <s v="https://www.amazon.in/Bajaj-Minor-1000-Watt-Room-Heater/dp/B009P2LK08/ref=sr_1_57?qid=1672923593&amp;s=kitchen&amp;sr=1-57"/>
  </r>
  <r>
    <s v="B07DGD4Z4C"/>
    <x v="938"/>
    <x v="4"/>
    <x v="23"/>
    <x v="56"/>
    <s v="MixerGrinders"/>
    <x v="369"/>
    <s v="&gt;$500"/>
    <x v="297"/>
    <x v="54"/>
    <s v="&lt;50%"/>
    <n v="5734.6203623813635"/>
    <n v="3.9"/>
    <x v="800"/>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x v="795"/>
    <x v="795"/>
    <s v="https://m.media-amazon.com/images/I/41vK2c5b-lL._SX300_SY300_QL70_FMwebp_.jpg"/>
    <s v="https://www.amazon.in/Butterfly-Jet-Elite-750-Watt-Grinder/dp/B07DGD4Z4C/ref=sr_1_59?qid=1672923593&amp;s=kitchen&amp;sr=1-59"/>
  </r>
  <r>
    <s v="B07GMFY9QM"/>
    <x v="939"/>
    <x v="4"/>
    <x v="23"/>
    <x v="56"/>
    <s v="EggBoilers"/>
    <x v="97"/>
    <s v="$200-$500"/>
    <x v="8"/>
    <x v="33"/>
    <s v="50% or More"/>
    <n v="961.06206206206207"/>
    <n v="4.3"/>
    <x v="801"/>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x v="796"/>
    <x v="796"/>
    <s v="https://m.media-amazon.com/images/I/31zTQCdL35S._SX300_SY300_QL70_FMwebp_.jpg"/>
    <s v="https://www.amazon.in/SOFLIN-Electric-Automatic-Poacher-Steaming/dp/B07GMFY9QM/ref=sr_1_60?qid=1672923593&amp;s=kitchen&amp;sr=1-60"/>
  </r>
  <r>
    <s v="B0BGPN4GGH"/>
    <x v="940"/>
    <x v="4"/>
    <x v="24"/>
    <x v="57"/>
    <s v="ElectricHeaters"/>
    <x v="59"/>
    <s v="&gt;$500"/>
    <x v="158"/>
    <x v="34"/>
    <s v="50% or More"/>
    <n v="2354.2083333333335"/>
    <n v="3.8"/>
    <x v="802"/>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x v="797"/>
    <x v="797"/>
    <s v="https://m.media-amazon.com/images/W/WEBP_402378-T1/images/I/41e3A7YKxeL._SX300_SY300_QL70_FMwebp_.jpg"/>
    <s v="https://www.amazon.in/Lifelong-LLQH925-settings-operation-Indicator/dp/B0BGPN4GGH/ref=sr_1_62?qid=1672923593&amp;s=kitchen&amp;sr=1-62"/>
  </r>
  <r>
    <s v="B0B2DZ5S6R"/>
    <x v="941"/>
    <x v="4"/>
    <x v="23"/>
    <x v="56"/>
    <s v="Kettles&amp;HotWaterDispensers"/>
    <x v="81"/>
    <s v="&gt;$500"/>
    <x v="49"/>
    <x v="21"/>
    <s v="&lt;50%"/>
    <n v="1241.3402617397999"/>
    <n v="4"/>
    <x v="370"/>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x v="798"/>
    <x v="798"/>
    <s v="https://m.media-amazon.com/images/I/41twHEBU-LL._SX300_SY300_QL70_FMwebp_.jpg"/>
    <s v="https://www.amazon.in/Amazon-Basics-Electric-Kettle-Stainless/dp/B0B2DZ5S6R/ref=sr_1_63?qid=1672923593&amp;s=kitchen&amp;sr=1-63"/>
  </r>
  <r>
    <s v="B07S851WX5"/>
    <x v="942"/>
    <x v="4"/>
    <x v="23"/>
    <x v="56"/>
    <s v="SandwichMakers"/>
    <x v="69"/>
    <s v="&gt;$500"/>
    <x v="49"/>
    <x v="26"/>
    <s v="&lt;50%"/>
    <n v="1199"/>
    <n v="4.2"/>
    <x v="803"/>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x v="799"/>
    <x v="799"/>
    <s v="https://m.media-amazon.com/images/I/41LFdROYICL._SX300_SY300_QL70_FMwebp_.jpg"/>
    <s v="https://www.amazon.in/Prestige-Sandwich-Maker-PGMFD-01/dp/B07S851WX5/ref=sr_1_67?qid=1672923593&amp;s=kitchen&amp;sr=1-67"/>
  </r>
  <r>
    <s v="B01MY839VW"/>
    <x v="943"/>
    <x v="4"/>
    <x v="23"/>
    <x v="58"/>
    <s v="Irons,Steamers&amp;Accessories"/>
    <x v="125"/>
    <s v="&gt;$500"/>
    <x v="267"/>
    <x v="8"/>
    <s v="50% or More"/>
    <n v="1039.6330275229357"/>
    <n v="4.2"/>
    <x v="804"/>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x v="800"/>
    <x v="800"/>
    <s v="https://m.media-amazon.com/images/W/WEBP_402378-T1/images/I/31VoHcKK5ZL._SX300_SY300_QL70_FMwebp_.jpg"/>
    <s v="https://www.amazon.in/Orient-Electric-Fabrijoy-DIFJ10BP-1000-Watt/dp/B01MY839VW/ref=sr_1_69?qid=1672923593&amp;s=kitchen&amp;sr=1-69"/>
  </r>
  <r>
    <s v="B09LV1CMGH"/>
    <x v="944"/>
    <x v="4"/>
    <x v="24"/>
    <x v="57"/>
    <s v="FanHeaters"/>
    <x v="25"/>
    <s v="&gt;$500"/>
    <x v="199"/>
    <x v="10"/>
    <s v="50% or More"/>
    <n v="1955.05"/>
    <n v="3.6"/>
    <x v="805"/>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x v="801"/>
    <x v="801"/>
    <s v="https://images-na.ssl-images-amazon.com/images/W/WEBP_402378-T1/images/I/41d17oVYVeL._SX300_SY300_QL70_FMwebp_.jpg"/>
    <s v="https://www.amazon.in/Lifelong-LLFH921-Overheating-Protection-Certified/dp/B09LV1CMGH/ref=sr_1_70?qid=1672923593&amp;s=kitchen&amp;sr=1-70"/>
  </r>
  <r>
    <s v="B01EY310UM"/>
    <x v="945"/>
    <x v="4"/>
    <x v="23"/>
    <x v="58"/>
    <s v="Irons,Steamers&amp;Accessories"/>
    <x v="370"/>
    <s v="&gt;$500"/>
    <x v="290"/>
    <x v="81"/>
    <s v="&lt;50%"/>
    <n v="1459.4983818770227"/>
    <n v="4.3"/>
    <x v="806"/>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x v="802"/>
    <x v="802"/>
    <s v="https://m.media-amazon.com/images/I/41SkG6Puq5L._SX300_SY300_QL70_FMwebp_.jpg"/>
    <s v="https://www.amazon.in/Philips-GC181-Heavy-Weight-1000-Watt/dp/B01EY310UM/ref=sr_1_71?qid=1672923593&amp;s=kitchen&amp;sr=1-71"/>
  </r>
  <r>
    <s v="B09NL7LBWT"/>
    <x v="946"/>
    <x v="4"/>
    <x v="23"/>
    <x v="58"/>
    <s v="Irons,Steamers&amp;Accessories"/>
    <x v="59"/>
    <s v="&gt;$500"/>
    <x v="20"/>
    <x v="32"/>
    <s v="&lt;50%"/>
    <n v="1944.0225112556277"/>
    <n v="4"/>
    <x v="807"/>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x v="803"/>
    <x v="803"/>
    <s v="https://m.media-amazon.com/images/I/41KeuNgJDiL._SX300_SY300_QL70_FMwebp_.jpg"/>
    <s v="https://www.amazon.in/Bulfyss-Rechargeable-Effectively-Cashmere-Warranty/dp/B09NL7LBWT/ref=sr_1_74?qid=1672923593&amp;s=kitchen&amp;sr=1-74"/>
  </r>
  <r>
    <s v="B008YW8M0G"/>
    <x v="947"/>
    <x v="4"/>
    <x v="23"/>
    <x v="58"/>
    <s v="Irons,Steamers&amp;Accessories"/>
    <x v="371"/>
    <s v="&gt;$500"/>
    <x v="298"/>
    <x v="68"/>
    <s v="&lt;50%"/>
    <n v="786.42857142857144"/>
    <n v="4.2"/>
    <x v="808"/>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x v="804"/>
    <x v="804"/>
    <s v="https://m.media-amazon.com/images/I/31DA6bcvbfL._SY300_SX300_QL70_FMwebp_.jpg"/>
    <s v="https://www.amazon.in/Bajaj-DX-1000-Watt-Dry-Iron/dp/B008YW8M0G/ref=sr_1_75?qid=1672923593&amp;s=kitchen&amp;sr=1-75"/>
  </r>
  <r>
    <s v="B097R3XH9R"/>
    <x v="948"/>
    <x v="4"/>
    <x v="24"/>
    <x v="60"/>
    <s v="StorageWaterHeaters"/>
    <x v="263"/>
    <s v="&gt;$500"/>
    <x v="299"/>
    <x v="53"/>
    <s v="50% or More"/>
    <n v="15228.749181401441"/>
    <n v="4.0999999999999996"/>
    <x v="809"/>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x v="805"/>
    <x v="805"/>
    <s v="https://m.media-amazon.com/images/W/WEBP_402378-T1/images/I/31YrFqskR7L._SX300_SY300_QL70_FMwebp_.jpg"/>
    <s v="https://www.amazon.in/Bajaj-Shakti-Heater-Multiple-Safety/dp/B097R3XH9R/ref=sr_1_76?qid=1672923593&amp;s=kitchen&amp;sr=1-76"/>
  </r>
  <r>
    <s v="B08TM71L54"/>
    <x v="949"/>
    <x v="4"/>
    <x v="23"/>
    <x v="58"/>
    <s v="Irons,Steamers&amp;Accessories"/>
    <x v="372"/>
    <s v="&gt;$500"/>
    <x v="300"/>
    <x v="66"/>
    <s v="&lt;50%"/>
    <n v="4118.9570917759238"/>
    <n v="4"/>
    <x v="810"/>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x v="806"/>
    <x v="806"/>
    <s v="https://m.media-amazon.com/images/W/WEBP_402378-T2/images/I/31LsgYDJNkL._SX300_SY300_QL70_FMwebp_.jpg"/>
    <s v="https://www.amazon.in/PHILIPS-Handheld-Garment-STH3000-20/dp/B08TM71L54/ref=sr_1_77?qid=1672923593&amp;s=kitchen&amp;sr=1-77"/>
  </r>
  <r>
    <s v="B0BPBXNQQT"/>
    <x v="950"/>
    <x v="4"/>
    <x v="24"/>
    <x v="57"/>
    <s v="ElectricHeaters"/>
    <x v="34"/>
    <s v="&gt;$500"/>
    <x v="301"/>
    <x v="13"/>
    <s v="50% or More"/>
    <n v="1948.8290598290598"/>
    <n v="4.3"/>
    <x v="811"/>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x v="807"/>
    <x v="807"/>
    <s v="https://m.media-amazon.com/images/W/WEBP_402378-T1/images/I/51ey0zzictL._SX300_SY300_QL70_FMwebp_.jpg"/>
    <s v="https://www.amazon.in/Wall-Outlet-Electric-Heaters-Bedroom-bathrooms/dp/B0BPBXNQQT/ref=sr_1_78?qid=1672923593&amp;s=kitchen&amp;sr=1-78"/>
  </r>
  <r>
    <s v="B00W56GLOQ"/>
    <x v="951"/>
    <x v="4"/>
    <x v="23"/>
    <x v="56"/>
    <s v="JuicerMixerGrinders"/>
    <x v="155"/>
    <s v="&gt;$500"/>
    <x v="291"/>
    <x v="18"/>
    <s v="&lt;50%"/>
    <n v="4946.0200000000004"/>
    <n v="4"/>
    <x v="812"/>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x v="808"/>
    <x v="808"/>
    <s v="https://m.media-amazon.com/images/I/41gZhEcCCQL._SX300_SY300_QL70_FMwebp_.jpg"/>
    <s v="https://www.amazon.in/Wonderchef-Nutri-Blend-Watts-Juicer-Grinder/dp/B00W56GLOQ/ref=sr_1_76?qid=1672923595&amp;s=kitchen&amp;sr=1-76"/>
  </r>
  <r>
    <s v="B0883KDSXC"/>
    <x v="952"/>
    <x v="4"/>
    <x v="23"/>
    <x v="58"/>
    <s v="Irons,Steamers&amp;Accessories"/>
    <x v="23"/>
    <s v="&gt;$500"/>
    <x v="235"/>
    <x v="17"/>
    <s v="&lt;50%"/>
    <n v="929.49494949494954"/>
    <n v="3.9"/>
    <x v="813"/>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x v="809"/>
    <x v="809"/>
    <s v="https://m.media-amazon.com/images/W/WEBP_402378-T2/images/I/31WXnM9XIYL._SX300_SY300_QL70_FMwebp_.jpg"/>
    <s v="https://www.amazon.in/Armour-AR1100WB-1100-Watt-Soleplate-Purple/dp/B0883KDSXC/ref=sr_1_77?qid=1672923595&amp;s=kitchen&amp;sr=1-77"/>
  </r>
  <r>
    <s v="B078V8R9BS"/>
    <x v="953"/>
    <x v="4"/>
    <x v="23"/>
    <x v="56"/>
    <s v="Kettles&amp;HotWaterDispensers"/>
    <x v="81"/>
    <s v="&gt;$500"/>
    <x v="302"/>
    <x v="9"/>
    <s v="&lt;50%"/>
    <n v="1043.5832583258325"/>
    <n v="4.2"/>
    <x v="814"/>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x v="810"/>
    <x v="810"/>
    <s v="https://m.media-amazon.com/images/I/41cxgOxlbYL._SX300_SY300_QL70_FMwebp_.jpg"/>
    <s v="https://www.amazon.in/Butterfly-EKN-1-5-Litre-Kettle-Silver/dp/B078V8R9BS/ref=sr_1_78?qid=1672923595&amp;s=kitchen&amp;sr=1-78"/>
  </r>
  <r>
    <s v="B08GSQXLJ2"/>
    <x v="954"/>
    <x v="4"/>
    <x v="24"/>
    <x v="60"/>
    <s v="StorageWaterHeaters"/>
    <x v="373"/>
    <s v="&gt;$500"/>
    <x v="303"/>
    <x v="54"/>
    <s v="&lt;50%"/>
    <n v="10340.39423076923"/>
    <n v="4.0999999999999996"/>
    <x v="815"/>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x v="811"/>
    <x v="811"/>
    <s v="https://m.media-amazon.com/images/W/WEBP_402378-T1/images/I/31Tz8DcmevL._SX300_SY300_QL70_FMwebp_.jpg"/>
    <s v="https://www.amazon.in/Crompton-Arno-Neo-ASWH-3015-Star-Rated/dp/B08GSQXLJ2/ref=sr_1_79?qid=1672923595&amp;s=kitchen&amp;sr=1-79"/>
  </r>
  <r>
    <s v="B01M5B0TPW"/>
    <x v="955"/>
    <x v="4"/>
    <x v="23"/>
    <x v="56"/>
    <s v="MiniFoodProcessors&amp;Choppers"/>
    <x v="374"/>
    <s v="&gt;$500"/>
    <x v="214"/>
    <x v="35"/>
    <s v="&lt;50%"/>
    <n v="2416.9477911646586"/>
    <n v="4.4000000000000004"/>
    <x v="816"/>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x v="812"/>
    <x v="812"/>
    <s v="https://m.media-amazon.com/images/W/WEBP_402378-T2/images/I/31HSz-a5H3L._SX300_SY300_QL70_FMwebp_.jpg"/>
    <s v="https://www.amazon.in/Borosil-Plastic-Chefdelite-BCH20DBB21-Technology/dp/B01M5B0TPW/ref=sr_1_80?qid=1672923595&amp;s=kitchen&amp;sr=1-80"/>
  </r>
  <r>
    <s v="B082KVTRW8"/>
    <x v="956"/>
    <x v="4"/>
    <x v="23"/>
    <x v="56"/>
    <s v="Kettles&amp;HotWaterDispensers"/>
    <x v="33"/>
    <s v="&gt;$500"/>
    <x v="24"/>
    <x v="42"/>
    <s v="&lt;50%"/>
    <n v="1836.8947368421052"/>
    <n v="4"/>
    <x v="817"/>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x v="813"/>
    <x v="813"/>
    <s v="https://m.media-amazon.com/images/W/WEBP_402378-T2/images/I/31lKVhGarbL._SX300_SY300_QL70_FMwebp_.jpg"/>
    <s v="https://www.amazon.in/Amaze-Litre-Electric-Kettle-Stainless/dp/B082KVTRW8/ref=sr_1_81?qid=1672923595&amp;s=kitchen&amp;sr=1-81"/>
  </r>
  <r>
    <s v="B08CFJBZRK"/>
    <x v="957"/>
    <x v="4"/>
    <x v="23"/>
    <x v="56"/>
    <s v="MixerGrinders"/>
    <x v="375"/>
    <s v="&gt;$500"/>
    <x v="304"/>
    <x v="61"/>
    <s v="&lt;50%"/>
    <n v="6243.3876092136616"/>
    <n v="3.8"/>
    <x v="818"/>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x v="814"/>
    <x v="814"/>
    <s v="https://m.media-amazon.com/images/W/WEBP_402378-T2/images/I/41QNSlZeKiL._SX300_SY300_QL70_FMwebp_.jpg"/>
    <s v="https://www.amazon.in/Prestige-IRIS-mixer-grinder-Black/dp/B08CFJBZRK/ref=sr_1_82?qid=1672923595&amp;s=kitchen&amp;sr=1-82"/>
  </r>
  <r>
    <s v="B07H3WDC4X"/>
    <x v="958"/>
    <x v="4"/>
    <x v="23"/>
    <x v="56"/>
    <s v="EggBoilers"/>
    <x v="12"/>
    <s v="$200-$500"/>
    <x v="8"/>
    <x v="6"/>
    <s v="50% or More"/>
    <n v="964.06506506506503"/>
    <n v="4"/>
    <x v="819"/>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x v="815"/>
    <x v="815"/>
    <s v="https://m.media-amazon.com/images/W/WEBP_402378-T2/images/I/31-RWRwJZOL._SX300_SY300_QL70_FMwebp_.jpg"/>
    <s v="https://www.amazon.in/Simxen-Electric-Automatic-Steaming-Multicolour/dp/B07H3WDC4X/ref=sr_1_83?qid=1672923595&amp;s=kitchen&amp;sr=1-83"/>
  </r>
  <r>
    <s v="B09ZTZ9N3Q"/>
    <x v="959"/>
    <x v="4"/>
    <x v="24"/>
    <x v="57"/>
    <s v="FanHeaters"/>
    <x v="249"/>
    <s v="&gt;$500"/>
    <x v="87"/>
    <x v="16"/>
    <s v="&lt;50%"/>
    <n v="1637.2577987051206"/>
    <n v="3.1"/>
    <x v="820"/>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x v="816"/>
    <x v="816"/>
    <s v="https://m.media-amazon.com/images/I/31b0ZuxuesL._SY300_SX300_QL70_FMwebp_.jpg"/>
    <s v="https://www.amazon.in/Amazon-Basics-Adjustable-Thermostat-certified/dp/B09ZTZ9N3Q/ref=sr_1_86?qid=1672923595&amp;s=kitchen&amp;sr=1-86"/>
  </r>
  <r>
    <s v="B083P71WKK"/>
    <x v="960"/>
    <x v="4"/>
    <x v="23"/>
    <x v="56"/>
    <s v="DigitalKitchenScales"/>
    <x v="34"/>
    <s v="&gt;$500"/>
    <x v="68"/>
    <x v="41"/>
    <s v="&lt;50%"/>
    <n v="1446.7333333333333"/>
    <n v="4.3"/>
    <x v="821"/>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x v="817"/>
    <x v="817"/>
    <s v="https://m.media-amazon.com/images/I/31vAlVllF5L._SX300_SY300_QL70_FMwebp_.jpg"/>
    <s v="https://www.amazon.in/HealthSense-Chef-Mate-KS-40-Weighing/dp/B083P71WKK/ref=sr_1_87?qid=1672923595&amp;s=kitchen&amp;sr=1-87"/>
  </r>
  <r>
    <s v="B097R4D42G"/>
    <x v="961"/>
    <x v="4"/>
    <x v="24"/>
    <x v="60"/>
    <s v="StorageWaterHeaters"/>
    <x v="208"/>
    <s v="&gt;$500"/>
    <x v="305"/>
    <x v="61"/>
    <s v="&lt;50%"/>
    <n v="9598.1968911917102"/>
    <n v="4.2"/>
    <x v="822"/>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x v="818"/>
    <x v="818"/>
    <s v="https://m.media-amazon.com/images/I/31IR1G0S9cL._SX300_SY300_QL70_FMwebp_.jpg"/>
    <s v="https://www.amazon.in/Bajaj-Shakti-Heater-Multiple-Safety/dp/B097R4D42G/ref=sr_1_91?qid=1672923595&amp;s=kitchen&amp;sr=1-91"/>
  </r>
  <r>
    <s v="B07MKMFKPG"/>
    <x v="962"/>
    <x v="4"/>
    <x v="23"/>
    <x v="56"/>
    <s v="MixerGrinders"/>
    <x v="35"/>
    <s v="&gt;$500"/>
    <x v="306"/>
    <x v="67"/>
    <s v="&lt;50%"/>
    <n v="10523.909348441926"/>
    <n v="4.4000000000000004"/>
    <x v="823"/>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x v="819"/>
    <x v="819"/>
    <s v="https://m.media-amazon.com/images/W/WEBP_402378-T1/images/I/51bVSwhFA1L._SY300_SX300_QL70_FMwebp_.jpg"/>
    <s v="https://www.amazon.in/Bosch-TrueMixx-Pro-Grinder-Watt-MGM8842MIN/dp/B07MKMFKPG/ref=sr_1_92?qid=1672923595&amp;s=kitchen&amp;sr=1-92"/>
  </r>
  <r>
    <s v="B0949FPSFY"/>
    <x v="963"/>
    <x v="4"/>
    <x v="23"/>
    <x v="56"/>
    <s v="DigitalKitchenScales"/>
    <x v="34"/>
    <s v="&gt;$500"/>
    <x v="20"/>
    <x v="13"/>
    <s v="50% or More"/>
    <n v="1959.0300150075038"/>
    <n v="4.0999999999999996"/>
    <x v="824"/>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x v="820"/>
    <x v="820"/>
    <s v="https://m.media-amazon.com/images/W/WEBP_402378-T1/images/I/51o1OVswrGS._SY445_SX342_QL70_FMwebp_.jpg"/>
    <s v="https://www.amazon.in/Bulfyss-Stainless-Weighing-Nutrition-Warranty/dp/B0949FPSFY/ref=sr_1_93?qid=1672923595&amp;s=kitchen&amp;sr=1-93"/>
  </r>
  <r>
    <s v="B08F47T4X5"/>
    <x v="964"/>
    <x v="4"/>
    <x v="23"/>
    <x v="56"/>
    <s v="VacuumSealers"/>
    <x v="124"/>
    <s v="&lt;$200"/>
    <x v="307"/>
    <x v="26"/>
    <s v="&lt;50%"/>
    <n v="-11"/>
    <n v="4.2"/>
    <x v="825"/>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x v="821"/>
    <x v="821"/>
    <s v="https://m.media-amazon.com/images/I/51swXR+r2xL._SY300_SX300_.jpg"/>
    <s v="https://www.amazon.in/VR-Pcs-Different-Multi-Color-Multicolor/dp/B08F47T4X5/ref=sr_1_94?qid=1672923595&amp;s=kitchen&amp;sr=1-94"/>
  </r>
  <r>
    <s v="B01M0505SJ"/>
    <x v="965"/>
    <x v="4"/>
    <x v="24"/>
    <x v="62"/>
    <s v="CeilingFans"/>
    <x v="376"/>
    <s v="&gt;$500"/>
    <x v="308"/>
    <x v="15"/>
    <s v="&lt;50%"/>
    <n v="2428.6619718309857"/>
    <n v="4.0999999999999996"/>
    <x v="826"/>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x v="822"/>
    <x v="822"/>
    <s v="https://m.media-amazon.com/images/W/WEBP_402378-T1/images/I/21rUca9axYL._SX300_SY300_QL70_FMwebp_.jpg"/>
    <s v="https://www.amazon.in/Orient-Electric-Apex-FX-1200mm-Ceiling/dp/B01M0505SJ/ref=sr_1_95?qid=1672923595&amp;s=kitchen&amp;sr=1-95"/>
  </r>
  <r>
    <s v="B08D6RCM3Q"/>
    <x v="966"/>
    <x v="4"/>
    <x v="26"/>
    <x v="61"/>
    <s v="LaundryBaskets"/>
    <x v="377"/>
    <s v="$200-$500"/>
    <x v="12"/>
    <x v="4"/>
    <s v="50% or More"/>
    <n v="859.51167964404897"/>
    <n v="4.0999999999999996"/>
    <x v="827"/>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x v="823"/>
    <x v="823"/>
    <s v="https://m.media-amazon.com/images/W/WEBP_402378-T2/images/I/41ZFwhFMMwL._SX300_SY300_QL70_FMwebp_.jpg"/>
    <s v="https://www.amazon.in/PrettyKrafts-Laundry-Clothes-Storage-Mushroom/dp/B08D6RCM3Q/ref=sr_1_96?qid=1672923595&amp;s=kitchen&amp;sr=1-96"/>
  </r>
  <r>
    <s v="B009P2LITG"/>
    <x v="967"/>
    <x v="4"/>
    <x v="24"/>
    <x v="57"/>
    <s v="ElectricHeaters"/>
    <x v="378"/>
    <s v="&gt;$500"/>
    <x v="309"/>
    <x v="67"/>
    <s v="&lt;50%"/>
    <n v="3212.8517840805125"/>
    <n v="4.0999999999999996"/>
    <x v="828"/>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x v="824"/>
    <x v="824"/>
    <s v="https://m.media-amazon.com/images/W/WEBP_402378-T1/images/I/31Di52QEVdL._SX300_SY300_QL70_FMwebp_.jpg"/>
    <s v="https://www.amazon.in/Bajaj-RX-11-2000-Watt-Convector/dp/B009P2LITG/ref=sr_1_98?qid=1672923595&amp;s=kitchen&amp;sr=1-98"/>
  </r>
  <r>
    <s v="B00V9NHDI4"/>
    <x v="968"/>
    <x v="4"/>
    <x v="23"/>
    <x v="58"/>
    <s v="Vacuums&amp;FloorCare"/>
    <x v="214"/>
    <s v="&gt;$500"/>
    <x v="310"/>
    <x v="55"/>
    <s v="&lt;50%"/>
    <n v="3725.3227165043431"/>
    <n v="3.9"/>
    <x v="829"/>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x v="825"/>
    <x v="825"/>
    <s v="https://m.media-amazon.com/images/W/WEBP_402378-T2/images/I/41FyPER4ASL._SX300_SY300_QL70_FMwebp_.jpg"/>
    <s v="https://www.amazon.in/Eureka-Forbes-Trendy-Zip-1000-Watt/dp/B00V9NHDI4/ref=sr_1_99?qid=1672923595&amp;s=kitchen&amp;sr=1-99"/>
  </r>
  <r>
    <s v="B07WGPBXY9"/>
    <x v="969"/>
    <x v="4"/>
    <x v="23"/>
    <x v="56"/>
    <s v="Kettles&amp;HotWaterDispensers"/>
    <x v="25"/>
    <s v="&gt;$500"/>
    <x v="165"/>
    <x v="28"/>
    <s v="&lt;50%"/>
    <n v="1177.0224179343475"/>
    <n v="3.9"/>
    <x v="830"/>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x v="826"/>
    <x v="826"/>
    <s v="https://m.media-amazon.com/images/W/WEBP_402378-T1/images/I/31TLru4LT8L._SX300_SY300_QL70_FMwebp_.jpg"/>
    <s v="https://www.amazon.in/Pigeon-Stovekraft-Quartz-Electric-Kettle/dp/B07WGPBXY9/ref=sr_1_100?qid=1672923595&amp;s=kitchen&amp;sr=1-100"/>
  </r>
  <r>
    <s v="B00KRCBA6E"/>
    <x v="970"/>
    <x v="4"/>
    <x v="24"/>
    <x v="57"/>
    <m/>
    <x v="209"/>
    <s v="&gt;$500"/>
    <x v="291"/>
    <x v="8"/>
    <s v="50% or More"/>
    <n v="4950.0200000000004"/>
    <n v="3.8"/>
    <x v="831"/>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x v="827"/>
    <x v="827"/>
    <s v="https://m.media-amazon.com/images/I/41Y4vsQHt6L._SX300_SY300_QL70_FMwebp_.jpg"/>
    <s v="https://www.amazon.in/Maharaja-Whiteline-Lava-1200-Watt-Helogen/dp/B00KRCBA6E/ref=sr_1_101?qid=1672923595&amp;s=kitchen&amp;sr=1-101"/>
  </r>
  <r>
    <s v="B0B3X2BY3M"/>
    <x v="971"/>
    <x v="4"/>
    <x v="24"/>
    <x v="60"/>
    <s v="InstantWaterHeaters"/>
    <x v="360"/>
    <s v="&gt;$500"/>
    <x v="311"/>
    <x v="24"/>
    <s v="50% or More"/>
    <n v="7249.6918755993975"/>
    <n v="4"/>
    <x v="832"/>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x v="828"/>
    <x v="828"/>
    <s v="https://m.media-amazon.com/images/W/WEBP_402378-T1/images/I/31KGeL7u8hL._SX300_SY300_QL70_FMwebp_.jpg"/>
    <s v="https://www.amazon.in/Crompton-Gracee-Instant-Heater-Geyser/dp/B0B3X2BY3M/ref=sr_1_102?qid=1672923595&amp;s=kitchen&amp;sr=1-102"/>
  </r>
  <r>
    <s v="B00F159RIK"/>
    <x v="972"/>
    <x v="4"/>
    <x v="23"/>
    <x v="58"/>
    <s v="Irons,Steamers&amp;Accessories"/>
    <x v="7"/>
    <s v="$200-$500"/>
    <x v="312"/>
    <x v="52"/>
    <s v="&lt;50%"/>
    <n v="545.16"/>
    <n v="4.2"/>
    <x v="833"/>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x v="829"/>
    <x v="829"/>
    <s v="https://m.media-amazon.com/images/I/416ICdLhYGL._SX300_SY300_QL70_FMwebp_.jpg"/>
    <s v="https://www.amazon.in/Bajaj-DX-600-Watts-Light-Weight/dp/B00F159RIK/ref=sr_1_100?qid=1672923596&amp;s=kitchen&amp;sr=1-100"/>
  </r>
  <r>
    <s v="B08MV82R99"/>
    <x v="973"/>
    <x v="4"/>
    <x v="24"/>
    <x v="60"/>
    <s v="ImmersionRods"/>
    <x v="379"/>
    <s v="&gt;$500"/>
    <x v="313"/>
    <x v="63"/>
    <s v="&lt;50%"/>
    <n v="955.98039215686276"/>
    <n v="4.0999999999999996"/>
    <x v="834"/>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x v="830"/>
    <x v="830"/>
    <s v="https://m.media-amazon.com/images/I/31XMh-zc1IL._SX300_SY300_QL70_FMwebp_.jpg"/>
    <s v="https://www.amazon.in/Bajaj-Waterproof-Watts-Immersion-Heater/dp/B08MV82R99/ref=sr_1_101?qid=1672923596&amp;s=kitchen&amp;sr=1-101"/>
  </r>
  <r>
    <s v="B09VKWGZD7"/>
    <x v="974"/>
    <x v="4"/>
    <x v="23"/>
    <x v="58"/>
    <s v="PressureWashers,Steam&amp;WindowCleaners"/>
    <x v="380"/>
    <s v="&gt;$500"/>
    <x v="314"/>
    <x v="41"/>
    <s v="&lt;50%"/>
    <n v="8936.7296996662953"/>
    <n v="4.3"/>
    <x v="835"/>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x v="831"/>
    <x v="831"/>
    <s v="https://m.media-amazon.com/images/W/WEBP_402378-T1/images/I/416t5HILjUL._SX300_SY300_QL70_FMwebp_.jpg"/>
    <s v="https://www.amazon.in/Supreme-Pressure-Portable-Cleaning-Purpose/dp/B09VKWGZD7/ref=sr_1_102?qid=1672923596&amp;s=kitchen&amp;sr=1-102"/>
  </r>
  <r>
    <s v="B009P2LK80"/>
    <x v="975"/>
    <x v="4"/>
    <x v="24"/>
    <x v="57"/>
    <s v="HalogenHeaters"/>
    <x v="328"/>
    <s v="&gt;$500"/>
    <x v="315"/>
    <x v="81"/>
    <s v="&lt;50%"/>
    <n v="1553.032946918853"/>
    <n v="3.7"/>
    <x v="836"/>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x v="832"/>
    <x v="832"/>
    <s v="https://m.media-amazon.com/images/W/WEBP_402378-T2/images/I/41WyoT08raL._SX300_SY300_QL70_FMwebp_.jpg"/>
    <s v="https://www.amazon.in/Bajaj-Delux-2000-Watt-Room-Heater/dp/B009P2LK80/ref=sr_1_103?qid=1672923596&amp;s=kitchen&amp;sr=1-103"/>
  </r>
  <r>
    <s v="B00A7PLVU6"/>
    <x v="976"/>
    <x v="4"/>
    <x v="23"/>
    <x v="56"/>
    <s v="HandBlenders"/>
    <x v="381"/>
    <s v="&gt;$500"/>
    <x v="12"/>
    <x v="85"/>
    <s v="&lt;50%"/>
    <n v="815.24026696329258"/>
    <n v="4.2"/>
    <x v="837"/>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x v="833"/>
    <x v="833"/>
    <s v="https://m.media-amazon.com/images/W/WEBP_402378-T2/images/I/21OWOIM1wML._SX300_SY300_QL70_FMwebp_.jpg"/>
    <s v="https://www.amazon.in/Orpat-HHB-100E-WOB-250-Watt-Blender/dp/B00A7PLVU6/ref=sr_1_104?qid=1672923596&amp;s=kitchen&amp;sr=1-104"/>
  </r>
  <r>
    <s v="B0B25DJ352"/>
    <x v="977"/>
    <x v="4"/>
    <x v="23"/>
    <x v="56"/>
    <s v="EggBoilers"/>
    <x v="382"/>
    <s v="$200-$500"/>
    <x v="77"/>
    <x v="58"/>
    <s v="50% or More"/>
    <n v="1169.5587989991659"/>
    <n v="4.3"/>
    <x v="838"/>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x v="834"/>
    <x v="834"/>
    <s v="https://m.media-amazon.com/images/I/41yKM0rHKQL._SX300_SY300_QL70_FMwebp_.jpg"/>
    <s v="https://www.amazon.in/Egg-Boiler-Electric-Automatic-Steaming/dp/B0B25DJ352/ref=sr_1_105?qid=1672923596&amp;s=kitchen&amp;sr=1-105"/>
  </r>
  <r>
    <s v="B013B2WGT6"/>
    <x v="978"/>
    <x v="4"/>
    <x v="23"/>
    <x v="56"/>
    <s v="DigitalKitchenScales"/>
    <x v="59"/>
    <s v="&gt;$500"/>
    <x v="2"/>
    <x v="21"/>
    <s v="&lt;50%"/>
    <n v="1841.1274354923644"/>
    <n v="4.3"/>
    <x v="839"/>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x v="835"/>
    <x v="835"/>
    <s v="https://m.media-amazon.com/images/W/WEBP_402378-T1/images/I/410d2Vda6QS._SY300_SX300_QL70_FMwebp_.jpg"/>
    <s v="https://www.amazon.in/Health-Sense-Chef-Mate-Digital-Scale-KS33/dp/B013B2WGT6/ref=sr_1_106?qid=1672923596&amp;s=kitchen&amp;sr=1-106"/>
  </r>
  <r>
    <s v="B097RJ867P"/>
    <x v="979"/>
    <x v="4"/>
    <x v="23"/>
    <x v="56"/>
    <s v="DeepFatFryers"/>
    <x v="383"/>
    <s v="&gt;$500"/>
    <x v="316"/>
    <x v="66"/>
    <s v="&lt;50%"/>
    <n v="11519.11384217335"/>
    <n v="4.4000000000000004"/>
    <x v="840"/>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x v="836"/>
    <x v="836"/>
    <s v="https://m.media-amazon.com/images/W/WEBP_402378-T2/images/I/31nZs1BL4tL._SX300_SY300_QL70_FMwebp_.jpg"/>
    <s v="https://www.amazon.in/PHILIPS-Digital-HD9252-90-Technology/dp/B097RJ867P/ref=sr_1_107?qid=1672923596&amp;s=kitchen&amp;sr=1-107"/>
  </r>
  <r>
    <s v="B091V8HK8Z"/>
    <x v="980"/>
    <x v="4"/>
    <x v="23"/>
    <x v="56"/>
    <s v="Kettles&amp;HotWaterDispensers"/>
    <x v="294"/>
    <s v="&gt;$500"/>
    <x v="317"/>
    <x v="7"/>
    <s v="&lt;50%"/>
    <n v="1673.1428571428571"/>
    <n v="3.8"/>
    <x v="841"/>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x v="837"/>
    <x v="837"/>
    <s v="https://m.media-amazon.com/images/W/WEBP_402378-T2/images/I/415mgfOmzUS._SX300_SY300_QL70_FMwebp_.jpg"/>
    <s v="https://www.amazon.in/Milton-Electric-Stainless-Kettle-Litres/dp/B091V8HK8Z/ref=sr_1_108?qid=1672923596&amp;s=kitchen&amp;sr=1-108"/>
  </r>
  <r>
    <s v="B071VNHMX2"/>
    <x v="981"/>
    <x v="4"/>
    <x v="23"/>
    <x v="56"/>
    <s v="Pop-upToasters"/>
    <x v="384"/>
    <s v="&gt;$500"/>
    <x v="318"/>
    <x v="26"/>
    <s v="&lt;50%"/>
    <n v="1995"/>
    <n v="4.5"/>
    <x v="842"/>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x v="838"/>
    <x v="838"/>
    <s v="https://m.media-amazon.com/images/W/WEBP_402378-T1/images/I/31CLpobJstL._SY300_SX300_QL70_FMwebp_.jpg"/>
    <s v="https://www.amazon.in/Philips-Collection-HD2582-00-830-Watt/dp/B071VNHMX2/ref=sr_1_109?qid=1672923596&amp;s=kitchen&amp;sr=1-109"/>
  </r>
  <r>
    <s v="B08MVSGXMY"/>
    <x v="982"/>
    <x v="4"/>
    <x v="24"/>
    <x v="57"/>
    <s v="ElectricHeaters"/>
    <x v="385"/>
    <s v="&gt;$500"/>
    <x v="319"/>
    <x v="31"/>
    <s v="&lt;50%"/>
    <n v="2234.8695652173915"/>
    <n v="3.8"/>
    <x v="843"/>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x v="839"/>
    <x v="839"/>
    <s v="https://m.media-amazon.com/images/I/41v9yj848iL._SX300_SY300_QL70_FMwebp_.jpg"/>
    <s v="https://www.amazon.in/Crompton-Insta-Comfy-Heater-Settings/dp/B08MVSGXMY/ref=sr_1_110?qid=1672923596&amp;s=kitchen&amp;sr=1-110"/>
  </r>
  <r>
    <s v="B00H0B29DI"/>
    <x v="983"/>
    <x v="4"/>
    <x v="24"/>
    <x v="57"/>
    <s v="HeatConvectors"/>
    <x v="181"/>
    <s v="&gt;$500"/>
    <x v="157"/>
    <x v="55"/>
    <s v="&lt;50%"/>
    <n v="2916.4548494983278"/>
    <n v="3.8"/>
    <x v="844"/>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x v="840"/>
    <x v="840"/>
    <s v="https://m.media-amazon.com/images/I/41A8H7PSidL._SY300_SX300_QL70_FMwebp_.jpg"/>
    <s v="https://www.amazon.in/Usha-Convector-2000-Watt-Instant-Heating/dp/B00H0B29DI/ref=sr_1_111?qid=1672923596&amp;s=kitchen&amp;sr=1-111"/>
  </r>
  <r>
    <s v="B01GZSQJPA"/>
    <x v="984"/>
    <x v="4"/>
    <x v="23"/>
    <x v="56"/>
    <s v="MixerGrinders"/>
    <x v="386"/>
    <s v="&gt;$500"/>
    <x v="320"/>
    <x v="81"/>
    <s v="&lt;50%"/>
    <n v="4208.876600698487"/>
    <n v="4.0999999999999996"/>
    <x v="845"/>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x v="841"/>
    <x v="841"/>
    <s v="https://m.media-amazon.com/images/I/31eyLyEftOL._SX300_SY300_QL70_FMwebp_.jpg"/>
    <s v="https://www.amazon.in/Philips-HL7756-00-750-Watt-Grinder/dp/B01GZSQJPA/ref=sr_1_115?qid=1672923596&amp;s=kitchen&amp;sr=1-115"/>
  </r>
  <r>
    <s v="B08VGFX2B6"/>
    <x v="985"/>
    <x v="4"/>
    <x v="26"/>
    <x v="61"/>
    <s v="LaundryBaskets"/>
    <x v="387"/>
    <s v="&lt;$200"/>
    <x v="17"/>
    <x v="68"/>
    <s v="&lt;50%"/>
    <n v="110.05527638190955"/>
    <n v="4.0999999999999996"/>
    <x v="846"/>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x v="842"/>
    <x v="842"/>
    <s v="https://m.media-amazon.com/images/I/41wqOJ5t9QL._SX300_SY300_QL70_FMwebp_.jpg"/>
    <s v="https://www.amazon.in/Kuber-Industries-Foldable-Laundry-KUBMART11450/dp/B08VGFX2B6/ref=sr_1_116?qid=1672923596&amp;s=kitchen&amp;sr=1-116"/>
  </r>
  <r>
    <s v="B09GYBZPHF"/>
    <x v="986"/>
    <x v="4"/>
    <x v="23"/>
    <x v="56"/>
    <s v="MixerGrinders"/>
    <x v="176"/>
    <s v="&gt;$500"/>
    <x v="79"/>
    <x v="34"/>
    <s v="50% or More"/>
    <n v="2453.0216086434575"/>
    <n v="3.8"/>
    <x v="847"/>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x v="843"/>
    <x v="843"/>
    <s v="https://m.media-amazon.com/images/W/WEBP_402378-T1/images/I/31D9nttNSPL._SX300_SY300_QL70_FMwebp_.jpg"/>
    <s v="https://www.amazon.in/Lifelong-LLMG93-Stainless-Liquidizing-Warranty/dp/B09GYBZPHF/ref=sr_1_118?qid=1672923596&amp;s=kitchen&amp;sr=1-118"/>
  </r>
  <r>
    <s v="B0B4KPCBSH"/>
    <x v="987"/>
    <x v="4"/>
    <x v="23"/>
    <x v="63"/>
    <s v="CoffeeGrinders"/>
    <x v="388"/>
    <s v="$200-$500"/>
    <x v="6"/>
    <x v="24"/>
    <s v="50% or More"/>
    <n v="450.10220440881761"/>
    <n v="3.3"/>
    <x v="848"/>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x v="844"/>
    <x v="844"/>
    <s v="https://m.media-amazon.com/images/W/WEBP_402378-T1/images/I/31iBzpNszEL._SX300_SY300_QL70_FMwebp_.jpg"/>
    <s v="https://www.amazon.in/Ikea-45454-IKEA-Frother-Milk/dp/B0B4KPCBSH/ref=sr_1_119_mod_primary_new?qid=1672923596&amp;s=kitchen&amp;sbo=RZvfv%2F%2FHxDF%2BO5021pAnSA%3D%3D&amp;sr=1-119"/>
  </r>
  <r>
    <s v="B09CGLY5CX"/>
    <x v="988"/>
    <x v="4"/>
    <x v="24"/>
    <x v="57"/>
    <s v="ElectricHeaters"/>
    <x v="389"/>
    <s v="&gt;$500"/>
    <x v="158"/>
    <x v="75"/>
    <s v="&lt;50%"/>
    <n v="2318.375"/>
    <n v="4"/>
    <x v="849"/>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x v="845"/>
    <x v="845"/>
    <s v="https://m.media-amazon.com/images/I/31uLbVqjaqL._SX300_SY300_QL70_FMwebp_.jpg"/>
    <s v="https://www.amazon.in/Crompton-convector-adjustable-Thermostats-Standard/dp/B09CGLY5CX/ref=sr_1_120_mod_primary_new?qid=1672923596&amp;s=kitchen&amp;sbo=RZvfv%2F%2FHxDF%2BO5021pAnSA%3D%3D&amp;sr=1-120"/>
  </r>
  <r>
    <s v="B09JN37WBX"/>
    <x v="989"/>
    <x v="4"/>
    <x v="23"/>
    <x v="58"/>
    <s v="Irons,Steamers&amp;Accessories"/>
    <x v="390"/>
    <s v="$200-$500"/>
    <x v="321"/>
    <x v="48"/>
    <s v="50% or More"/>
    <n v="706.40987983978641"/>
    <n v="4.5999999999999996"/>
    <x v="850"/>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x v="846"/>
    <x v="846"/>
    <s v="https://m.media-amazon.com/images/W/WEBP_402378-T1/images/I/31g2BiAmVjL._SY300_SX300_QL70_FMwebp_.jpg"/>
    <s v="https://www.amazon.in/Remover-Clothes-Extractor-Battery-Removing/dp/B09JN37WBX/ref=sr_1_121?qid=1672923596&amp;s=kitchen&amp;sr=1-121"/>
  </r>
  <r>
    <s v="B01I1LDZGA"/>
    <x v="990"/>
    <x v="4"/>
    <x v="23"/>
    <x v="56"/>
    <s v="Kettles&amp;HotWaterDispensers"/>
    <x v="72"/>
    <s v="&gt;$500"/>
    <x v="322"/>
    <x v="85"/>
    <s v="&lt;50%"/>
    <n v="1690.5492957746478"/>
    <n v="3.9"/>
    <x v="851"/>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x v="847"/>
    <x v="847"/>
    <s v="https://m.media-amazon.com/images/I/41orhoQwtGL._SX300_SY300_QL70_FMwebp_.jpg"/>
    <s v="https://www.amazon.in/Pigeon-Kessel-1-2-Litre-Multi-purpose-Kettle/dp/B01I1LDZGA/ref=sr_1_125_mod_primary_new?qid=1672923596&amp;s=kitchen&amp;sbo=RZvfv%2F%2FHxDF%2BO5021pAnSA%3D%3D&amp;sr=1-125"/>
  </r>
  <r>
    <s v="B0BN2576GQ"/>
    <x v="991"/>
    <x v="4"/>
    <x v="23"/>
    <x v="58"/>
    <s v="Irons,Steamers&amp;Accessories"/>
    <x v="298"/>
    <s v="$200-$500"/>
    <x v="28"/>
    <x v="58"/>
    <s v="50% or More"/>
    <n v="1569.6691682301439"/>
    <n v="3.7"/>
    <x v="852"/>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x v="848"/>
    <x v="848"/>
    <s v="https://m.media-amazon.com/images/W/WEBP_402378-T1/images/I/416wtLbGHvL._SX300_SY300_QL70_FMwebp_.jpg"/>
    <s v="https://www.amazon.in/DEVICE-Remover-Woolen-Clothes-Electric/dp/B0BN2576GQ/ref=sr_1_126?qid=1672923596&amp;s=kitchen&amp;sr=1-126"/>
  </r>
  <r>
    <s v="B06XPYRWV5"/>
    <x v="992"/>
    <x v="4"/>
    <x v="23"/>
    <x v="56"/>
    <s v="Pop-upToasters"/>
    <x v="59"/>
    <s v="&gt;$500"/>
    <x v="202"/>
    <x v="17"/>
    <s v="&lt;50%"/>
    <n v="1733.7743732590529"/>
    <n v="4.2"/>
    <x v="853"/>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x v="849"/>
    <x v="849"/>
    <s v="https://m.media-amazon.com/images/W/WEBP_402378-T1/images/I/31Sgt4ZRNXL._SX300_SY300_QL70_FMwebp_.jpg"/>
    <s v="https://www.amazon.in/Pigeon-2-Slice-Pop-up-Toaster-Black/dp/B06XPYRWV5/ref=sr_1_124?qid=1672923597&amp;s=kitchen&amp;sr=1-124"/>
  </r>
  <r>
    <s v="B01N1XVVLC"/>
    <x v="993"/>
    <x v="4"/>
    <x v="24"/>
    <x v="57"/>
    <s v="FanHeaters"/>
    <x v="391"/>
    <s v="&gt;$500"/>
    <x v="60"/>
    <x v="54"/>
    <s v="&lt;50%"/>
    <n v="15939.058753672105"/>
    <n v="4.0999999999999996"/>
    <x v="835"/>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x v="850"/>
    <x v="850"/>
    <s v="https://m.media-amazon.com/images/I/41PhEVR4X4L._SX300_SY300_QL70_FMwebp_.jpg"/>
    <s v="https://www.amazon.in/Bajaj-Majesty-Filled-Radiator-Heater/dp/B01N1XVVLC/ref=sr_1_125?qid=1672923597&amp;s=kitchen&amp;sr=1-125"/>
  </r>
  <r>
    <s v="B00O2R38C4"/>
    <x v="994"/>
    <x v="4"/>
    <x v="24"/>
    <x v="62"/>
    <s v="ExhaustFans"/>
    <x v="29"/>
    <s v="&gt;$500"/>
    <x v="93"/>
    <x v="9"/>
    <s v="&lt;50%"/>
    <n v="1422.9530201342282"/>
    <n v="4.0999999999999996"/>
    <x v="854"/>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x v="851"/>
    <x v="851"/>
    <s v="https://m.media-amazon.com/images/W/WEBP_402378-T2/images/I/21c-ZYPFJ5L._SX300_SY300_QL70_FMwebp_.jpg"/>
    <s v="https://www.amazon.in/Luminous-Vento-Deluxe-30-Watt-Ventilator/dp/B00O2R38C4/ref=sr_1_126?qid=1672923597&amp;s=kitchen&amp;sr=1-126"/>
  </r>
  <r>
    <s v="B0B2CZTCL2"/>
    <x v="995"/>
    <x v="4"/>
    <x v="23"/>
    <x v="56"/>
    <s v="Kettles&amp;HotWaterDispensers"/>
    <x v="69"/>
    <s v="&gt;$500"/>
    <x v="20"/>
    <x v="31"/>
    <s v="&lt;50%"/>
    <n v="1934.0175087543771"/>
    <n v="3.8"/>
    <x v="855"/>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x v="852"/>
    <x v="852"/>
    <s v="https://m.media-amazon.com/images/I/31iKMkOV-DL._SX300_SY300_QL70_FMwebp_.jpg"/>
    <s v="https://www.amazon.in/electric-Kettle-Double-Triple-Protection/dp/B0B2CZTCL2/ref=sr_1_127?qid=1672923597&amp;s=kitchen&amp;sr=1-127"/>
  </r>
  <r>
    <s v="B00PVT30YI"/>
    <x v="996"/>
    <x v="4"/>
    <x v="23"/>
    <x v="63"/>
    <s v="DripCoffeeMachines"/>
    <x v="392"/>
    <s v="$200-$500"/>
    <x v="6"/>
    <x v="19"/>
    <s v="&lt;50%"/>
    <n v="440.4829659318637"/>
    <n v="4.0999999999999996"/>
    <x v="856"/>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x v="853"/>
    <x v="853"/>
    <s v="https://m.media-amazon.com/images/W/WEBP_402378-T1/images/I/31hwosM2Q1L._SX300_SY300_QL70_FMwebp_.jpg"/>
    <s v="https://www.amazon.in/Kitchen-Stainless-Indian-Filter-Coffee/dp/B00PVT30YI/ref=sr_1_128?qid=1672923597&amp;s=kitchen&amp;sr=1-128"/>
  </r>
  <r>
    <s v="B00SH18114"/>
    <x v="997"/>
    <x v="4"/>
    <x v="23"/>
    <x v="56"/>
    <s v="VacuumSealers"/>
    <x v="393"/>
    <s v="&lt;$200"/>
    <x v="7"/>
    <x v="18"/>
    <s v="&lt;50%"/>
    <n v="245.48829431438128"/>
    <n v="4.5999999999999996"/>
    <x v="857"/>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x v="854"/>
    <x v="854"/>
    <s v="https://m.media-amazon.com/images/I/41k+HQz9JbL._SX300_SY300_.jpg"/>
    <s v="https://www.amazon.in/Ikea-903-391-72-Sealing-assorted-30-pack/dp/B00SH18114/ref=sr_1_129_mod_primary_new?qid=1672923597&amp;s=kitchen&amp;sbo=RZvfv%2F%2FHxDF%2BO5021pAnSA%3D%3D&amp;sr=1-129"/>
  </r>
  <r>
    <s v="B00E9G8KOY"/>
    <x v="998"/>
    <x v="4"/>
    <x v="23"/>
    <x v="64"/>
    <s v="WaterPurifierAccessories"/>
    <x v="394"/>
    <s v="&gt;$500"/>
    <x v="92"/>
    <x v="26"/>
    <s v="&lt;50%"/>
    <n v="500"/>
    <n v="4.0999999999999996"/>
    <x v="858"/>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x v="855"/>
    <x v="855"/>
    <s v="https://m.media-amazon.com/images/I/41OxPvBpwYL._SX300_SY300_QL70_FMwebp_.jpg"/>
    <s v="https://www.amazon.in/HUL-Pureit-Germkill-Classic-Purifier/dp/B00E9G8KOY/ref=sr_1_130?qid=1672923597&amp;s=kitchen&amp;sr=1-130"/>
  </r>
  <r>
    <s v="B00H3H03Q4"/>
    <x v="999"/>
    <x v="4"/>
    <x v="23"/>
    <x v="64"/>
    <s v="WaterCartridges"/>
    <x v="395"/>
    <s v="&gt;$500"/>
    <x v="323"/>
    <x v="26"/>
    <s v="&lt;50%"/>
    <n v="1030"/>
    <n v="4.2"/>
    <x v="859"/>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x v="856"/>
    <x v="856"/>
    <s v="https://m.media-amazon.com/images/I/41rkDPlAt+L._SY300_SX300_.jpg"/>
    <s v="https://www.amazon.in/HUL-Pureit-Germkill-Classic-Purifier/dp/B00H3H03Q4/ref=sr_1_131?qid=1672923597&amp;s=kitchen&amp;sr=1-131"/>
  </r>
  <r>
    <s v="B0756K5DYZ"/>
    <x v="1000"/>
    <x v="4"/>
    <x v="23"/>
    <x v="56"/>
    <s v="MixerGrinders"/>
    <x v="375"/>
    <s v="&gt;$500"/>
    <x v="304"/>
    <x v="61"/>
    <s v="&lt;50%"/>
    <n v="6243.3876092136616"/>
    <n v="3.9"/>
    <x v="860"/>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x v="857"/>
    <x v="857"/>
    <s v="https://m.media-amazon.com/images/W/WEBP_402378-T1/images/I/41v0JSmcIuL._SY300_SX300_QL70_FMwebp_.jpg"/>
    <s v="https://www.amazon.in/Prestige-Iris-Grinder-Stainless-Juicer/dp/B0756K5DYZ/ref=sr_1_132?qid=1672923597&amp;s=kitchen&amp;sr=1-132"/>
  </r>
  <r>
    <s v="B0188KPKB2"/>
    <x v="1001"/>
    <x v="4"/>
    <x v="23"/>
    <x v="56"/>
    <s v="MixerGrinders"/>
    <x v="360"/>
    <s v="&gt;$500"/>
    <x v="324"/>
    <x v="33"/>
    <s v="50% or More"/>
    <n v="9416.9354838709678"/>
    <n v="4.0999999999999996"/>
    <x v="861"/>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x v="858"/>
    <x v="858"/>
    <s v="https://m.media-amazon.com/images/W/WEBP_402378-T1/images/I/41JrUgIbYOL._SX300_SY300_QL70_FMwebp_.jpg"/>
    <s v="https://www.amazon.in/Preethi-Blue-Leaf-Diamond-750-Watt/dp/B0188KPKB2/ref=sr_1_133?qid=1672923597&amp;s=kitchen&amp;sr=1-133"/>
  </r>
  <r>
    <s v="B091KNVNS9"/>
    <x v="1002"/>
    <x v="4"/>
    <x v="23"/>
    <x v="56"/>
    <s v="EggBoilers"/>
    <x v="84"/>
    <s v="$200-$500"/>
    <x v="3"/>
    <x v="41"/>
    <s v="&lt;50%"/>
    <n v="646.35336194563661"/>
    <n v="4.0999999999999996"/>
    <x v="862"/>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x v="859"/>
    <x v="859"/>
    <s v="https://m.media-amazon.com/images/W/WEBP_402378-T2/images/I/315o5vpD66L._SX300_SY300_QL70_FMwebp_.jpg"/>
    <s v="https://www.amazon.in/Themisto-350-Watts-Egg-Boiler-Blue/dp/B091KNVNS9/ref=sr_1_134?qid=1672923597&amp;s=kitchen&amp;sr=1-134"/>
  </r>
  <r>
    <s v="B075JJ5NQC"/>
    <x v="1003"/>
    <x v="4"/>
    <x v="23"/>
    <x v="56"/>
    <s v="MixerGrinders"/>
    <x v="396"/>
    <s v="&gt;$500"/>
    <x v="95"/>
    <x v="63"/>
    <s v="&lt;50%"/>
    <n v="4935.0072014402876"/>
    <n v="4"/>
    <x v="863"/>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x v="860"/>
    <x v="860"/>
    <s v="https://m.media-amazon.com/images/W/WEBP_402378-T1/images/I/41opVWa6H1L._SX300_SY300_QL70_FMwebp_.jpg"/>
    <s v="https://www.amazon.in/Butterfly-Smart-750-Watt-Mixer-Grinder/dp/B075JJ5NQC/ref=sr_1_135?qid=1672923597&amp;s=kitchen&amp;sr=1-135"/>
  </r>
  <r>
    <s v="B0B5KZ3C53"/>
    <x v="1004"/>
    <x v="4"/>
    <x v="23"/>
    <x v="56"/>
    <s v="Rice&amp;PastaCookers"/>
    <x v="44"/>
    <s v="&gt;$500"/>
    <x v="200"/>
    <x v="32"/>
    <s v="&lt;50%"/>
    <n v="2844.8620689655172"/>
    <n v="3.7"/>
    <x v="864"/>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x v="861"/>
    <x v="861"/>
    <s v="https://m.media-amazon.com/images/W/WEBP_402378-T2/images/I/31tiptnSbZL._SX300_SY300_QL70_FMwebp_.jpg"/>
    <s v="https://www.amazon.in/KENT-Electric-Steamer-Vegetables-Stainless/dp/B0B5KZ3C53/ref=sr_1_139?qid=1672923597&amp;s=kitchen&amp;sr=1-139"/>
  </r>
  <r>
    <s v="B09NTHQRW3"/>
    <x v="1005"/>
    <x v="4"/>
    <x v="23"/>
    <x v="56"/>
    <s v="HandBlenders"/>
    <x v="168"/>
    <s v="&gt;$500"/>
    <x v="79"/>
    <x v="52"/>
    <s v="&lt;50%"/>
    <n v="2419.0080032012806"/>
    <n v="4.0999999999999996"/>
    <x v="865"/>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x v="862"/>
    <x v="862"/>
    <s v="https://m.media-amazon.com/images/W/WEBP_402378-T2/images/I/312FrvLA2RL._SX300_SY300_QL70_FMwebp_.jpg"/>
    <s v="https://www.amazon.in/InstaCuppa-Portable-Smoothie-Crushing-Rechargeable/dp/B09NTHQRW3/ref=sr_1_140?qid=1672923597&amp;s=kitchen&amp;sr=1-140"/>
  </r>
  <r>
    <s v="B008YW3CYM"/>
    <x v="1006"/>
    <x v="4"/>
    <x v="23"/>
    <x v="58"/>
    <s v="Irons,Steamers&amp;Accessories"/>
    <x v="397"/>
    <s v="&gt;$500"/>
    <x v="207"/>
    <x v="61"/>
    <s v="&lt;50%"/>
    <n v="1138.2352941176471"/>
    <n v="4.0999999999999996"/>
    <x v="866"/>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x v="863"/>
    <x v="863"/>
    <s v="https://m.media-amazon.com/images/W/WEBP_402378-T2/images/I/31R2gaVLwYL._SX300_SY300_QL70_FMwebp_.jpg"/>
    <s v="https://www.amazon.in/Usha-EI-1602-1000-Watt-Lightweight/dp/B008YW3CYM/ref=sr_1_141?qid=1672923597&amp;s=kitchen&amp;sr=1-141"/>
  </r>
  <r>
    <s v="B07QHHCB27"/>
    <x v="1007"/>
    <x v="4"/>
    <x v="23"/>
    <x v="56"/>
    <s v="HandBlenders"/>
    <x v="72"/>
    <s v="&gt;$500"/>
    <x v="34"/>
    <x v="56"/>
    <s v="&lt;50%"/>
    <n v="2028.6190476190477"/>
    <n v="4.0999999999999996"/>
    <x v="867"/>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x v="864"/>
    <x v="864"/>
    <s v="https://m.media-amazon.com/images/W/WEBP_402378-T1/images/I/21-SFWqfgyS._SX300_SY300_QL70_FMwebp_.jpg"/>
    <s v="https://www.amazon.in/Kent-KENT-Hand-Blender/dp/B07QHHCB27/ref=sr_1_142?qid=1672923597&amp;s=kitchen&amp;sr=1-142"/>
  </r>
  <r>
    <s v="B0BMFD94VD"/>
    <x v="1008"/>
    <x v="4"/>
    <x v="23"/>
    <x v="56"/>
    <s v="VacuumSealers"/>
    <x v="1"/>
    <s v="&lt;$200"/>
    <x v="6"/>
    <x v="13"/>
    <s v="50% or More"/>
    <n v="459.12024048096191"/>
    <n v="3.3"/>
    <x v="119"/>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x v="865"/>
    <x v="865"/>
    <s v="https://m.media-amazon.com/images/I/31O1Y16P8xL._SY300_SX300_QL70_FMwebp_.jpg"/>
    <s v="https://www.amazon.in/White-Feather-Portable-Sealing-Multicolor/dp/B0BMFD94VD/ref=sr_1_143?qid=1672923597&amp;s=kitchen&amp;sr=1-143"/>
  </r>
  <r>
    <s v="B00HZIOGXW"/>
    <x v="1009"/>
    <x v="4"/>
    <x v="24"/>
    <x v="60"/>
    <s v="ImmersionRods"/>
    <x v="398"/>
    <s v="&gt;$500"/>
    <x v="325"/>
    <x v="55"/>
    <s v="&lt;50%"/>
    <n v="751.06060606060601"/>
    <n v="4.0999999999999996"/>
    <x v="868"/>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x v="866"/>
    <x v="866"/>
    <s v="https://m.media-amazon.com/images/W/WEBP_402378-T1/images/I/41ORNeJrRxL._SX300_SY300_QL70_FMwebp_.jpg"/>
    <s v="https://www.amazon.in/Crompton-CG-IHL-1500-Watt-Immersion-Compatible/dp/B00HZIOGXW/ref=sr_1_144?qid=1672923597&amp;s=kitchen&amp;sr=1-144"/>
  </r>
  <r>
    <s v="B09CKSYBLR"/>
    <x v="1010"/>
    <x v="4"/>
    <x v="23"/>
    <x v="56"/>
    <s v="MiniFoodProcessors&amp;Choppers"/>
    <x v="29"/>
    <s v="&gt;$500"/>
    <x v="38"/>
    <x v="9"/>
    <s v="&lt;50%"/>
    <n v="1432.3555703802535"/>
    <n v="4.0999999999999996"/>
    <x v="869"/>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x v="867"/>
    <x v="867"/>
    <s v="https://m.media-amazon.com/images/I/411ipFfM1vL._SX300_SY300_QL70_FMwebp_.jpg"/>
    <s v="https://www.amazon.in/InstaCuppa-Rechargeable-Mini-Electric-Chopper/dp/B09CKSYBLR/ref=sr_1_145?qid=1672923597&amp;s=kitchen&amp;sr=1-145"/>
  </r>
  <r>
    <s v="B072J83V9W"/>
    <x v="1011"/>
    <x v="4"/>
    <x v="23"/>
    <x v="58"/>
    <s v="Vacuums&amp;FloorCare"/>
    <x v="138"/>
    <s v="&gt;$500"/>
    <x v="326"/>
    <x v="79"/>
    <s v="&lt;50%"/>
    <n v="9904.9649824912449"/>
    <n v="4.4000000000000004"/>
    <x v="870"/>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x v="868"/>
    <x v="868"/>
    <s v="https://m.media-amazon.com/images/I/41xQDop2T5L._SX300_SY300_QL70_FMwebp_.jpg"/>
    <s v="https://www.amazon.in/Philips-PowerPro-FC9352-01-Compact/dp/B072J83V9W/ref=sr_1_146?qid=1672923597&amp;s=kitchen&amp;sr=1-146"/>
  </r>
  <r>
    <s v="B09MTLG4TP"/>
    <x v="1012"/>
    <x v="4"/>
    <x v="23"/>
    <x v="58"/>
    <s v="Irons,Steamers&amp;Accessories"/>
    <x v="399"/>
    <s v="$200-$500"/>
    <x v="8"/>
    <x v="10"/>
    <s v="50% or More"/>
    <n v="953.65465465465468"/>
    <n v="4.3"/>
    <x v="871"/>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x v="869"/>
    <x v="869"/>
    <s v="https://m.media-amazon.com/images/I/41J7JQ+P7WL._SX300_SY300_.jpg"/>
    <s v="https://www.amazon.in/SAIELLIN-Clothes-Sweater-Defuzzer-Trimmer/dp/B09MTLG4TP/ref=sr_1_147?qid=1672923597&amp;s=kitchen&amp;sr=1-147"/>
  </r>
  <r>
    <s v="B097XJQZ8H"/>
    <x v="1013"/>
    <x v="4"/>
    <x v="23"/>
    <x v="56"/>
    <s v="MixerGrinders"/>
    <x v="400"/>
    <s v="&gt;$500"/>
    <x v="327"/>
    <x v="53"/>
    <s v="50% or More"/>
    <n v="5958.9333333333334"/>
    <n v="4.0999999999999996"/>
    <x v="374"/>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x v="870"/>
    <x v="870"/>
    <s v="https://m.media-amazon.com/images/I/41nBjnlp-ML._SY300_SX300_QL70_FMwebp_.jpg"/>
    <s v="https://www.amazon.in/Cookwell-Bullet-Mixer-Grinder-Silver/dp/B097XJQZ8H/ref=sr_1_148?qid=1672923597&amp;s=kitchen&amp;sr=1-148"/>
  </r>
  <r>
    <s v="B00935MD1C"/>
    <x v="1014"/>
    <x v="4"/>
    <x v="23"/>
    <x v="56"/>
    <s v="Rice&amp;PastaCookers"/>
    <x v="401"/>
    <s v="&gt;$500"/>
    <x v="292"/>
    <x v="39"/>
    <s v="&lt;50%"/>
    <n v="3876.0773130544994"/>
    <n v="3.7"/>
    <x v="872"/>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x v="871"/>
    <x v="871"/>
    <s v="https://m.media-amazon.com/images/I/41f4XKOolpL._SX300_SY300_QL70_FMwebp_.jpg"/>
    <s v="https://www.amazon.in/Prestige-PRWO-1-8-2-700-Watts-Aluminium/dp/B00935MD1C/ref=sr_1_149?qid=1672923597&amp;s=kitchen&amp;sr=1-149"/>
  </r>
  <r>
    <s v="B0BR4F878Q"/>
    <x v="1015"/>
    <x v="4"/>
    <x v="24"/>
    <x v="60"/>
    <s v="InstantWaterHeaters"/>
    <x v="306"/>
    <s v="&gt;$500"/>
    <x v="20"/>
    <x v="28"/>
    <s v="&lt;50%"/>
    <n v="1927.0140070035018"/>
    <n v="4.8"/>
    <x v="873"/>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x v="872"/>
    <x v="872"/>
    <s v="https://m.media-amazon.com/images/I/41+t2HWvwFL._SY300_SX300_.jpg"/>
    <s v="https://www.amazon.in/Swiffer-Instant-Electric-Home-Kitchen-Instantaneous/dp/B0BR4F878Q/ref=sr_1_150?qid=1672923597&amp;s=kitchen&amp;sr=1-150"/>
  </r>
  <r>
    <s v="B0B3G5XZN5"/>
    <x v="1016"/>
    <x v="4"/>
    <x v="23"/>
    <x v="56"/>
    <s v="HandBlenders"/>
    <x v="214"/>
    <s v="&gt;$500"/>
    <x v="163"/>
    <x v="52"/>
    <s v="&lt;50%"/>
    <n v="3419.0057159188341"/>
    <n v="4.5"/>
    <x v="874"/>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x v="873"/>
    <x v="873"/>
    <s v="https://m.media-amazon.com/images/I/31ZbGgybh0L._SX300_SY300_QL70_FMwebp_.jpg"/>
    <s v="https://www.amazon.in/InstaCuppa-Portable-Smoothie-Crushing-Rechargeable/dp/B0B3G5XZN5/ref=sr_1_148?qid=1672923598&amp;s=kitchen&amp;sr=1-148"/>
  </r>
  <r>
    <s v="B07WKB69RS"/>
    <x v="1017"/>
    <x v="4"/>
    <x v="24"/>
    <x v="60"/>
    <s v="InstantWaterHeaters"/>
    <x v="402"/>
    <s v="&gt;$500"/>
    <x v="328"/>
    <x v="33"/>
    <s v="50% or More"/>
    <n v="5512.3783783783783"/>
    <n v="4"/>
    <x v="875"/>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x v="874"/>
    <x v="874"/>
    <s v="https://m.media-amazon.com/images/W/WEBP_402378-T2/images/I/31TKp-ARDUL._SX300_SY300_QL70_FMwebp_.jpg"/>
    <s v="https://www.amazon.in/Lifelong-Flash-Instant-Heater-Certified/dp/B07WKB69RS/ref=sr_1_149?qid=1672923598&amp;s=kitchen&amp;sr=1-149"/>
  </r>
  <r>
    <s v="B09DL9978Y"/>
    <x v="1018"/>
    <x v="4"/>
    <x v="24"/>
    <x v="60"/>
    <s v="InstantWaterHeaters"/>
    <x v="403"/>
    <s v="&gt;$500"/>
    <x v="329"/>
    <x v="61"/>
    <s v="&lt;50%"/>
    <n v="4537.7342047930288"/>
    <n v="4.0999999999999996"/>
    <x v="876"/>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x v="875"/>
    <x v="875"/>
    <s v="https://m.media-amazon.com/images/I/21nPIBIwF0L._SX300_SY300_QL70_FMwebp_.jpg"/>
    <s v="https://www.amazon.in/Hindware-Atlantic-Compacto-Instant-HI03PDW30/dp/B09DL9978Y/ref=sr_1_151?qid=1672923598&amp;s=kitchen&amp;sr=1-151"/>
  </r>
  <r>
    <s v="B06XMZV7RH"/>
    <x v="1019"/>
    <x v="4"/>
    <x v="23"/>
    <x v="56"/>
    <s v="DigitalKitchenScales"/>
    <x v="404"/>
    <s v="$200-$500"/>
    <x v="6"/>
    <x v="16"/>
    <s v="&lt;50%"/>
    <n v="437.27655310621242"/>
    <n v="3.9"/>
    <x v="877"/>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x v="876"/>
    <x v="876"/>
    <s v="https://m.media-amazon.com/images/W/WEBP_402378-T2/images/I/41Oo66iQH7L._SY445_SX342_QL70_FMwebp_.jpg"/>
    <s v="https://www.amazon.in/Atom-Selves-A100-Digital-Pocket-Silver/dp/B06XMZV7RH/ref=sr_1_152?qid=1672923598&amp;s=kitchen&amp;sr=1-152"/>
  </r>
  <r>
    <s v="B09WMTJPG7"/>
    <x v="1020"/>
    <x v="4"/>
    <x v="24"/>
    <x v="60"/>
    <s v="InstantWaterHeaters"/>
    <x v="213"/>
    <s v="&gt;$500"/>
    <x v="330"/>
    <x v="19"/>
    <s v="&lt;50%"/>
    <n v="4340.931818181818"/>
    <n v="4.0999999999999996"/>
    <x v="878"/>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x v="877"/>
    <x v="877"/>
    <s v="https://m.media-amazon.com/images/I/31yPDf0htkL._SX300_SY300_QL70_FMwebp_.jpg"/>
    <s v="https://www.amazon.in/Crompton-InstaBliss-Instant-Heater-Advanced/dp/B09WMTJPG7/ref=sr_1_153?qid=1672923598&amp;s=kitchen&amp;sr=1-153"/>
  </r>
  <r>
    <s v="B09ZK6THRR"/>
    <x v="1021"/>
    <x v="4"/>
    <x v="23"/>
    <x v="58"/>
    <s v="Irons,Steamers&amp;Accessories"/>
    <x v="254"/>
    <s v="$200-$500"/>
    <x v="5"/>
    <x v="50"/>
    <s v="50% or More"/>
    <n v="952.1"/>
    <n v="4.2"/>
    <x v="87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x v="878"/>
    <x v="878"/>
    <s v="https://m.media-amazon.com/images/I/31k9FfzMGzL._SX300_SY300_QL70_FMwebp_.jpg"/>
    <s v="https://www.amazon.in/Croma-Weilburger-Soleplate-Coating-CRSHAH702SIR11/dp/B09ZK6THRR/ref=sr_1_154?qid=1672923598&amp;s=kitchen&amp;sr=1-154"/>
  </r>
  <r>
    <s v="B07MP21WJD"/>
    <x v="1022"/>
    <x v="4"/>
    <x v="23"/>
    <x v="58"/>
    <s v="Irons,Steamers&amp;Accessories"/>
    <x v="405"/>
    <s v="$200-$500"/>
    <x v="7"/>
    <x v="75"/>
    <s v="&lt;50%"/>
    <n v="217.0602006688963"/>
    <n v="4.0999999999999996"/>
    <x v="880"/>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x v="879"/>
    <x v="879"/>
    <s v="https://m.media-amazon.com/images/W/WEBP_402378-T2/images/I/31MNWLE6vuL._SY300_SX300_QL70_FMwebp_.jpg"/>
    <s v="https://www.amazon.in/Ikea-Lint-Roller-Paper-Sheets/dp/B07MP21WJD/ref=sr_1_156_mod_primary_new?qid=1672923598&amp;s=kitchen&amp;sbo=RZvfv%2F%2FHxDF%2BO5021pAnSA%3D%3D&amp;sr=1-156"/>
  </r>
  <r>
    <s v="B09XB1R2F3"/>
    <x v="1023"/>
    <x v="4"/>
    <x v="23"/>
    <x v="58"/>
    <s v="Irons,Steamers&amp;Accessories"/>
    <x v="21"/>
    <s v="&lt;$200"/>
    <x v="10"/>
    <x v="38"/>
    <s v="50% or More"/>
    <n v="776.59699624530663"/>
    <n v="3.5"/>
    <x v="93"/>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x v="880"/>
    <x v="880"/>
    <s v="https://m.media-amazon.com/images/I/51d1BSuCGfL._SY300_SX300_QL70_FMwebp_.jpg"/>
    <s v="https://www.amazon.in/Portable-Hairball-Epilator-Removing-Furniture/dp/B09XB1R2F3/ref=sr_1_157?qid=1672923598&amp;s=kitchen&amp;sr=1-157"/>
  </r>
  <r>
    <s v="B08Y5QJXSR"/>
    <x v="1024"/>
    <x v="4"/>
    <x v="24"/>
    <x v="62"/>
    <s v="CeilingFans"/>
    <x v="406"/>
    <s v="&gt;$500"/>
    <x v="331"/>
    <x v="39"/>
    <s v="&lt;50%"/>
    <n v="5121.2331406551057"/>
    <n v="4.3"/>
    <x v="881"/>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x v="881"/>
    <x v="881"/>
    <s v="https://m.media-amazon.com/images/W/WEBP_402378-T1/images/I/31NRaw6L7KL._SX300_SY300_QL70_FMwebp_.jpg"/>
    <s v="https://www.amazon.in/Atomberg-Renesa-Motor-Remote-Ceiling/dp/B08Y5QJXSR/ref=sr_1_158?qid=1672923598&amp;s=kitchen&amp;sr=1-158"/>
  </r>
  <r>
    <s v="B07WJXCTG9"/>
    <x v="1025"/>
    <x v="4"/>
    <x v="23"/>
    <x v="56"/>
    <s v="Kettles&amp;HotWaterDispensers"/>
    <x v="154"/>
    <s v="&gt;$500"/>
    <x v="278"/>
    <x v="61"/>
    <s v="&lt;50%"/>
    <n v="1293.0297397769516"/>
    <n v="3.9"/>
    <x v="882"/>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x v="882"/>
    <x v="882"/>
    <s v="https://m.media-amazon.com/images/W/WEBP_402378-T2/images/I/31na34LxwmL._SX300_SY300_QL70_FMwebp_.jpg"/>
    <s v="https://www.amazon.in/Pigeon-stovekraft-Amaze-Plus-1-8/dp/B07WJXCTG9/ref=sr_1_159?qid=1672923598&amp;s=kitchen&amp;sr=1-159"/>
  </r>
  <r>
    <s v="B09NBZ36F7"/>
    <x v="1026"/>
    <x v="4"/>
    <x v="23"/>
    <x v="56"/>
    <s v="InductionCooktop"/>
    <x v="407"/>
    <s v="&gt;$500"/>
    <x v="241"/>
    <x v="61"/>
    <s v="&lt;50%"/>
    <n v="3947.7750000000001"/>
    <n v="4.2"/>
    <x v="883"/>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x v="883"/>
    <x v="883"/>
    <s v="https://m.media-amazon.com/images/W/WEBP_402378-T1/images/I/41-kc5sVOQL._SX300_SY300_QL70_FMwebp_.jpg"/>
    <s v="https://www.amazon.in/CookJoy-CJ1600WPC-Induction-cooktop-Black/dp/B09NBZ36F7/ref=sr_1_163?qid=1672923598&amp;s=kitchen&amp;sr=1-163"/>
  </r>
  <r>
    <s v="B0912WJ87V"/>
    <x v="1027"/>
    <x v="7"/>
    <x v="27"/>
    <x v="65"/>
    <s v="AirPurifiers&amp;Ionizers"/>
    <x v="408"/>
    <s v="&gt;$500"/>
    <x v="241"/>
    <x v="21"/>
    <s v="&lt;50%"/>
    <n v="3941.5250000000001"/>
    <n v="3.8"/>
    <x v="884"/>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x v="884"/>
    <x v="884"/>
    <s v="https://m.media-amazon.com/images/W/WEBP_402378-T2/images/I/31y+z3bqZcL._SY300_SX300_.jpg"/>
    <s v="https://www.amazon.in/Reffair-AX30-MAX-Internationally-Aromabuds/dp/B0912WJ87V/ref=sr_1_164?qid=1672923598&amp;s=kitchen&amp;sr=1-164"/>
  </r>
  <r>
    <s v="B0BMTZ4T1D"/>
    <x v="1028"/>
    <x v="4"/>
    <x v="24"/>
    <x v="57"/>
    <s v="FanHeaters"/>
    <x v="409"/>
    <s v="&gt;$500"/>
    <x v="28"/>
    <x v="24"/>
    <s v="50% or More"/>
    <n v="1549.9693558474046"/>
    <n v="4.5"/>
    <x v="885"/>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x v="885"/>
    <x v="885"/>
    <s v="https://m.media-amazon.com/images/W/WEBP_402378-T1/images/I/314HwKNEFEL._SX300_SY300_QL70_FMwebp_.jpg"/>
    <s v="https://www.amazon.in/2000-Watt-Heater-White-HN-2500-India/dp/B0BMTZ4T1D/ref=sr_1_165?qid=1672923598&amp;s=kitchen&amp;sr=1-165"/>
  </r>
  <r>
    <s v="B07Z51CGGH"/>
    <x v="1029"/>
    <x v="4"/>
    <x v="23"/>
    <x v="58"/>
    <s v="Vacuums&amp;FloorCare"/>
    <x v="358"/>
    <s v="&gt;$500"/>
    <x v="129"/>
    <x v="32"/>
    <s v="&lt;50%"/>
    <n v="9944.0045004500444"/>
    <n v="3.8"/>
    <x v="886"/>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x v="886"/>
    <x v="886"/>
    <s v="https://m.media-amazon.com/images/W/WEBP_402378-T1/images/I/41jJqhC9nfL._SX300_SY300_QL70_FMwebp_.jpg"/>
    <s v="https://www.amazon.in/Eureka-Forbes-Wet-Dry-Ultimo/dp/B07Z51CGGH/ref=sr_1_166?qid=1672923598&amp;s=kitchen&amp;sr=1-166"/>
  </r>
  <r>
    <s v="B0BDG6QDYD"/>
    <x v="1030"/>
    <x v="4"/>
    <x v="24"/>
    <x v="57"/>
    <s v="FanHeaters"/>
    <x v="25"/>
    <s v="&gt;$500"/>
    <x v="263"/>
    <x v="10"/>
    <s v="50% or More"/>
    <n v="1944.824120603015"/>
    <n v="4.0999999999999996"/>
    <x v="189"/>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x v="887"/>
    <x v="887"/>
    <s v="https://m.media-amazon.com/images/W/WEBP_402378-T1/images/I/41s6tfIVmeL._SX300_SY300_QL70_FMwebp_.jpg"/>
    <s v="https://www.amazon.in/Activa-Heat-Max-Watts-Heater-White/dp/B0BDG6QDYD/ref=sr_1_167?qid=1672923598&amp;s=kitchen&amp;sr=1-167"/>
  </r>
  <r>
    <s v="B00YQLG7GK"/>
    <x v="1031"/>
    <x v="4"/>
    <x v="23"/>
    <x v="56"/>
    <s v="HandBlenders"/>
    <x v="410"/>
    <s v="&gt;$500"/>
    <x v="274"/>
    <x v="26"/>
    <s v="&lt;50%"/>
    <n v="1595"/>
    <n v="4.2"/>
    <x v="887"/>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x v="888"/>
    <x v="888"/>
    <s v="https://m.media-amazon.com/images/W/WEBP_402378-T1/images/I/31MVkjIpLiL._SX300_SY300_QL70_FMwebp_.jpg"/>
    <s v="https://www.amazon.in/Philips-Collection-HL1655-00-250-Watt/dp/B00YQLG7GK/ref=sr_1_169?qid=1672923598&amp;s=kitchen&amp;sr=1-169"/>
  </r>
  <r>
    <s v="B00SMJPA9C"/>
    <x v="1032"/>
    <x v="4"/>
    <x v="23"/>
    <x v="58"/>
    <s v="Irons,Steamers&amp;Accessories"/>
    <x v="7"/>
    <s v="$200-$500"/>
    <x v="332"/>
    <x v="41"/>
    <s v="&lt;50%"/>
    <n v="886.91489361702133"/>
    <n v="4.0999999999999996"/>
    <x v="888"/>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x v="889"/>
    <x v="889"/>
    <s v="https://m.media-amazon.com/images/W/WEBP_402378-T2/images/I/41+82+4rUCL._SX300_SY300_.jpg"/>
    <s v="https://www.amazon.in/Bajaj-DX-600-Watt-Light-Weight/dp/B00SMJPA9C/ref=sr_1_170?qid=1672923598&amp;s=kitchen&amp;sr=1-170"/>
  </r>
  <r>
    <s v="B0B9RN5X8B"/>
    <x v="1033"/>
    <x v="4"/>
    <x v="24"/>
    <x v="60"/>
    <s v="InstantWaterHeaters"/>
    <x v="155"/>
    <s v="&gt;$500"/>
    <x v="233"/>
    <x v="1"/>
    <s v="&lt;50%"/>
    <n v="4642.5744680851067"/>
    <n v="4.2"/>
    <x v="889"/>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x v="890"/>
    <x v="890"/>
    <s v="https://m.media-amazon.com/images/I/21ndIZtC7HL._SX300_SY300_QL70_FMwebp_.jpg"/>
    <s v="https://www.amazon.in/V-Guard-Instant-Heating-White-Blue-Warranty/dp/B0B9RN5X8B/ref=sr_1_171?qid=1672923598&amp;s=kitchen&amp;sr=1-171"/>
  </r>
  <r>
    <s v="B08QW937WV"/>
    <x v="1034"/>
    <x v="4"/>
    <x v="24"/>
    <x v="60"/>
    <s v="InstantWaterHeaters"/>
    <x v="411"/>
    <s v="&gt;$500"/>
    <x v="43"/>
    <x v="50"/>
    <s v="50% or More"/>
    <n v="2950.7172390796932"/>
    <n v="4.5"/>
    <x v="890"/>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x v="891"/>
    <x v="891"/>
    <s v="https://m.media-amazon.com/images/I/31dCji7nmsL._SX300_SY300_QL70_FMwebp_.jpg"/>
    <s v="https://www.amazon.in/Homeistic-Applience-Electric-bathroom-Tankless/dp/B08QW937WV/ref=sr_1_173?qid=1672923598&amp;s=kitchen&amp;sr=1-173"/>
  </r>
  <r>
    <s v="B0B4PPD89B"/>
    <x v="1035"/>
    <x v="4"/>
    <x v="23"/>
    <x v="56"/>
    <s v="VacuumSealers"/>
    <x v="210"/>
    <s v="&lt;$200"/>
    <x v="333"/>
    <x v="26"/>
    <s v="&lt;50%"/>
    <n v="-21"/>
    <n v="4"/>
    <x v="891"/>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x v="892"/>
    <x v="892"/>
    <s v="https://m.media-amazon.com/images/W/WEBP_402378-T2/images/I/41tVoAxz0QL._SX300_SY300_QL70_FMwebp_.jpg"/>
    <s v="https://www.amazon.in/Kitchenwell-Plastic-Keeping-Kitchen-Multi-Color/dp/B0B4PPD89B/ref=sr_1_174?qid=1672923598&amp;s=kitchen&amp;sr=1-174"/>
  </r>
  <r>
    <s v="B08GM5S4CQ"/>
    <x v="1036"/>
    <x v="4"/>
    <x v="24"/>
    <x v="60"/>
    <s v="StorageWaterHeaters"/>
    <x v="412"/>
    <s v="&gt;$500"/>
    <x v="334"/>
    <x v="24"/>
    <s v="50% or More"/>
    <n v="14241.084674597621"/>
    <n v="4.4000000000000004"/>
    <x v="892"/>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x v="893"/>
    <x v="893"/>
    <s v="https://m.media-amazon.com/images/I/31-XtyZy0IL._SX300_SY300_QL70_FMwebp_.jpg"/>
    <s v="https://www.amazon.in/Havells-Instanio-Storage-Heater-installation/dp/B08GM5S4CQ/ref=sr_1_172?qid=1672923600&amp;s=kitchen&amp;sr=1-172"/>
  </r>
  <r>
    <s v="B00NM6MO26"/>
    <x v="1037"/>
    <x v="4"/>
    <x v="23"/>
    <x v="56"/>
    <s v="InductionCooktop"/>
    <x v="413"/>
    <s v="&gt;$500"/>
    <x v="292"/>
    <x v="44"/>
    <s v="&lt;50%"/>
    <n v="3876.6096324461341"/>
    <n v="4"/>
    <x v="893"/>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x v="894"/>
    <x v="894"/>
    <s v="https://m.media-amazon.com/images/I/418WkmFOaTL._SX300_SY300_QL70_FMwebp_.jpg"/>
    <s v="https://www.amazon.in/Prestige-1900-Induction-Cooktop-button/dp/B00NM6MO26/ref=sr_1_173?qid=1672923600&amp;s=kitchen&amp;sr=1-173"/>
  </r>
  <r>
    <s v="B083M7WPZD"/>
    <x v="1038"/>
    <x v="4"/>
    <x v="23"/>
    <x v="58"/>
    <s v="Vacuums&amp;FloorCare"/>
    <x v="396"/>
    <s v="&gt;$500"/>
    <x v="143"/>
    <x v="41"/>
    <s v="&lt;50%"/>
    <n v="5945.6744457409568"/>
    <n v="4"/>
    <x v="894"/>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x v="895"/>
    <x v="895"/>
    <s v="https://m.media-amazon.com/images/W/WEBP_402378-T2/images/I/415f3fULh8L._SX300_SY300_QL70_FMwebp_.jpg"/>
    <s v="https://www.amazon.in/AGARO-1000-Watt-10-Litre-Cleaner-Function/dp/B083M7WPZD/ref=sr_1_174?qid=1672923600&amp;s=kitchen&amp;sr=1-174"/>
  </r>
  <r>
    <s v="B07GLSKXS1"/>
    <x v="1039"/>
    <x v="4"/>
    <x v="23"/>
    <x v="56"/>
    <s v="Kettles&amp;HotWaterDispensers"/>
    <x v="33"/>
    <s v="&gt;$500"/>
    <x v="335"/>
    <x v="17"/>
    <s v="&lt;50%"/>
    <n v="1888.5128205128206"/>
    <n v="3.9"/>
    <x v="895"/>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x v="896"/>
    <x v="896"/>
    <s v="https://m.media-amazon.com/images/W/WEBP_402378-T1/images/I/41fyxXj8N5L._SX300_SY300_QL70_FMwebp_.jpg"/>
    <s v="https://www.amazon.in/Kent-16026-1-8-Liter-Electric-Kettle/dp/B07GLSKXS1/ref=sr_1_175?qid=1672923600&amp;s=kitchen&amp;sr=1-175"/>
  </r>
  <r>
    <s v="B09F6KL23R"/>
    <x v="1040"/>
    <x v="4"/>
    <x v="23"/>
    <x v="56"/>
    <s v="MiniFoodProcessors&amp;Choppers"/>
    <x v="414"/>
    <s v="&gt;$500"/>
    <x v="230"/>
    <x v="76"/>
    <s v="&lt;50%"/>
    <n v="2748.4819578420866"/>
    <n v="4"/>
    <x v="896"/>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x v="897"/>
    <x v="897"/>
    <s v="https://m.media-amazon.com/images/I/41b8AhOiYBL._SX300_SY300_QL70_FMwebp_.jpg"/>
    <s v="https://www.amazon.in/SKYTONE-Stainless-Electric-Grinders-Vegetables/dp/B09F6KL23R/ref=sr_1_178?qid=1672923600&amp;s=kitchen&amp;sr=1-178"/>
  </r>
  <r>
    <s v="B094G9L9LT"/>
    <x v="1041"/>
    <x v="4"/>
    <x v="23"/>
    <x v="56"/>
    <s v="Kettles&amp;HotWaterDispensers"/>
    <x v="29"/>
    <s v="&gt;$500"/>
    <x v="335"/>
    <x v="76"/>
    <s v="&lt;50%"/>
    <n v="1898.7692307692307"/>
    <n v="3.8"/>
    <x v="385"/>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x v="898"/>
    <x v="898"/>
    <s v="https://m.media-amazon.com/images/W/WEBP_402378-T2/images/I/313V6v-Fj3S._SX300_SY300_QL70_FMwebp_.jpg"/>
    <s v="https://www.amazon.in/1-8Litre-Electric-Kettle-Stainless-16088/dp/B094G9L9LT/ref=sr_1_179?qid=1672923600&amp;s=kitchen&amp;sr=1-179"/>
  </r>
  <r>
    <s v="B09FZ89DK6"/>
    <x v="1042"/>
    <x v="4"/>
    <x v="23"/>
    <x v="58"/>
    <s v="Vacuums&amp;FloorCare"/>
    <x v="415"/>
    <s v="&gt;$500"/>
    <x v="129"/>
    <x v="54"/>
    <s v="&lt;50%"/>
    <n v="9939.0040004000402"/>
    <n v="4.2"/>
    <x v="897"/>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x v="899"/>
    <x v="899"/>
    <s v="https://m.media-amazon.com/images/W/WEBP_402378-T1/images/I/31ixn2s6IbL._SX300_SY300_QL70_FMwebp_.jpg"/>
    <s v="https://www.amazon.in/Eureka-Forbes-Powerful-Technology-GFCDSFSVL00000/dp/B09FZ89DK6/ref=sr_1_180?qid=1672923600&amp;s=kitchen&amp;sr=1-180"/>
  </r>
  <r>
    <s v="B0811VCGL5"/>
    <x v="1043"/>
    <x v="4"/>
    <x v="24"/>
    <x v="66"/>
    <s v="HEPAAirPurifiers"/>
    <x v="416"/>
    <s v="&gt;$500"/>
    <x v="35"/>
    <x v="7"/>
    <s v="&lt;50%"/>
    <n v="12922.301792445573"/>
    <n v="4.3"/>
    <x v="898"/>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x v="900"/>
    <x v="900"/>
    <s v="https://m.media-amazon.com/images/W/WEBP_402378-T2/images/I/41Mktp5hVIL._SX300_SY300_QL70_FMwebp_.jpg"/>
    <s v="https://www.amazon.in/Mi-Purifier-Filter-Smart-Connectivity/dp/B0811VCGL5/ref=sr_1_182?qid=1672923600&amp;s=kitchen&amp;sr=1-182"/>
  </r>
  <r>
    <s v="B07FXLC2G2"/>
    <x v="1044"/>
    <x v="4"/>
    <x v="23"/>
    <x v="64"/>
    <s v="WaterFilters&amp;Purifiers"/>
    <x v="417"/>
    <s v="&gt;$500"/>
    <x v="3"/>
    <x v="26"/>
    <s v="&lt;50%"/>
    <n v="599.14306151645201"/>
    <n v="4.2"/>
    <x v="899"/>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x v="901"/>
    <x v="901"/>
    <s v="https://m.media-amazon.com/images/I/31N5vx+L1KL._SY300_SX300_.jpg"/>
    <s v="https://www.amazon.in/Tata-Swach-Bulb-6000-Litre-Cartridge/dp/B07FXLC2G2/ref=sr_1_183?qid=1672923600&amp;s=kitchen&amp;sr=1-183"/>
  </r>
  <r>
    <s v="B01LYU3BZF"/>
    <x v="1045"/>
    <x v="4"/>
    <x v="24"/>
    <x v="62"/>
    <s v="CeilingFans"/>
    <x v="181"/>
    <s v="&gt;$500"/>
    <x v="336"/>
    <x v="39"/>
    <s v="&lt;50%"/>
    <n v="3121.0658307210033"/>
    <n v="4.3"/>
    <x v="900"/>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x v="902"/>
    <x v="902"/>
    <s v="https://m.media-amazon.com/images/W/WEBP_402378-T2/images/I/31CM9HiuvRL._SX300_SY300_QL70_FMwebp_.jpg"/>
    <s v="https://www.amazon.in/Havells-Ambrose-1200mm-Ceiling-Gold/dp/B01LYU3BZF/ref=sr_1_187?qid=1672923600&amp;s=kitchen&amp;sr=1-187"/>
  </r>
  <r>
    <s v="B083RC4WFJ"/>
    <x v="1046"/>
    <x v="4"/>
    <x v="26"/>
    <x v="61"/>
    <s v="LaundryBags"/>
    <x v="103"/>
    <s v="$200-$500"/>
    <x v="10"/>
    <x v="13"/>
    <s v="50% or More"/>
    <n v="758.94993742177724"/>
    <n v="4.2"/>
    <x v="901"/>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x v="903"/>
    <x v="903"/>
    <s v="https://m.media-amazon.com/images/I/51zhY6X2NqL._SX300_SY300_QL70_FMwebp_.jpg"/>
    <s v="https://www.amazon.in/PrettyKrafts-Canvas-Laundry-Storage-Black/dp/B083RC4WFJ/ref=sr_1_188?qid=1672923600&amp;s=kitchen&amp;sr=1-188"/>
  </r>
  <r>
    <s v="B09SFRNKSR"/>
    <x v="1047"/>
    <x v="4"/>
    <x v="23"/>
    <x v="58"/>
    <s v="Irons,Steamers&amp;Accessories"/>
    <x v="349"/>
    <s v="$200-$500"/>
    <x v="6"/>
    <x v="54"/>
    <s v="&lt;50%"/>
    <n v="439.28056112224448"/>
    <n v="4.4000000000000004"/>
    <x v="902"/>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x v="904"/>
    <x v="904"/>
    <s v="https://m.media-amazon.com/images/W/WEBP_402378-T2/images/I/31kDhgD+VYL._SX300_SY300_.jpg"/>
    <s v="https://www.amazon.in/FABWARE-Lint-Remover-Clothes-Furniture/dp/B09SFRNKSR/ref=sr_1_189?qid=1672923600&amp;s=kitchen&amp;sr=1-189"/>
  </r>
  <r>
    <s v="B07NRTCDS5"/>
    <x v="1048"/>
    <x v="4"/>
    <x v="23"/>
    <x v="56"/>
    <s v="JuicerMixerGrinders"/>
    <x v="33"/>
    <s v="&gt;$500"/>
    <x v="38"/>
    <x v="52"/>
    <s v="&lt;50%"/>
    <n v="1419.0133422281522"/>
    <n v="3.8"/>
    <x v="903"/>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x v="905"/>
    <x v="905"/>
    <s v="https://m.media-amazon.com/images/W/WEBP_402378-T2/images/I/31SFYZqCSeL._SX300_SY300_QL70_FMwebp_.jpg"/>
    <s v="https://www.amazon.in/Brayden-Portable-Smoothie-Blender-Rechargeable/dp/B07NRTCDS5/ref=sr_1_190?qid=1672923600&amp;s=kitchen&amp;sr=1-190"/>
  </r>
  <r>
    <s v="B07SPVMSC6"/>
    <x v="1049"/>
    <x v="4"/>
    <x v="24"/>
    <x v="62"/>
    <s v="CeilingFans"/>
    <x v="92"/>
    <s v="&gt;$500"/>
    <x v="337"/>
    <x v="41"/>
    <s v="&lt;50%"/>
    <n v="2607.406015037594"/>
    <n v="4.0999999999999996"/>
    <x v="904"/>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x v="906"/>
    <x v="906"/>
    <s v="https://m.media-amazon.com/images/I/21qojQDoKWL._SX300_SY300_QL70_FMwebp_.jpg"/>
    <s v="https://www.amazon.in/Bajaj-Frore-1200-Brown-Ceiling/dp/B07SPVMSC6/ref=sr_1_192?qid=1672923600&amp;s=kitchen&amp;sr=1-192"/>
  </r>
  <r>
    <s v="B09H3BXWTK"/>
    <x v="1050"/>
    <x v="4"/>
    <x v="23"/>
    <x v="56"/>
    <s v="DigitalKitchenScales"/>
    <x v="23"/>
    <s v="&gt;$500"/>
    <x v="230"/>
    <x v="72"/>
    <s v="50% or More"/>
    <n v="2777.5994998213646"/>
    <n v="3.9"/>
    <x v="905"/>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x v="907"/>
    <x v="907"/>
    <s v="https://m.media-amazon.com/images/W/WEBP_402378-T1/images/I/31hgpO4BxQL._SY445_SX342_QL70_FMwebp_.jpg"/>
    <s v="https://www.amazon.in/Venus-Weighing-Warranty-Included-Capacity/dp/B09H3BXWTK/ref=sr_1_193?qid=1672923600&amp;s=kitchen&amp;sr=1-193"/>
  </r>
  <r>
    <s v="B0073QGKAS"/>
    <x v="1051"/>
    <x v="4"/>
    <x v="23"/>
    <x v="56"/>
    <s v="Pop-upToasters"/>
    <x v="72"/>
    <s v="&gt;$500"/>
    <x v="38"/>
    <x v="26"/>
    <s v="&lt;50%"/>
    <n v="1399"/>
    <n v="4.3"/>
    <x v="906"/>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x v="908"/>
    <x v="908"/>
    <s v="https://m.media-amazon.com/images/W/WEBP_402378-T2/images/I/313jBpnrJVL._SX300_SY300_QL70_FMwebp_.jpg"/>
    <s v="https://www.amazon.in/Bajaj-ATX-750-Watt-Pop-up-Toaster/dp/B0073QGKAS/ref=sr_1_194?qid=1672923600&amp;s=kitchen&amp;sr=1-194"/>
  </r>
  <r>
    <s v="B08GJ57MKL"/>
    <x v="1052"/>
    <x v="4"/>
    <x v="24"/>
    <x v="66"/>
    <s v="HEPAAirPurifiers"/>
    <x v="418"/>
    <s v="&gt;$500"/>
    <x v="338"/>
    <x v="60"/>
    <s v="50% or More"/>
    <n v="59875.959933222039"/>
    <n v="4.4000000000000004"/>
    <x v="907"/>
    <n v="229836300"/>
    <s v="Coway"/>
    <s v="AHHUP4DBXB2AQMEO27XIQ3DJSVDQ,AEIUS76RRWIKCMNHHTZWBKVRAEPA,AF7AIWHQCEGDKGZJX4LLAMMPZCWA,AEYEP4VP7QLCIKLCDTCLPP74N6ZQ,AENOM6ZJRXGIJ5MUGMZDV5YURKUA,AGGIEHGD6RJYECAZPDG32DAE32SA,AE7OLL6ZAVDAJM4L6M54XNWRV4EQ,AHGRX2KYYYN35REPQLWUVWT3UQ5Q"/>
    <x v="909"/>
    <x v="909"/>
    <s v="https://m.media-amazon.com/images/I/51b5sh94f7L._SX300_SY300_QL70_FMwebp_.jpg"/>
    <s v="https://www.amazon.in/Coway-Professional-Purifier-Anti-Virus-AP-1019C/dp/B08GJ57MKL/ref=sr_1_195?qid=1672923600&amp;s=kitchen&amp;sr=1-195"/>
  </r>
  <r>
    <s v="B009DA69W6"/>
    <x v="1053"/>
    <x v="4"/>
    <x v="23"/>
    <x v="64"/>
    <s v="WaterFilters&amp;Purifiers"/>
    <x v="79"/>
    <s v="&gt;$500"/>
    <x v="24"/>
    <x v="68"/>
    <s v="&lt;50%"/>
    <n v="1810.578947368421"/>
    <n v="3.6"/>
    <x v="908"/>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x v="910"/>
    <x v="910"/>
    <s v="https://m.media-amazon.com/images/W/WEBP_402378-T1/images/I/31A-v4dVHmL._SX300_SY300_QL70_FMwebp_.jpg"/>
    <s v="https://www.amazon.in/Gold-Optima-10-Litres-Non-electric-Purifier/dp/B009DA69W6/ref=sr_1_196?qid=1672923600&amp;s=kitchen&amp;sr=1-196"/>
  </r>
  <r>
    <s v="B099PR2GQJ"/>
    <x v="1054"/>
    <x v="4"/>
    <x v="24"/>
    <x v="57"/>
    <s v="ElectricHeaters"/>
    <x v="37"/>
    <s v="&gt;$500"/>
    <x v="8"/>
    <x v="31"/>
    <s v="&lt;50%"/>
    <n v="934.03503503503498"/>
    <n v="3.8"/>
    <x v="909"/>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x v="911"/>
    <x v="911"/>
    <s v="https://m.media-amazon.com/images/I/41WPlte6OmL._SY300_SX300_QL70_FMwebp_.jpg"/>
    <s v="https://www.amazon.in/HOMEPACK%C2%AE-Radiant-Office-Heaters-Portable/dp/B099PR2GQJ/ref=sr_1_197?qid=1672923600&amp;s=kitchen&amp;sr=1-197"/>
  </r>
  <r>
    <s v="B08G8H8DPL"/>
    <x v="1055"/>
    <x v="4"/>
    <x v="23"/>
    <x v="56"/>
    <s v="MixerGrinders"/>
    <x v="375"/>
    <s v="&gt;$500"/>
    <x v="339"/>
    <x v="76"/>
    <s v="&lt;50%"/>
    <n v="6324.035294117647"/>
    <n v="4"/>
    <x v="910"/>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x v="912"/>
    <x v="912"/>
    <s v="https://m.media-amazon.com/images/W/WEBP_402378-T2/images/I/316VkpDJItL._SX300_SY300_QL70_FMwebp_.jpg"/>
    <s v="https://www.amazon.in/Bajaj-Rex-Mixer-Grinder-White/dp/B08G8H8DPL/ref=sr_1_198?qid=1672923600&amp;s=kitchen&amp;sr=1-198"/>
  </r>
  <r>
    <s v="B08VGM3YMF"/>
    <x v="1056"/>
    <x v="4"/>
    <x v="26"/>
    <x v="61"/>
    <s v="LaundryBaskets"/>
    <x v="1"/>
    <s v="&lt;$200"/>
    <x v="6"/>
    <x v="13"/>
    <s v="50% or More"/>
    <n v="459.12024048096191"/>
    <n v="4.0999999999999996"/>
    <x v="911"/>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x v="913"/>
    <x v="913"/>
    <s v="https://m.media-amazon.com/images/I/41VQTjrYaCL._SX300_SY300_QL70_FMwebp_.jpg"/>
    <s v="https://www.amazon.in/Heart-Home-Foldable-Organiser-HEARTXY11447/dp/B08VGM3YMF/ref=sr_1_196?qid=1672923601&amp;s=kitchen&amp;sr=1-196"/>
  </r>
  <r>
    <s v="B08TTRVWKY"/>
    <x v="1057"/>
    <x v="4"/>
    <x v="23"/>
    <x v="56"/>
    <s v="EggBoilers"/>
    <x v="59"/>
    <s v="&gt;$500"/>
    <x v="2"/>
    <x v="21"/>
    <s v="&lt;50%"/>
    <n v="1841.1274354923644"/>
    <n v="4.3"/>
    <x v="912"/>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x v="914"/>
    <x v="914"/>
    <s v="https://m.media-amazon.com/images/I/41yrqUum9EL._SY300_SX300_QL70_FMwebp_.jpg"/>
    <s v="https://www.amazon.in/MILTON-Smart-Egg-Boiler-Transparent/dp/B08TTRVWKY/ref=sr_1_197?qid=1672923601&amp;s=kitchen&amp;sr=1-197"/>
  </r>
  <r>
    <s v="B07T4D9FNY"/>
    <x v="1058"/>
    <x v="4"/>
    <x v="23"/>
    <x v="56"/>
    <s v="Kettles&amp;HotWaterDispensers"/>
    <x v="419"/>
    <s v="&gt;$500"/>
    <x v="93"/>
    <x v="10"/>
    <s v="50% or More"/>
    <n v="1445.4362416107383"/>
    <n v="4"/>
    <x v="913"/>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x v="915"/>
    <x v="915"/>
    <s v="https://m.media-amazon.com/images/W/WEBP_402378-T1/images/I/415pqPUbDVL._SX300_SY300_QL70_FMwebp_.jpg"/>
    <s v="https://www.amazon.in/Premium-Stainless-Electric-Cut-Off-Feature/dp/B07T4D9FNY/ref=sr_1_199?qid=1672923601&amp;s=kitchen&amp;sr=1-199"/>
  </r>
  <r>
    <s v="B07RX42D3D"/>
    <x v="1059"/>
    <x v="4"/>
    <x v="23"/>
    <x v="56"/>
    <s v="SandwichMakers"/>
    <x v="420"/>
    <s v="$200-$500"/>
    <x v="340"/>
    <x v="55"/>
    <s v="&lt;50%"/>
    <n v="275.71428571428572"/>
    <n v="3.9"/>
    <x v="914"/>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x v="916"/>
    <x v="916"/>
    <s v="https://m.media-amazon.com/images/I/31PzyH4N9xL._SX300_SY300_QL70_FMwebp_.jpg"/>
    <s v="https://www.amazon.in/Tosaa-Nonstick-Sandwich-Toaster-Regular/dp/B07RX42D3D/ref=sr_1_200?qid=1672923601&amp;s=kitchen&amp;sr=1-200"/>
  </r>
  <r>
    <s v="B08WRKSF9D"/>
    <x v="1060"/>
    <x v="4"/>
    <x v="24"/>
    <x v="60"/>
    <s v="StorageWaterHeaters"/>
    <x v="170"/>
    <s v="&gt;$500"/>
    <x v="341"/>
    <x v="66"/>
    <s v="&lt;50%"/>
    <n v="8423.5411764705877"/>
    <n v="4.4000000000000004"/>
    <x v="915"/>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x v="917"/>
    <x v="917"/>
    <s v="https://m.media-amazon.com/images/W/WEBP_402378-T1/images/I/31DXRMiRYLL._SX300_SY300_QL70_FMwebp_.jpg"/>
    <s v="https://www.amazon.in/V-Guard-Divino-Storage-15-Vertical/dp/B08WRKSF9D/ref=sr_1_201?qid=1672923601&amp;s=kitchen&amp;sr=1-201"/>
  </r>
  <r>
    <s v="B09R83SFYV"/>
    <x v="1061"/>
    <x v="4"/>
    <x v="23"/>
    <x v="67"/>
    <s v="Sewing&amp;EmbroideryMachines"/>
    <x v="421"/>
    <s v="&gt;$500"/>
    <x v="79"/>
    <x v="19"/>
    <s v="&lt;50%"/>
    <n v="2439.6162464985996"/>
    <n v="3.7"/>
    <x v="916"/>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x v="918"/>
    <x v="918"/>
    <s v="https://m.media-amazon.com/images/W/WEBP_402378-T1/images/I/51oZKPP1qhL._SY300_SX300_QL70_FMwebp_.jpg"/>
    <s v="https://www.amazon.in/akiara-Machine-Stitching-extension-adapter/dp/B09R83SFYV/ref=sr_1_202?qid=1672923601&amp;s=kitchen&amp;sr=1-202"/>
  </r>
  <r>
    <s v="B07989VV5K"/>
    <x v="1062"/>
    <x v="4"/>
    <x v="23"/>
    <x v="58"/>
    <s v="Irons,Steamers&amp;Accessories"/>
    <x v="29"/>
    <s v="&gt;$500"/>
    <x v="342"/>
    <x v="63"/>
    <s v="&lt;50%"/>
    <n v="1495.9615384615386"/>
    <n v="3.6"/>
    <x v="917"/>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x v="919"/>
    <x v="919"/>
    <s v="https://m.media-amazon.com/images/W/WEBP_402378-T1/images/I/41TMMpVWKqL._SY300_SX300_QL70_FMwebp_.jpg"/>
    <s v="https://www.amazon.in/Usha-Steam-3713-1300-Watt-White/dp/B07989VV5K/ref=sr_1_203?qid=1672923601&amp;s=kitchen&amp;sr=1-203"/>
  </r>
  <r>
    <s v="B07FL3WRX5"/>
    <x v="1063"/>
    <x v="4"/>
    <x v="23"/>
    <x v="56"/>
    <s v="JuicerMixerGrinders"/>
    <x v="279"/>
    <s v="&gt;$500"/>
    <x v="343"/>
    <x v="76"/>
    <s v="&lt;50%"/>
    <n v="6449.2461538461539"/>
    <n v="3.7"/>
    <x v="918"/>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x v="920"/>
    <x v="920"/>
    <s v="https://m.media-amazon.com/images/I/414eE-M+gfL._SY300_SX300_.jpg"/>
    <s v="https://www.amazon.in/Wonderchef-Nutri-Blend-CKM-Jars-Black/dp/B07FL3WRX5/ref=sr_1_204?qid=1672923601&amp;s=kitchen&amp;sr=1-204"/>
  </r>
  <r>
    <s v="B0BPCJM7TB"/>
    <x v="1064"/>
    <x v="4"/>
    <x v="23"/>
    <x v="56"/>
    <s v="HandBlenders"/>
    <x v="107"/>
    <s v="$200-$500"/>
    <x v="8"/>
    <x v="82"/>
    <s v="50% or More"/>
    <n v="973.07407407407413"/>
    <n v="4"/>
    <x v="919"/>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x v="921"/>
    <x v="921"/>
    <s v="https://m.media-amazon.com/images/I/41sJ4KQa5xL._SX300_SY300_QL70_FMwebp_.jpg"/>
    <s v="https://www.amazon.in/WIDEWINGS-Electric-Handheld-Frother-Blender/dp/B0BPCJM7TB/ref=sr_1_205?qid=1672923601&amp;s=kitchen&amp;sr=1-205"/>
  </r>
  <r>
    <s v="B08H673XKN"/>
    <x v="1065"/>
    <x v="4"/>
    <x v="23"/>
    <x v="56"/>
    <s v="MixerGrinders"/>
    <x v="375"/>
    <s v="&gt;$500"/>
    <x v="344"/>
    <x v="30"/>
    <s v="50% or More"/>
    <n v="7753.3194355356"/>
    <n v="4.2"/>
    <x v="920"/>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x v="922"/>
    <x v="922"/>
    <s v="https://m.media-amazon.com/images/I/417XNLkkFRL._SX300_SY300_QL70_FMwebp_.jpg"/>
    <s v="https://www.amazon.in/Morphy-Richards-Icon-Superb-Grinder/dp/B08H673XKN/ref=sr_1_206?qid=1672923601&amp;s=kitchen&amp;sr=1-206"/>
  </r>
  <r>
    <s v="B07DXRGWDJ"/>
    <x v="1066"/>
    <x v="4"/>
    <x v="23"/>
    <x v="58"/>
    <s v="Irons,Steamers&amp;Accessories"/>
    <x v="422"/>
    <s v="&gt;$500"/>
    <x v="345"/>
    <x v="56"/>
    <s v="&lt;50%"/>
    <n v="5923.6071726438695"/>
    <n v="3.8"/>
    <x v="921"/>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x v="923"/>
    <x v="923"/>
    <s v="https://m.media-amazon.com/images/I/31JaiYt3IRL._SX300_SY300_QL70_FMwebp_.jpg"/>
    <s v="https://www.amazon.in/Philips-Handheld-Garment-Steamer-Purple/dp/B07DXRGWDJ/ref=sr_1_207?qid=1672923601&amp;s=kitchen&amp;sr=1-207"/>
  </r>
  <r>
    <s v="B08243SKCK"/>
    <x v="1067"/>
    <x v="4"/>
    <x v="26"/>
    <x v="61"/>
    <s v="IroningAccessories"/>
    <x v="423"/>
    <s v="&lt;$200"/>
    <x v="7"/>
    <x v="42"/>
    <s v="&lt;50%"/>
    <n v="235.78929765886286"/>
    <n v="4.2"/>
    <x v="922"/>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x v="924"/>
    <x v="924"/>
    <s v="https://m.media-amazon.com/images/W/WEBP_402378-T2/images/I/41cAIdLrGPL._SX300_SY300_QL70_FMwebp_.jpg"/>
    <s v="https://www.amazon.in/Vedini-Refillable-Spray-Bottle-Transparent/dp/B08243SKCK/ref=sr_1_212?qid=1672923601&amp;s=kitchen&amp;sr=1-212"/>
  </r>
  <r>
    <s v="B09SPTNG58"/>
    <x v="1068"/>
    <x v="4"/>
    <x v="24"/>
    <x v="62"/>
    <s v="CeilingFans"/>
    <x v="424"/>
    <s v="&gt;$500"/>
    <x v="346"/>
    <x v="16"/>
    <s v="&lt;50%"/>
    <n v="2287.3141762452105"/>
    <n v="3.9"/>
    <x v="923"/>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x v="925"/>
    <x v="925"/>
    <s v="https://m.media-amazon.com/images/W/WEBP_402378-T1/images/I/31pRaPCFqVL._SX300_SY300_QL70_FMwebp_.jpg"/>
    <s v="https://www.amazon.in/CROMPTON-Sapphira-Ultra-Ceiling-Lustre/dp/B09SPTNG58/ref=sr_1_213?qid=1672923601&amp;s=kitchen&amp;sr=1-213"/>
  </r>
  <r>
    <s v="B083J64CBB"/>
    <x v="1069"/>
    <x v="4"/>
    <x v="26"/>
    <x v="61"/>
    <s v="LaundryBaskets"/>
    <x v="1"/>
    <s v="&lt;$200"/>
    <x v="6"/>
    <x v="13"/>
    <s v="50% or More"/>
    <n v="459.12024048096191"/>
    <n v="4"/>
    <x v="92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x v="926"/>
    <x v="926"/>
    <s v="https://m.media-amazon.com/images/I/51YNXPOgNML._SX300_SY300_QL70_FMwebp_.jpg"/>
    <s v="https://www.amazon.in/Kuber-Industries-Waterproof-Organizer-CTKTC034616/dp/B083J64CBB/ref=sr_1_214?qid=1672923601&amp;s=kitchen&amp;sr=1-214"/>
  </r>
  <r>
    <s v="B08JV91JTK"/>
    <x v="1070"/>
    <x v="4"/>
    <x v="23"/>
    <x v="56"/>
    <s v="HandMixers"/>
    <x v="222"/>
    <s v="$200-$500"/>
    <x v="49"/>
    <x v="0"/>
    <s v="50% or More"/>
    <n v="1262.5103926096997"/>
    <n v="4.0999999999999996"/>
    <x v="925"/>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x v="927"/>
    <x v="927"/>
    <s v="https://m.media-amazon.com/images/W/WEBP_402378-T1/images/I/41V4DpKc7sL._SX300_SY300_QL70_FMwebp_.jpg"/>
    <s v="https://www.amazon.in/JM-SELLER-Electric-Beater-180-Watt/dp/B08JV91JTK/ref=sr_1_215?qid=1672923601&amp;s=kitchen&amp;sr=1-215"/>
  </r>
  <r>
    <s v="B0BQ3K23Y1"/>
    <x v="1071"/>
    <x v="4"/>
    <x v="23"/>
    <x v="56"/>
    <s v="HandBlenders"/>
    <x v="17"/>
    <s v="$200-$500"/>
    <x v="6"/>
    <x v="15"/>
    <s v="&lt;50%"/>
    <n v="443.08817635270543"/>
    <n v="4.8"/>
    <x v="926"/>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x v="928"/>
    <x v="928"/>
    <s v="https://m.media-amazon.com/images/W/WEBP_402378-T2/images/I/41t3WVUlRmL._SX300_SY300_QL70_FMwebp_.jpg"/>
    <s v="https://www.amazon.in/Oratech-electric-cappuccino-Mocktail-Multicolour/dp/B0BQ3K23Y1/ref=sr_1_216?qid=1672923601&amp;s=kitchen&amp;sr=1-216"/>
  </r>
  <r>
    <s v="B09MT94QLL"/>
    <x v="1072"/>
    <x v="4"/>
    <x v="24"/>
    <x v="62"/>
    <s v="CeilingFans"/>
    <x v="168"/>
    <s v="&gt;$500"/>
    <x v="347"/>
    <x v="30"/>
    <s v="50% or More"/>
    <n v="4733.1361256544506"/>
    <n v="4.2"/>
    <x v="927"/>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x v="929"/>
    <x v="929"/>
    <s v="https://m.media-amazon.com/images/W/WEBP_402378-T2/images/I/21SHZOWOynL._SX300_SY300_QL70_FMwebp_.jpg"/>
    <s v="https://www.amazon.in/Havells-Glaze-Pearl-Ivory-Ceiling/dp/B09MT94QLL/ref=sr_1_217?qid=1672923601&amp;s=kitchen&amp;sr=1-217"/>
  </r>
  <r>
    <s v="B07NKNBTT3"/>
    <x v="1073"/>
    <x v="4"/>
    <x v="23"/>
    <x v="58"/>
    <s v="Irons,Steamers&amp;Accessories"/>
    <x v="34"/>
    <s v="&gt;$500"/>
    <x v="348"/>
    <x v="31"/>
    <s v="&lt;50%"/>
    <n v="1165.040650406504"/>
    <n v="4.0999999999999996"/>
    <x v="928"/>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x v="930"/>
    <x v="930"/>
    <s v="https://m.media-amazon.com/images/I/419vF7uEFEL._SX300_SY300_QL70_FMwebp_.jpg"/>
    <s v="https://www.amazon.in/Ur-NeedsTM-Rocklight-Remover-Fabric/dp/B07NKNBTT3/ref=sr_1_218?qid=1672923601&amp;s=kitchen&amp;sr=1-218"/>
  </r>
  <r>
    <s v="B09KPXTZXN"/>
    <x v="1074"/>
    <x v="4"/>
    <x v="23"/>
    <x v="56"/>
    <s v="MiniFoodProcessors&amp;Choppers"/>
    <x v="96"/>
    <s v="&gt;$500"/>
    <x v="20"/>
    <x v="3"/>
    <s v="50% or More"/>
    <n v="1951.5262631315659"/>
    <n v="4"/>
    <x v="929"/>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x v="931"/>
    <x v="931"/>
    <s v="https://m.media-amazon.com/images/W/WEBP_402378-T1/images/I/41JnGOKI2dL._SX300_SY300_QL70_FMwebp_.jpg"/>
    <s v="https://www.amazon.in/Rico-Japanese-Technology-Rechargeable-Replacement/dp/B09KPXTZXN/ref=sr_1_220?qid=1672923601&amp;s=kitchen&amp;sr=1-220"/>
  </r>
  <r>
    <s v="B078HG2ZPS"/>
    <x v="1075"/>
    <x v="4"/>
    <x v="23"/>
    <x v="56"/>
    <s v="Mills&amp;Grinders"/>
    <x v="425"/>
    <s v="&gt;$500"/>
    <x v="349"/>
    <x v="56"/>
    <s v="&lt;50%"/>
    <n v="5085.0601241272307"/>
    <n v="3.9"/>
    <x v="930"/>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x v="932"/>
    <x v="932"/>
    <s v="https://m.media-amazon.com/images/I/414JLnTlLnL._SY300_SX300_QL70_FMwebp_.jpg"/>
    <s v="https://www.amazon.in/Butterfly-150-Watt-Grinder-Scrapper-Attachment/dp/B078HG2ZPS/ref=sr_1_221?qid=1672923601&amp;s=kitchen&amp;sr=1-221"/>
  </r>
  <r>
    <s v="B07N2MGB3G"/>
    <x v="1076"/>
    <x v="4"/>
    <x v="23"/>
    <x v="56"/>
    <s v="OvenToasterGrills"/>
    <x v="79"/>
    <s v="&gt;$500"/>
    <x v="20"/>
    <x v="59"/>
    <s v="&lt;50%"/>
    <n v="1914.0075037518759"/>
    <n v="4.0999999999999996"/>
    <x v="931"/>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x v="933"/>
    <x v="933"/>
    <s v="https://m.media-amazon.com/images/W/WEBP_402378-T1/images/I/41LKiR8QpwL._SX300_SY300_QL70_FMwebp_.jpg"/>
    <s v="https://www.amazon.in/AGARO-Marvel-Litre-Toaster-Griller/dp/B07N2MGB3G/ref=sr_1_222?qid=1672923601&amp;s=kitchen&amp;sr=1-222"/>
  </r>
  <r>
    <s v="B008LN8KDM"/>
    <x v="1077"/>
    <x v="4"/>
    <x v="23"/>
    <x v="58"/>
    <s v="Irons,Steamers&amp;Accessories"/>
    <x v="426"/>
    <s v="&gt;$500"/>
    <x v="318"/>
    <x v="89"/>
    <s v="&lt;50%"/>
    <n v="2006.7422434367543"/>
    <n v="4.3"/>
    <x v="932"/>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x v="934"/>
    <x v="934"/>
    <s v="https://m.media-amazon.com/images/W/WEBP_402378-T1/images/I/41sKyiPWzAL._SX300_SY300_QL70_FMwebp_.jpg"/>
    <s v="https://www.amazon.in/Philips-GC1920-28-1440-Watt-Non-Stick/dp/B008LN8KDM/ref=sr_1_220?qid=1672923603&amp;s=kitchen&amp;sr=1-220"/>
  </r>
  <r>
    <s v="B08MZNT7GP"/>
    <x v="1078"/>
    <x v="4"/>
    <x v="24"/>
    <x v="57"/>
    <s v="FanHeaters"/>
    <x v="91"/>
    <s v="&gt;$500"/>
    <x v="350"/>
    <x v="42"/>
    <s v="&lt;50%"/>
    <n v="19761.953341740227"/>
    <n v="4.0999999999999996"/>
    <x v="933"/>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x v="935"/>
    <x v="935"/>
    <s v="https://m.media-amazon.com/images/I/41Dp3g8y8sL._SX300_SY300_QL70_FMwebp_.jpg"/>
    <s v="https://www.amazon.in/Havells-OFR-13-Wave-Fin/dp/B08MZNT7GP/ref=sr_1_221?qid=1672923603&amp;s=kitchen&amp;sr=1-221"/>
  </r>
  <r>
    <s v="B009P2L7CO"/>
    <x v="1079"/>
    <x v="4"/>
    <x v="23"/>
    <x v="58"/>
    <s v="Irons,Steamers&amp;Accessories"/>
    <x v="59"/>
    <s v="&gt;$500"/>
    <x v="351"/>
    <x v="1"/>
    <s v="&lt;50%"/>
    <n v="1862.7604166666667"/>
    <n v="4.2"/>
    <x v="934"/>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x v="936"/>
    <x v="936"/>
    <s v="https://m.media-amazon.com/images/W/WEBP_402378-T2/images/I/411ZPXAMTlL._SY300_SX300_QL70_FMwebp_.jpg"/>
    <s v="https://www.amazon.in/Bajaj-DHX-1000-Watt-Ivory-Color/dp/B009P2L7CO/ref=sr_1_222?qid=1672923603&amp;s=kitchen&amp;sr=1-222"/>
  </r>
  <r>
    <s v="B07YC8JHMB"/>
    <x v="1080"/>
    <x v="4"/>
    <x v="23"/>
    <x v="64"/>
    <s v="WaterFilters&amp;Purifiers"/>
    <x v="427"/>
    <s v="&gt;$500"/>
    <x v="352"/>
    <x v="76"/>
    <s v="&lt;50%"/>
    <n v="15948.75625"/>
    <n v="3.9"/>
    <x v="935"/>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x v="937"/>
    <x v="937"/>
    <s v="https://m.media-amazon.com/images/I/31Gulp0B-0L._SX300_SY300_QL70_FMwebp_.jpg"/>
    <s v="https://www.amazon.in/Eureka-Forbes-Amaze-RO-MTDS/dp/B07YC8JHMB/ref=sr_1_223?qid=1672923603&amp;s=kitchen&amp;sr=1-223"/>
  </r>
  <r>
    <s v="B0BNQMF152"/>
    <x v="1081"/>
    <x v="4"/>
    <x v="23"/>
    <x v="56"/>
    <s v="JuicerMixerGrinders"/>
    <x v="7"/>
    <s v="$200-$500"/>
    <x v="32"/>
    <x v="36"/>
    <s v="50% or More"/>
    <n v="2176.3078672123693"/>
    <n v="3.7"/>
    <x v="936"/>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x v="938"/>
    <x v="938"/>
    <s v="https://m.media-amazon.com/images/I/519LLyO+jtL._SY300_SX300_.jpg"/>
    <s v="https://www.amazon.in/ROYAL-STEP-Portable-Electric-Rechargeable/dp/B0BNQMF152/ref=sr_1_224?qid=1672923603&amp;s=kitchen&amp;sr=1-224"/>
  </r>
  <r>
    <s v="B08J7VCT12"/>
    <x v="1082"/>
    <x v="4"/>
    <x v="23"/>
    <x v="58"/>
    <s v="Vacuums&amp;FloorCare"/>
    <x v="35"/>
    <s v="&gt;$500"/>
    <x v="124"/>
    <x v="3"/>
    <s v="50% or More"/>
    <n v="14952.336889125942"/>
    <n v="4.0999999999999996"/>
    <x v="937"/>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x v="939"/>
    <x v="939"/>
    <s v="https://m.media-amazon.com/images/I/31B24fjfiTL._SX300_SY300_QL70_FMwebp_.jpg"/>
    <s v="https://www.amazon.in/Kent-Zoom-Vacuum-Cleaner-16068/dp/B08J7VCT12/ref=sr_1_225?qid=1672923603&amp;s=kitchen&amp;sr=1-225"/>
  </r>
  <r>
    <s v="B0989W6J2F"/>
    <x v="1083"/>
    <x v="4"/>
    <x v="23"/>
    <x v="56"/>
    <s v="VacuumSealers"/>
    <x v="428"/>
    <s v="&gt;$500"/>
    <x v="15"/>
    <x v="68"/>
    <s v="&lt;50%"/>
    <n v="1710.3396331295164"/>
    <n v="4"/>
    <x v="938"/>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x v="940"/>
    <x v="940"/>
    <s v="https://m.media-amazon.com/images/W/WEBP_402378-T2/images/I/418ML1Yn1cL._SX300_SY300_QL70_FMwebp_.jpg"/>
    <s v="https://www.amazon.in/Sealing-Machine-Warranty-Function-Plastic/dp/B0989W6J2F/ref=sr_1_226?qid=1672923603&amp;s=kitchen&amp;sr=1-226"/>
  </r>
  <r>
    <s v="B0B84KSH3X"/>
    <x v="1084"/>
    <x v="4"/>
    <x v="23"/>
    <x v="58"/>
    <s v="Irons,Steamers&amp;Accessories"/>
    <x v="249"/>
    <s v="&gt;$500"/>
    <x v="335"/>
    <x v="18"/>
    <s v="&lt;50%"/>
    <n v="1896.2051282051282"/>
    <n v="3.8"/>
    <x v="939"/>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x v="941"/>
    <x v="941"/>
    <s v="https://m.media-amazon.com/images/I/41+HYuF5ToL._SY300_SX300_.jpg"/>
    <s v="https://www.amazon.in/Heavyweight-Automatic-bacterial-Weilburger-Soleplate/dp/B0B84KSH3X/ref=sr_1_227?qid=1672923603&amp;s=kitchen&amp;sr=1-227"/>
  </r>
  <r>
    <s v="B08HLC7Z3G"/>
    <x v="1085"/>
    <x v="4"/>
    <x v="23"/>
    <x v="56"/>
    <s v="Kettles&amp;HotWaterDispensers"/>
    <x v="429"/>
    <s v="&gt;$500"/>
    <x v="281"/>
    <x v="4"/>
    <s v="50% or More"/>
    <n v="2955.5342237061768"/>
    <n v="4.2"/>
    <x v="940"/>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x v="942"/>
    <x v="942"/>
    <s v="https://m.media-amazon.com/images/I/41FTyQVamFL._SX300_SY300_QL70_FMwebp_.jpg"/>
    <s v="https://www.amazon.in/Inalsa-Electric-Kettle-Prism-Inox/dp/B08HLC7Z3G/ref=sr_1_229?qid=1672923603&amp;s=kitchen&amp;sr=1-229"/>
  </r>
  <r>
    <s v="B0BN6M3TCM"/>
    <x v="1086"/>
    <x v="4"/>
    <x v="23"/>
    <x v="58"/>
    <s v="Irons,Steamers&amp;Accessories"/>
    <x v="7"/>
    <s v="$200-$500"/>
    <x v="8"/>
    <x v="8"/>
    <s v="50% or More"/>
    <n v="949.05005005005"/>
    <n v="4.5999999999999996"/>
    <x v="941"/>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x v="943"/>
    <x v="943"/>
    <s v="https://m.media-amazon.com/images/W/WEBP_402378-T2/images/I/51qZekzGLxL._SX300_SY300_QL70_FMwebp_.jpg"/>
    <s v="https://www.amazon.in/VRPRIME-Remover-Reusable-Easy-Tear-Furniture/dp/B0BN6M3TCM/ref=sr_1_230?qid=1672923603&amp;s=kitchen&amp;sr=1-230"/>
  </r>
  <r>
    <s v="B01L6MT7E0"/>
    <x v="1087"/>
    <x v="4"/>
    <x v="24"/>
    <x v="66"/>
    <s v="HEPAAirPurifiers"/>
    <x v="383"/>
    <s v="&gt;$500"/>
    <x v="353"/>
    <x v="35"/>
    <s v="&lt;50%"/>
    <n v="11921.644435181326"/>
    <n v="4.0999999999999996"/>
    <x v="942"/>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x v="944"/>
    <x v="944"/>
    <s v="https://m.media-amazon.com/images/W/WEBP_402378-T1/images/I/41YlkgRwHVL._SX300_SY300_QL70_FMwebp_.jpg"/>
    <s v="https://www.amazon.in/Philips-AC1215-20-Purifier-White/dp/B01L6MT7E0/ref=sr_1_231?qid=1672923603&amp;s=kitchen&amp;sr=1-231"/>
  </r>
  <r>
    <s v="B0B9F9PT8R"/>
    <x v="1088"/>
    <x v="4"/>
    <x v="24"/>
    <x v="57"/>
    <s v="ElectricHeaters"/>
    <x v="272"/>
    <s v="&gt;$500"/>
    <x v="43"/>
    <x v="76"/>
    <s v="&lt;50%"/>
    <n v="2948.0163387795933"/>
    <n v="3.3"/>
    <x v="943"/>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x v="945"/>
    <x v="945"/>
    <s v="https://m.media-amazon.com/images/I/41C6ocE26pL._SX300_SY300_QL70_FMwebp_.jpg"/>
    <s v="https://www.amazon.in/Eopora-Ceramic-Heating-Bedroom-Electric/dp/B0B9F9PT8R/ref=sr_1_235?qid=1672923603&amp;s=kitchen&amp;sr=1-235"/>
  </r>
  <r>
    <s v="B0883LQJ6B"/>
    <x v="1089"/>
    <x v="4"/>
    <x v="23"/>
    <x v="58"/>
    <s v="Irons,Steamers&amp;Accessories"/>
    <x v="33"/>
    <s v="&gt;$500"/>
    <x v="354"/>
    <x v="56"/>
    <s v="&lt;50%"/>
    <n v="1619.0532544378698"/>
    <n v="4.2"/>
    <x v="944"/>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x v="946"/>
    <x v="946"/>
    <s v="https://m.media-amazon.com/images/I/31XPVmD8gUL._SX300_SY300_QL70_FMwebp_.jpg"/>
    <s v="https://www.amazon.in/Goliath-GO1200WG-Weight-1200-Watt-Maroon/dp/B0883LQJ6B/ref=sr_1_236?qid=1672923603&amp;s=kitchen&amp;sr=1-236"/>
  </r>
  <r>
    <s v="B099Z83VRC"/>
    <x v="1090"/>
    <x v="4"/>
    <x v="23"/>
    <x v="56"/>
    <s v="EggBoilers"/>
    <x v="430"/>
    <s v="&gt;$500"/>
    <x v="355"/>
    <x v="19"/>
    <s v="&lt;50%"/>
    <n v="1731.2290502793296"/>
    <n v="4.3"/>
    <x v="945"/>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x v="947"/>
    <x v="947"/>
    <s v="https://m.media-amazon.com/images/W/WEBP_402378-T1/images/I/31qZm3DyDhL._SX300_SY300_QL70_FMwebp_.jpg"/>
    <s v="https://www.amazon.in/Wipro-Electric-Stainless-Automatic-VB021070/dp/B099Z83VRC/ref=sr_1_237?qid=1672923603&amp;s=kitchen&amp;sr=1-237"/>
  </r>
  <r>
    <s v="B00S9BSJC8"/>
    <x v="1091"/>
    <x v="4"/>
    <x v="23"/>
    <x v="56"/>
    <s v="Juicers"/>
    <x v="170"/>
    <s v="&gt;$500"/>
    <x v="356"/>
    <x v="28"/>
    <s v="&lt;50%"/>
    <n v="8922.7487493051703"/>
    <n v="4.3"/>
    <x v="946"/>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x v="948"/>
    <x v="948"/>
    <s v="https://m.media-amazon.com/images/W/WEBP_402378-T2/images/I/31-jt474B1L._SX300_SY300_QL70_FMwebp_.jpg"/>
    <s v="https://www.amazon.in/Philips-Viva-Collection-HR1832-1-5-Litre400-Watt/dp/B00S9BSJC8/ref=sr_1_238?qid=1672923603&amp;s=kitchen&amp;sr=1-238"/>
  </r>
  <r>
    <s v="B0B4SJKRDF"/>
    <x v="1092"/>
    <x v="4"/>
    <x v="23"/>
    <x v="56"/>
    <s v="DigitalKitchenScales"/>
    <x v="108"/>
    <s v="$200-$500"/>
    <x v="357"/>
    <x v="26"/>
    <s v="&lt;50%"/>
    <n v="139"/>
    <n v="4.3"/>
    <x v="221"/>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x v="949"/>
    <x v="949"/>
    <s v="https://m.media-amazon.com/images/I/319gn5l2NSL._SX300_SY300_QL70_FMwebp_.jpg"/>
    <s v="https://www.amazon.in/Kitchenwell-Multipurpose-Portable-Electronic-Scale/dp/B0B4SJKRDF/ref=sr_1_239?qid=1672923603&amp;s=kitchen&amp;sr=1-239"/>
  </r>
  <r>
    <s v="B0BM4KTNL1"/>
    <x v="1093"/>
    <x v="4"/>
    <x v="23"/>
    <x v="56"/>
    <s v="HandBlenders"/>
    <x v="154"/>
    <s v="&gt;$500"/>
    <x v="28"/>
    <x v="37"/>
    <s v="50% or More"/>
    <n v="1555.2851782363978"/>
    <n v="4.7"/>
    <x v="947"/>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x v="950"/>
    <x v="950"/>
    <s v="https://m.media-amazon.com/images/I/51oN+8Zs5YL._SY300_SX300_.jpg"/>
    <s v="https://www.amazon.in/FIGMENT-Rechargeable-Decoration-ENTERPRISES-A1/dp/B0BM4KTNL1/ref=sr_1_240?qid=1672923603&amp;s=kitchen&amp;sr=1-240"/>
  </r>
  <r>
    <s v="B08S6RKT4L"/>
    <x v="1094"/>
    <x v="4"/>
    <x v="23"/>
    <x v="56"/>
    <m/>
    <x v="213"/>
    <s v="&gt;$500"/>
    <x v="358"/>
    <x v="17"/>
    <s v="&lt;50%"/>
    <n v="4229.417249417249"/>
    <n v="4.4000000000000004"/>
    <x v="948"/>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x v="951"/>
    <x v="951"/>
    <s v="https://m.media-amazon.com/images/W/WEBP_402378-T2/images/I/41+pYgFJpBL._SY300_SX300_.jpg"/>
    <s v="https://www.amazon.in/Balzano-Speed-Nutri-Blender-Smoothie/dp/B08S6RKT4L/ref=sr_1_241?qid=1672923603&amp;s=kitchen&amp;sr=1-241"/>
  </r>
  <r>
    <s v="B09SZ5TWHW"/>
    <x v="1095"/>
    <x v="4"/>
    <x v="23"/>
    <x v="58"/>
    <s v="Vacuums&amp;FloorCare"/>
    <x v="431"/>
    <s v="&gt;$500"/>
    <x v="232"/>
    <x v="18"/>
    <s v="&lt;50%"/>
    <n v="2836.4705882352941"/>
    <n v="3.9"/>
    <x v="949"/>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x v="952"/>
    <x v="952"/>
    <s v="https://m.media-amazon.com/images/W/WEBP_402378-T2/images/I/418x3St8EAL._SX300_SY300_QL70_FMwebp_.jpg"/>
    <s v="https://www.amazon.in/Swiss-Military-VC03-Wireless-Collection/dp/B09SZ5TWHW/ref=sr_1_242?qid=1672923603&amp;s=kitchen&amp;sr=1-242"/>
  </r>
  <r>
    <s v="B0BLC2BYPX"/>
    <x v="1096"/>
    <x v="4"/>
    <x v="23"/>
    <x v="56"/>
    <s v="HandBlenders"/>
    <x v="7"/>
    <s v="$200-$500"/>
    <x v="49"/>
    <x v="33"/>
    <s v="50% or More"/>
    <n v="1260.5858352578907"/>
    <n v="4.7"/>
    <x v="950"/>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x v="953"/>
    <x v="953"/>
    <s v="https://m.media-amazon.com/images/I/41714O1hnmS._SY300_SX300_QL70_FMwebp_.jpg"/>
    <s v="https://www.amazon.in/Zuvexa-Rechargeable-Electric-Foam-Maker/dp/B0BLC2BYPX/ref=sr_1_243?qid=1672923603&amp;s=kitchen&amp;sr=1-243"/>
  </r>
  <r>
    <s v="B00P0R95EA"/>
    <x v="1097"/>
    <x v="4"/>
    <x v="24"/>
    <x v="60"/>
    <s v="ImmersionRods"/>
    <x v="432"/>
    <s v="&gt;$500"/>
    <x v="359"/>
    <x v="52"/>
    <s v="&lt;50%"/>
    <n v="560.3125"/>
    <n v="4.0999999999999996"/>
    <x v="951"/>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x v="954"/>
    <x v="954"/>
    <s v="https://m.media-amazon.com/images/I/41a-huLVEIL._SX300_SY300_QL70_FMwebp_.jpg"/>
    <s v="https://www.amazon.in/Usha-IH2415-1500-Watt-Immersion-Heater/dp/B00P0R95EA/ref=sr_1_244?qid=1672923603&amp;s=kitchen&amp;sr=1-244"/>
  </r>
  <r>
    <s v="B07W4HTS8Q"/>
    <x v="1098"/>
    <x v="4"/>
    <x v="24"/>
    <x v="60"/>
    <s v="InstantWaterHeaters"/>
    <x v="433"/>
    <s v="&gt;$500"/>
    <x v="360"/>
    <x v="8"/>
    <s v="50% or More"/>
    <n v="3739.8944591029021"/>
    <n v="3.8"/>
    <x v="952"/>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x v="955"/>
    <x v="955"/>
    <s v="https://m.media-amazon.com/images/W/WEBP_402378-T1/images/I/31RwSnyZZ+L._SY300_SX300_.jpg"/>
    <s v="https://www.amazon.in/ACTIVA-Instant-SPCEIAL-Warranty-Premium/dp/B07W4HTS8Q/ref=sr_1_245?qid=1672923603&amp;s=kitchen&amp;sr=1-245"/>
  </r>
  <r>
    <s v="B078JBK4GX"/>
    <x v="1099"/>
    <x v="4"/>
    <x v="24"/>
    <x v="60"/>
    <s v="InstantWaterHeaters"/>
    <x v="213"/>
    <s v="&gt;$500"/>
    <x v="361"/>
    <x v="1"/>
    <s v="&lt;50%"/>
    <n v="4503.0043859649122"/>
    <n v="4.4000000000000004"/>
    <x v="953"/>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x v="956"/>
    <x v="956"/>
    <s v="https://m.media-amazon.com/images/W/WEBP_402378-T1/images/I/31991seDfcL._SY300_SX300_QL70_FMwebp_.jpg"/>
    <s v="https://www.amazon.in/Havells-Instanio-1-Litre-Instant-Geyser/dp/B078JBK4GX/ref=sr_1_244?qid=1672923605&amp;s=kitchen&amp;sr=1-244"/>
  </r>
  <r>
    <s v="B08S7V8YTN"/>
    <x v="1100"/>
    <x v="4"/>
    <x v="23"/>
    <x v="56"/>
    <s v="EggBoilers"/>
    <x v="33"/>
    <s v="&gt;$500"/>
    <x v="123"/>
    <x v="46"/>
    <s v="50% or More"/>
    <n v="3465.7428571428572"/>
    <n v="4.3"/>
    <x v="954"/>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x v="957"/>
    <x v="957"/>
    <s v="https://m.media-amazon.com/images/W/WEBP_402378-T2/images/I/41LLX-A7eTL._SX300_SY300_QL70_FMwebp_.jpg"/>
    <s v="https://www.amazon.in/Lifelong-Boiler-Poacher-500-Watt-Transparent/dp/B08S7V8YTN/ref=sr_1_245?qid=1672923605&amp;s=kitchen&amp;sr=1-245"/>
  </r>
  <r>
    <s v="B07H5PBN54"/>
    <x v="1101"/>
    <x v="4"/>
    <x v="24"/>
    <x v="60"/>
    <s v="InstantWaterHeaters"/>
    <x v="29"/>
    <s v="&gt;$500"/>
    <x v="362"/>
    <x v="33"/>
    <s v="50% or More"/>
    <n v="2561.5769230769229"/>
    <n v="3.4"/>
    <x v="955"/>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x v="958"/>
    <x v="958"/>
    <s v="https://m.media-amazon.com/images/I/41OXzplcjtL._SX300_SY300_QL70_FMwebp_.jpg"/>
    <s v="https://www.amazon.in/Indias-Instant-Bathroom-Kitchen-Hospital/dp/B07H5PBN54/ref=sr_1_246?qid=1672923605&amp;s=kitchen&amp;sr=1-246"/>
  </r>
  <r>
    <s v="B07YCBSCYB"/>
    <x v="1102"/>
    <x v="4"/>
    <x v="23"/>
    <x v="56"/>
    <s v="InductionCooktop"/>
    <x v="168"/>
    <s v="&gt;$500"/>
    <x v="363"/>
    <x v="17"/>
    <s v="&lt;50%"/>
    <n v="3239.4242424242425"/>
    <n v="4.2"/>
    <x v="956"/>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x v="959"/>
    <x v="959"/>
    <s v="https://m.media-amazon.com/images/I/4153SQc2VYL._SX300_SY300_QL70_FMwebp_.jpg"/>
    <s v="https://www.amazon.in/AmazonBasics-Induction-Cooktop-1600-Watt/dp/B07YCBSCYB/ref=sr_1_247?qid=1672923605&amp;s=kitchen&amp;sr=1-247"/>
  </r>
  <r>
    <s v="B098T9CJVQ"/>
    <x v="1103"/>
    <x v="4"/>
    <x v="23"/>
    <x v="56"/>
    <s v="HandBlenders"/>
    <x v="68"/>
    <s v="$200-$500"/>
    <x v="3"/>
    <x v="20"/>
    <s v="50% or More"/>
    <n v="668.9570815450644"/>
    <n v="3.7"/>
    <x v="688"/>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x v="960"/>
    <x v="960"/>
    <s v="https://m.media-amazon.com/images/W/WEBP_402378-T1/images/I/21UJ6oKwnoL._SY300_SX300_QL70_FMwebp_.jpg"/>
    <s v="https://www.amazon.in/Sui-Generis-Frother-Electric-Blender/dp/B098T9CJVQ/ref=sr_1_248?qid=1672923605&amp;s=kitchen&amp;sr=1-248"/>
  </r>
  <r>
    <s v="B01KCSGBU2"/>
    <x v="1104"/>
    <x v="4"/>
    <x v="24"/>
    <x v="66"/>
    <s v="HEPAAirPurifiers"/>
    <x v="434"/>
    <s v="&gt;$500"/>
    <x v="364"/>
    <x v="16"/>
    <s v="&lt;50%"/>
    <n v="23497.456640774228"/>
    <n v="4.3"/>
    <x v="957"/>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x v="961"/>
    <x v="961"/>
    <s v="https://m.media-amazon.com/images/W/WEBP_402378-T2/images/I/317ja9m3iHL._SX300_SY300_QL70_FMwebp_.jpg"/>
    <s v="https://www.amazon.in/Philips-AeraSense-AC2887-20-Purifier/dp/B01KCSGBU2/ref=sr_1_249?qid=1672923605&amp;s=kitchen&amp;sr=1-249"/>
  </r>
  <r>
    <s v="B095XCRDQW"/>
    <x v="1105"/>
    <x v="4"/>
    <x v="26"/>
    <x v="61"/>
    <s v="LaundryBaskets"/>
    <x v="435"/>
    <s v="&gt;$500"/>
    <x v="28"/>
    <x v="19"/>
    <s v="&lt;50%"/>
    <n v="1539.5878674171356"/>
    <n v="4.3"/>
    <x v="958"/>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x v="962"/>
    <x v="962"/>
    <s v="https://m.media-amazon.com/images/W/WEBP_402378-T2/images/I/41svI04SS1L._SX300_SY300_QL70_FMwebp_.jpg"/>
    <s v="https://www.amazon.in/Esquire-Elite-Laundry-Basket-Colour/dp/B095XCRDQW/ref=sr_1_250?qid=1672923605&amp;s=kitchen&amp;sr=1-250"/>
  </r>
  <r>
    <s v="B09CTWFV5W"/>
    <x v="1106"/>
    <x v="4"/>
    <x v="23"/>
    <x v="56"/>
    <s v="DeepFatFryers"/>
    <x v="436"/>
    <s v="&gt;$500"/>
    <x v="326"/>
    <x v="28"/>
    <s v="&lt;50%"/>
    <n v="9922.9739869934965"/>
    <n v="4.4000000000000004"/>
    <x v="959"/>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x v="963"/>
    <x v="963"/>
    <s v="https://m.media-amazon.com/images/I/31rniMTmdkL._SX300_SY300_QL70_FMwebp_.jpg"/>
    <s v="https://www.amazon.in/PHILIPS-Fryer-HD9200-90-Technology/dp/B09CTWFV5W/ref=sr_1_251?qid=1672923605&amp;s=kitchen&amp;sr=1-251"/>
  </r>
  <r>
    <s v="B0B7NWGXS6"/>
    <x v="1107"/>
    <x v="4"/>
    <x v="24"/>
    <x v="57"/>
    <s v="ElectricHeaters"/>
    <x v="437"/>
    <s v="&gt;$500"/>
    <x v="365"/>
    <x v="83"/>
    <s v="&lt;50%"/>
    <n v="2449.1650294695482"/>
    <n v="4.0999999999999996"/>
    <x v="223"/>
    <n v="63625"/>
    <s v="Two quartz heating tubes|Carry Handle For Easy Portability|front grill for safety|power settings-400w/800w|safety tip over switch|rust free stainless steel reflector"/>
    <s v="AFM4A33L64TPLILW4OHTSKRZR3NQ,AH6NEABVASSTXS6RPML55O5X2L3Q,AEIPEUCNAW5ORUCK4KND5X5I3DUQ"/>
    <x v="964"/>
    <x v="964"/>
    <s v="https://m.media-amazon.com/images/I/41EQwIB-rKL._SX300_SY300_QL70_FMwebp_.jpg"/>
    <s v="https://www.amazon.in/Havells-Quartz-Settings-Product-Warranty/dp/B0B7NWGXS6/ref=sr_1_252?qid=1672923605&amp;s=kitchen&amp;sr=1-252"/>
  </r>
  <r>
    <s v="B07DZ986Q2"/>
    <x v="1108"/>
    <x v="4"/>
    <x v="23"/>
    <x v="58"/>
    <s v="Irons,Steamers&amp;Accessories"/>
    <x v="438"/>
    <s v="&gt;$500"/>
    <x v="356"/>
    <x v="14"/>
    <s v="&lt;50%"/>
    <n v="8908.2962757087262"/>
    <n v="4"/>
    <x v="899"/>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x v="965"/>
    <x v="965"/>
    <s v="https://m.media-amazon.com/images/I/318JzFxYqtL._SX300_SY300_QL70_FMwebp_.jpg"/>
    <s v="https://www.amazon.in/Philips-Garment-Steamer-GC523-60/dp/B07DZ986Q2/ref=sr_1_253?qid=1672923605&amp;s=kitchen&amp;sr=1-253"/>
  </r>
  <r>
    <s v="B07KKJPTWB"/>
    <x v="1109"/>
    <x v="4"/>
    <x v="23"/>
    <x v="56"/>
    <s v="MiniFoodProcessors&amp;Choppers"/>
    <x v="44"/>
    <s v="&gt;$500"/>
    <x v="20"/>
    <x v="52"/>
    <s v="&lt;50%"/>
    <n v="1919.0100050025012"/>
    <n v="4.4000000000000004"/>
    <x v="844"/>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x v="966"/>
    <x v="966"/>
    <s v="https://m.media-amazon.com/images/I/31GXpZTtghL._SX300_SY300_QL70_FMwebp_.jpg"/>
    <s v="https://www.amazon.in/Brayden-Plastic-Express-Bi-Level-Stainless/dp/B07KKJPTWB/ref=sr_1_254?qid=1672923605&amp;s=kitchen&amp;sr=1-254"/>
  </r>
  <r>
    <s v="B071R3LHFM"/>
    <x v="1110"/>
    <x v="4"/>
    <x v="23"/>
    <x v="56"/>
    <s v="MixerGrinders"/>
    <x v="439"/>
    <s v="&gt;$500"/>
    <x v="366"/>
    <x v="41"/>
    <s v="&lt;50%"/>
    <n v="5447.2909090909088"/>
    <n v="3.8"/>
    <x v="960"/>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x v="967"/>
    <x v="967"/>
    <s v="https://m.media-amazon.com/images/I/51i84+E-LgL._SY300_SX300_.jpg"/>
    <s v="https://www.amazon.in/Wonderchef-Nutri-Blend-63152293-400-Watt-Grinder/dp/B071R3LHFM/ref=sr_1_255?qid=1672923605&amp;s=kitchen&amp;sr=1-255"/>
  </r>
  <r>
    <s v="B086X18Q71"/>
    <x v="1111"/>
    <x v="4"/>
    <x v="23"/>
    <x v="67"/>
    <s v="Sewing&amp;EmbroideryMachines"/>
    <x v="440"/>
    <s v="&gt;$500"/>
    <x v="367"/>
    <x v="71"/>
    <s v="&lt;50%"/>
    <n v="12069.349794238684"/>
    <n v="4.3"/>
    <x v="961"/>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x v="968"/>
    <x v="968"/>
    <s v="https://m.media-amazon.com/images/W/WEBP_402378-T1/images/I/417iICYt3IL._SX300_SY300_QL70_FMwebp_.jpg"/>
    <s v="https://www.amazon.in/Usha-Janome-Dream-Stitch-Automatic/dp/B086X18Q71/ref=sr_1_259?qid=1672923605&amp;s=kitchen&amp;sr=1-259"/>
  </r>
  <r>
    <s v="B07WVQG8WZ"/>
    <x v="1112"/>
    <x v="4"/>
    <x v="23"/>
    <x v="58"/>
    <s v="Irons,Steamers&amp;Accessories"/>
    <x v="279"/>
    <s v="&gt;$500"/>
    <x v="368"/>
    <x v="67"/>
    <s v="&lt;50%"/>
    <n v="4928.9539539539537"/>
    <n v="3.8"/>
    <x v="962"/>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x v="969"/>
    <x v="969"/>
    <s v="https://m.media-amazon.com/images/I/41CsMm+ZCgL._SY300_SX300_.jpg"/>
    <s v="https://www.amazon.in/BXGS1501IN-Handheld-Portable-Garment-Steamer/dp/B07WVQG8WZ/ref=sr_1_260?qid=1672923605&amp;s=kitchen&amp;sr=1-260"/>
  </r>
  <r>
    <s v="B0BFBNXS94"/>
    <x v="1113"/>
    <x v="4"/>
    <x v="23"/>
    <x v="56"/>
    <s v="HandBlenders"/>
    <x v="441"/>
    <s v="&gt;$500"/>
    <x v="38"/>
    <x v="10"/>
    <s v="50% or More"/>
    <n v="1454.3702468312208"/>
    <n v="2.2999999999999998"/>
    <x v="963"/>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x v="970"/>
    <x v="970"/>
    <s v="https://m.media-amazon.com/images/I/417TQs3uroL._SX300_SY300_QL70_FMwebp_.jpg"/>
    <s v="https://www.amazon.in/Personal-Blender-Portable-Battery-Smoothies/dp/B0BFBNXS94/ref=sr_1_261_mod_primary_new?qid=1672923605&amp;s=kitchen&amp;sbo=RZvfv%2F%2FHxDF%2BO5021pAnSA%3D%3D&amp;sr=1-261"/>
  </r>
  <r>
    <s v="B071113J7M"/>
    <x v="1114"/>
    <x v="4"/>
    <x v="23"/>
    <x v="56"/>
    <s v="JuicerMixerGrinders"/>
    <x v="442"/>
    <s v="&gt;$500"/>
    <x v="369"/>
    <x v="47"/>
    <s v="&lt;50%"/>
    <n v="7427.5294431121765"/>
    <n v="4.5"/>
    <x v="522"/>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x v="971"/>
    <x v="971"/>
    <s v="https://m.media-amazon.com/images/W/WEBP_402378-T1/images/I/413KQ6Ch61L._SX300_SY300_QL70_FMwebp_.jpg"/>
    <s v="https://www.amazon.in/Sujata-Powermatic-Watts-Juicer-Grinder/dp/B071113J7M/ref=sr_1_262?qid=1672923605&amp;s=kitchen&amp;sr=1-262"/>
  </r>
  <r>
    <s v="B09YLWT89W"/>
    <x v="1115"/>
    <x v="4"/>
    <x v="23"/>
    <x v="64"/>
    <s v="WaterFilters&amp;Purifiers"/>
    <x v="443"/>
    <s v="&gt;$500"/>
    <x v="370"/>
    <x v="76"/>
    <s v="&lt;50%"/>
    <n v="17948.894444444446"/>
    <n v="4"/>
    <x v="964"/>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x v="972"/>
    <x v="972"/>
    <s v="https://m.media-amazon.com/images/I/31Anei7Di0L._SX300_SY300_QL70_FMwebp_.jpg"/>
    <s v="https://www.amazon.in/Aquaguard-purification-municipal-Eureka-Forbes/dp/B09YLWT89W/ref=sr_1_263?qid=1672923605&amp;s=kitchen&amp;sr=1-263"/>
  </r>
  <r>
    <s v="B0814LP6S9"/>
    <x v="1116"/>
    <x v="4"/>
    <x v="26"/>
    <x v="61"/>
    <s v="LaundryBaskets"/>
    <x v="361"/>
    <s v="$200-$500"/>
    <x v="0"/>
    <x v="45"/>
    <s v="50% or More"/>
    <n v="1067.0618744313012"/>
    <n v="3.7"/>
    <x v="965"/>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x v="973"/>
    <x v="973"/>
    <s v="https://m.media-amazon.com/images/I/31vN7I58EHL._SX300_SY300_QL70_FMwebp_.jpg"/>
    <s v="https://www.amazon.in/PrettyKrafts-Laundry-Basket-Clothes-Handles/dp/B0814LP6S9/ref=sr_1_264?qid=1672923605&amp;s=kitchen&amp;sr=1-264"/>
  </r>
  <r>
    <s v="B07BKSSDR2"/>
    <x v="1117"/>
    <x v="8"/>
    <x v="28"/>
    <x v="68"/>
    <s v="WeighingScales"/>
    <x v="25"/>
    <s v="&gt;$500"/>
    <x v="24"/>
    <x v="3"/>
    <s v="50% or More"/>
    <n v="1852.6842105263158"/>
    <n v="4"/>
    <x v="966"/>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x v="974"/>
    <x v="974"/>
    <s v="https://m.media-amazon.com/images/I/41csvHnDvES._SX300_SY300_QL70_FMwebp_.jpg"/>
    <s v="https://www.amazon.in/Dr-Trust-Electronic-Kitchen-Weighing/dp/B07BKSSDR2/ref=sr_1_265?qid=1672923605&amp;s=kitchen&amp;sr=1-265"/>
  </r>
  <r>
    <s v="B09VGS66FV"/>
    <x v="1118"/>
    <x v="4"/>
    <x v="23"/>
    <x v="56"/>
    <s v="Kettles&amp;HotWaterDispensers"/>
    <x v="277"/>
    <s v="&gt;$500"/>
    <x v="371"/>
    <x v="35"/>
    <s v="&lt;50%"/>
    <n v="1777.081081081081"/>
    <n v="4.4000000000000004"/>
    <x v="967"/>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x v="975"/>
    <x v="975"/>
    <s v="https://m.media-amazon.com/images/W/WEBP_402378-T1/images/I/31qaROshXhL._SX300_SY300_QL70_FMwebp_.jpg"/>
    <s v="https://www.amazon.in/Tesora-Electric-Stainless-Protection-White/dp/B09VGS66FV/ref=sr_1_266?qid=1672923605&amp;s=kitchen&amp;sr=1-266"/>
  </r>
  <r>
    <s v="B07RCGTZ4M"/>
    <x v="1119"/>
    <x v="4"/>
    <x v="23"/>
    <x v="58"/>
    <s v="Vacuums&amp;FloorCare"/>
    <x v="444"/>
    <s v="&gt;$500"/>
    <x v="129"/>
    <x v="16"/>
    <s v="&lt;50%"/>
    <n v="9936.6337633763378"/>
    <n v="4.0999999999999996"/>
    <x v="968"/>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x v="976"/>
    <x v="976"/>
    <s v="https://m.media-amazon.com/images/W/WEBP_402378-T2/images/I/41--5lc96UL._SX300_SY300_QL70_FMwebp_.jpg"/>
    <s v="https://www.amazon.in/Ace-1600-Watt-21-Litre-Stainless-Function/dp/B07RCGTZ4M/ref=sr_1_268?qid=1672923605&amp;s=kitchen&amp;sr=1-268"/>
  </r>
  <r>
    <s v="B0747VDH9L"/>
    <x v="1120"/>
    <x v="4"/>
    <x v="23"/>
    <x v="56"/>
    <s v="HandBlenders"/>
    <x v="445"/>
    <s v="&gt;$500"/>
    <x v="372"/>
    <x v="39"/>
    <s v="&lt;50%"/>
    <n v="3926.3642052565706"/>
    <n v="4.4000000000000004"/>
    <x v="969"/>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x v="977"/>
    <x v="977"/>
    <s v="https://m.media-amazon.com/images/W/WEBP_402378-T2/images/I/41QEK7WRJbL._SX300_SY300_QL70_FMwebp_.jpg"/>
    <s v="https://www.amazon.in/Inalsa-Robot-1000-800-Watt-Blender/dp/B0747VDH9L/ref=sr_1_269?qid=1672923605&amp;s=kitchen&amp;sr=1-269"/>
  </r>
  <r>
    <s v="B08XLR6DSB"/>
    <x v="1121"/>
    <x v="4"/>
    <x v="23"/>
    <x v="67"/>
    <s v="Sewing&amp;EmbroideryMachines"/>
    <x v="446"/>
    <s v="&gt;$500"/>
    <x v="38"/>
    <x v="50"/>
    <s v="50% or More"/>
    <n v="1450.9012675116744"/>
    <n v="3.1"/>
    <x v="970"/>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x v="978"/>
    <x v="978"/>
    <s v="https://m.media-amazon.com/images/I/519Sexv76CL._SY300_SX300_QL70_FMwebp_.jpg"/>
    <s v="https://www.amazon.in/Akiara-Electric-Handheld-Cordless-Tailoring/dp/B08XLR6DSB/ref=sr_1_270?qid=1672923605&amp;s=kitchen&amp;sr=1-270"/>
  </r>
  <r>
    <s v="B08H6CZSHT"/>
    <x v="1122"/>
    <x v="4"/>
    <x v="23"/>
    <x v="58"/>
    <s v="Irons,Steamers&amp;Accessories"/>
    <x v="447"/>
    <s v="&gt;$500"/>
    <x v="220"/>
    <x v="89"/>
    <s v="&lt;50%"/>
    <n v="3206.8968133535659"/>
    <n v="4.3"/>
    <x v="971"/>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x v="979"/>
    <x v="979"/>
    <s v="https://m.media-amazon.com/images/I/41iBNm2ivFL._SX300_SY300_QL70_FMwebp_.jpg"/>
    <s v="https://www.amazon.in/EasySpeed-GC2145-Resistant-Soleplate-Drip-Stop/dp/B08H6CZSHT/ref=sr_1_268?qid=1672923606&amp;s=kitchen&amp;sr=1-268"/>
  </r>
  <r>
    <s v="B07CVR2L5K"/>
    <x v="1123"/>
    <x v="4"/>
    <x v="23"/>
    <x v="56"/>
    <s v="MiniFoodProcessors&amp;Choppers"/>
    <x v="448"/>
    <s v="&gt;$500"/>
    <x v="373"/>
    <x v="17"/>
    <s v="&lt;50%"/>
    <n v="2633.5528756957328"/>
    <n v="4.4000000000000004"/>
    <x v="972"/>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x v="980"/>
    <x v="980"/>
    <s v="https://m.media-amazon.com/images/I/413w7idJYKL._SX300_SY300_QL70_FMwebp_.jpg"/>
    <s v="https://www.amazon.in/Inalsa-Bullet-400-Watt-Technology-Chopper/dp/B07CVR2L5K/ref=sr_1_269?qid=1672923606&amp;s=kitchen&amp;sr=1-269"/>
  </r>
  <r>
    <s v="B09J4YQYX3"/>
    <x v="1124"/>
    <x v="4"/>
    <x v="23"/>
    <x v="56"/>
    <s v="EggBoilers"/>
    <x v="92"/>
    <s v="&gt;$500"/>
    <x v="374"/>
    <x v="17"/>
    <s v="&lt;50%"/>
    <n v="2228.9082969432316"/>
    <n v="4.4000000000000004"/>
    <x v="973"/>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x v="981"/>
    <x v="981"/>
    <s v="https://m.media-amazon.com/images/W/WEBP_402378-T1/images/I/41MJ2hsq4LL._SX300_SY300_QL70_FMwebp_.jpg"/>
    <s v="https://www.amazon.in/Borosil-Electric-Vegetables-Transparent-Stainless/dp/B09J4YQYX3/ref=sr_1_270?qid=1672923606&amp;s=kitchen&amp;sr=1-270"/>
  </r>
  <r>
    <s v="B0B2DD8BQ8"/>
    <x v="1125"/>
    <x v="4"/>
    <x v="23"/>
    <x v="56"/>
    <s v="SandwichMakers"/>
    <x v="449"/>
    <s v="&gt;$500"/>
    <x v="375"/>
    <x v="9"/>
    <s v="&lt;50%"/>
    <n v="3031.9138431752176"/>
    <n v="4.0999999999999996"/>
    <x v="201"/>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x v="982"/>
    <x v="982"/>
    <s v="https://m.media-amazon.com/images/I/31nbqS8FhKL._SX300_SY300_QL70_FMwebp_.jpg"/>
    <s v="https://www.amazon.in/Wipro-Sandwich-function-SW-warranty-Standard/dp/B0B2DD8BQ8/ref=sr_1_271?qid=1672923606&amp;s=kitchen&amp;sr=1-271"/>
  </r>
  <r>
    <s v="B0123P3PWE"/>
    <x v="1126"/>
    <x v="4"/>
    <x v="24"/>
    <x v="60"/>
    <s v="ImmersionRods"/>
    <x v="29"/>
    <s v="&gt;$500"/>
    <x v="376"/>
    <x v="70"/>
    <s v="&lt;50%"/>
    <n v="982.06976744186045"/>
    <n v="4.0999999999999996"/>
    <x v="452"/>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x v="983"/>
    <x v="983"/>
    <s v="https://m.media-amazon.com/images/W/WEBP_402378-T1/images/I/51mvimcd7EL._SY445_SX342_QL70_FMwebp_.jpg"/>
    <s v="https://www.amazon.in/Rico-1500-W-immersion-water-heater/dp/B0123P3PWE/ref=sr_1_272?qid=1672923606&amp;s=kitchen&amp;sr=1-272"/>
  </r>
  <r>
    <s v="B08HDCWDXD"/>
    <x v="1127"/>
    <x v="4"/>
    <x v="23"/>
    <x v="58"/>
    <s v="Vacuums&amp;FloorCare"/>
    <x v="450"/>
    <s v="&gt;$500"/>
    <x v="155"/>
    <x v="10"/>
    <s v="50% or More"/>
    <n v="6953.5792256036575"/>
    <n v="4"/>
    <x v="974"/>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x v="984"/>
    <x v="984"/>
    <s v="https://m.media-amazon.com/images/I/41zqeckaQtS._SY300_SX300_QL70_FMwebp_.jpg"/>
    <s v="https://www.amazon.in/Eureka-Forbes-Active-Cleaner-washable/dp/B08HDCWDXD/ref=sr_1_273?qid=1672923606&amp;s=kitchen&amp;sr=1-273"/>
  </r>
  <r>
    <s v="B0836JGZ74"/>
    <x v="1128"/>
    <x v="4"/>
    <x v="24"/>
    <x v="60"/>
    <s v="InstantWaterHeaters"/>
    <x v="249"/>
    <s v="&gt;$500"/>
    <x v="79"/>
    <x v="30"/>
    <s v="50% or More"/>
    <n v="2457.0232092837136"/>
    <n v="3.6"/>
    <x v="975"/>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x v="985"/>
    <x v="985"/>
    <s v="https://m.media-amazon.com/images/W/WEBP_402378-T2/images/I/41AQNOLe6GL._SX300_SY300_QL70_FMwebp_.jpg"/>
    <s v="https://www.amazon.in/CSI-INTERNATIONAL%C2%AE-Instant-portable-Plastic/dp/B0836JGZ74/ref=sr_1_274?qid=1672923606&amp;s=kitchen&amp;sr=1-274"/>
  </r>
  <r>
    <s v="B0BCKJJN8R"/>
    <x v="1129"/>
    <x v="4"/>
    <x v="24"/>
    <x v="60"/>
    <s v="InstantWaterHeaters"/>
    <x v="360"/>
    <s v="&gt;$500"/>
    <x v="377"/>
    <x v="24"/>
    <s v="50% or More"/>
    <n v="7240.6310013717421"/>
    <n v="3.9"/>
    <x v="976"/>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x v="986"/>
    <x v="986"/>
    <s v="https://m.media-amazon.com/images/W/WEBP_402378-T1/images/I/31i-KNZeKML._SX300_SY300_QL70_FMwebp_.jpg"/>
    <s v="https://www.amazon.in/Hindware-Atlantic-Instant-Heating-Stainless/dp/B0BCKJJN8R/ref=sr_1_275?qid=1672923606&amp;s=kitchen&amp;sr=1-275"/>
  </r>
  <r>
    <s v="B008P7IF02"/>
    <x v="1130"/>
    <x v="4"/>
    <x v="23"/>
    <x v="63"/>
    <s v="EspressoMachines"/>
    <x v="451"/>
    <s v="&gt;$500"/>
    <x v="297"/>
    <x v="49"/>
    <s v="&lt;50%"/>
    <n v="5712.1872303710097"/>
    <n v="3.9"/>
    <x v="977"/>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x v="987"/>
    <x v="987"/>
    <s v="https://m.media-amazon.com/images/W/WEBP_402378-T1/images/I/31M+TYWPdQL._SY300_SX300_.jpg"/>
    <s v="https://www.amazon.in/Morphy-Richards-Europa-Espresso-Cappuccino/dp/B008P7IF02/ref=sr_1_276?qid=1672923606&amp;s=kitchen&amp;sr=1-276"/>
  </r>
  <r>
    <s v="B08CNLYKW5"/>
    <x v="1131"/>
    <x v="4"/>
    <x v="23"/>
    <x v="56"/>
    <s v="MixerGrinders"/>
    <x v="79"/>
    <s v="&gt;$500"/>
    <x v="378"/>
    <x v="8"/>
    <s v="50% or More"/>
    <n v="3348"/>
    <n v="3.8"/>
    <x v="97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x v="988"/>
    <x v="988"/>
    <s v="https://m.media-amazon.com/images/W/WEBP_402378-T1/images/I/41q7gsgB+gL._SY300_SX300_.jpg"/>
    <s v="https://www.amazon.in/Lifelong-PowerPro-Mixer-Grinder-Super/dp/B08CNLYKW5/ref=sr_1_277?qid=1672923606&amp;s=kitchen&amp;sr=1-277"/>
  </r>
  <r>
    <s v="B08C7TYHPB"/>
    <x v="1132"/>
    <x v="4"/>
    <x v="23"/>
    <x v="56"/>
    <s v="Kettles&amp;HotWaterDispensers"/>
    <x v="419"/>
    <s v="&gt;$500"/>
    <x v="93"/>
    <x v="10"/>
    <s v="50% or More"/>
    <n v="1445.4362416107383"/>
    <n v="4.0999999999999996"/>
    <x v="979"/>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x v="989"/>
    <x v="989"/>
    <s v="https://m.media-amazon.com/images/I/41VG2A4BrbL._SX300_SY300_QL70_FMwebp_.jpg"/>
    <s v="https://www.amazon.in/CTEK15L-Premium-Stainless-Electric-Cut-Off/dp/B08C7TYHPB/ref=sr_1_278?qid=1672923606&amp;s=kitchen&amp;sr=1-278"/>
  </r>
  <r>
    <s v="B08VJFYH6N"/>
    <x v="1133"/>
    <x v="4"/>
    <x v="24"/>
    <x v="62"/>
    <s v="TableFans"/>
    <x v="452"/>
    <s v="&gt;$500"/>
    <x v="379"/>
    <x v="19"/>
    <s v="&lt;50%"/>
    <n v="1561.4814814814815"/>
    <n v="4.0999999999999996"/>
    <x v="980"/>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x v="990"/>
    <x v="990"/>
    <s v="https://m.media-amazon.com/images/I/51OQUmSwngL._SX300_SY300_QL70_FMwebp_.jpg"/>
    <s v="https://www.amazon.in/OPERATION-CHARGING-MULTI-CLIP-FUNCTION-PERSONAL/dp/B08VJFYH6N/ref=sr_1_279?qid=1672923606&amp;s=kitchen&amp;sr=1-279"/>
  </r>
  <r>
    <s v="B08235JZFB"/>
    <x v="1134"/>
    <x v="4"/>
    <x v="23"/>
    <x v="58"/>
    <s v="Irons,Steamers&amp;Accessories"/>
    <x v="453"/>
    <s v="&gt;$500"/>
    <x v="5"/>
    <x v="59"/>
    <s v="&lt;50%"/>
    <n v="915"/>
    <n v="4.0999999999999996"/>
    <x v="981"/>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x v="991"/>
    <x v="991"/>
    <s v="https://m.media-amazon.com/images/I/31TSknJ2JbL._SY300_SX300_QL70_FMwebp_.jpg"/>
    <s v="https://www.amazon.in/Crompton-InstaGlide-Certified-Dry-Iron/dp/B08235JZFB/ref=sr_1_283?qid=1672923606&amp;s=kitchen&amp;sr=1-283"/>
  </r>
  <r>
    <s v="B078XFKBZL"/>
    <x v="1135"/>
    <x v="4"/>
    <x v="23"/>
    <x v="64"/>
    <s v="WaterCartridges"/>
    <x v="394"/>
    <s v="&gt;$500"/>
    <x v="359"/>
    <x v="80"/>
    <s v="&lt;50%"/>
    <n v="546.25"/>
    <n v="3.8"/>
    <x v="982"/>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x v="992"/>
    <x v="992"/>
    <s v="https://m.media-amazon.com/images/I/313Cd59228L._SX300_SY300_QL70_FMwebp_.jpg"/>
    <s v="https://www.amazon.in/Prestige-PSWP-2-0-Purifier-Cartridge/dp/B078XFKBZL/ref=sr_1_284_mod_primary_new?qid=1672923606&amp;s=kitchen&amp;sbo=RZvfv%2F%2FHxDF%2BO5021pAnSA%3D%3D&amp;sr=1-284"/>
  </r>
  <r>
    <s v="B01M265AAK"/>
    <x v="1136"/>
    <x v="4"/>
    <x v="24"/>
    <x v="57"/>
    <s v="ElectricHeaters"/>
    <x v="454"/>
    <s v="&gt;$500"/>
    <x v="380"/>
    <x v="49"/>
    <s v="&lt;50%"/>
    <n v="4412.4416017797557"/>
    <n v="4.3"/>
    <x v="166"/>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x v="993"/>
    <x v="993"/>
    <s v="https://m.media-amazon.com/images/W/WEBP_402378-T2/images/I/41nYaR0z9fL._SX300_SY300_QL70_FMwebp_.jpg"/>
    <s v="https://www.amazon.in/Morphy-Richards-Aristo-PTC-Heater/dp/B01M265AAK/ref=sr_1_285?qid=1672923606&amp;s=kitchen&amp;sr=1-285"/>
  </r>
  <r>
    <s v="B0B694PXQJ"/>
    <x v="1137"/>
    <x v="4"/>
    <x v="23"/>
    <x v="56"/>
    <s v="DigitalKitchenScales"/>
    <x v="34"/>
    <s v="&gt;$500"/>
    <x v="43"/>
    <x v="25"/>
    <s v="50% or More"/>
    <n v="2972.3577859286429"/>
    <n v="4.5"/>
    <x v="983"/>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x v="994"/>
    <x v="994"/>
    <s v="https://m.media-amazon.com/images/W/WEBP_402378-T1/images/I/61Vt5Egqf4L._SY445_SX342_QL70_FMwebp_.jpg"/>
    <s v="https://www.amazon.in/Gadgetronics-Weighing-Warranty-Batteries-Included/dp/B0B694PXQJ/ref=sr_1_286?qid=1672923606&amp;s=kitchen&amp;sr=1-286"/>
  </r>
  <r>
    <s v="B00B3VFJY2"/>
    <x v="1138"/>
    <x v="4"/>
    <x v="23"/>
    <x v="64"/>
    <s v="WaterPurifierAccessories"/>
    <x v="455"/>
    <s v="&gt;$500"/>
    <x v="381"/>
    <x v="26"/>
    <s v="&lt;50%"/>
    <n v="880"/>
    <n v="4.2"/>
    <x v="373"/>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x v="995"/>
    <x v="995"/>
    <s v="https://m.media-amazon.com/images/I/51G5KRUKOgL._SX300_SY300_QL70_FMwebp_.jpg"/>
    <s v="https://www.amazon.in/HUL-Pureit-Germkill-Advanced-Purifier/dp/B00B3VFJY2/ref=sr_1_287?qid=1672923606&amp;s=kitchen&amp;sr=1-287"/>
  </r>
  <r>
    <s v="B08W9BK4MD"/>
    <x v="1139"/>
    <x v="4"/>
    <x v="26"/>
    <x v="61"/>
    <s v="LaundryBaskets"/>
    <x v="361"/>
    <s v="$200-$500"/>
    <x v="12"/>
    <x v="4"/>
    <s v="50% or More"/>
    <n v="859.95661846496102"/>
    <n v="3.9"/>
    <x v="984"/>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x v="996"/>
    <x v="996"/>
    <s v="https://m.media-amazon.com/images/I/41nfxayjM9L._SX300_SY300_QL70_FMwebp_.jpg"/>
    <s v="https://www.amazon.in/PrettyKrafts-Folding-Laundry-Clothes-Organiser/dp/B08W9BK4MD/ref=sr_1_288?qid=1672923606&amp;s=kitchen&amp;sr=1-288"/>
  </r>
  <r>
    <s v="B09X5HD5T1"/>
    <x v="1140"/>
    <x v="4"/>
    <x v="23"/>
    <x v="63"/>
    <s v="MilkFrothers"/>
    <x v="6"/>
    <s v="$200-$500"/>
    <x v="6"/>
    <x v="34"/>
    <s v="50% or More"/>
    <n v="453.10821643286573"/>
    <n v="3.5"/>
    <x v="189"/>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x v="997"/>
    <x v="997"/>
    <s v="https://m.media-amazon.com/images/I/21OPu5-M3qL._SX300_SY300_QL70_FMwebp_.jpg"/>
    <s v="https://www.amazon.in/Ikea-PRODUKT-Milk-frother-Frother-Handheld/dp/B09X5HD5T1/ref=sr_1_289_mod_primary_new?qid=1672923606&amp;s=kitchen&amp;sbo=RZvfv%2F%2FHxDF%2BO5021pAnSA%3D%3D&amp;sr=1-289"/>
  </r>
  <r>
    <s v="B08H6B3G96"/>
    <x v="1141"/>
    <x v="4"/>
    <x v="23"/>
    <x v="58"/>
    <s v="Irons,Steamers&amp;Accessories"/>
    <x v="456"/>
    <s v="&gt;$500"/>
    <x v="372"/>
    <x v="85"/>
    <s v="&lt;50%"/>
    <n v="3911.1702127659573"/>
    <n v="4.3"/>
    <x v="985"/>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x v="998"/>
    <x v="998"/>
    <s v="https://m.media-amazon.com/images/W/WEBP_402378-T2/images/I/4145oJH-y0L._SX300_SY300_QL70_FMwebp_.jpg"/>
    <s v="https://www.amazon.in/EasySpeed-GC2147-30-Resistant-Soleplate/dp/B08H6B3G96/ref=sr_1_290?qid=1672923606&amp;s=kitchen&amp;sr=1-290"/>
  </r>
  <r>
    <s v="B09N3BFP4M"/>
    <x v="1142"/>
    <x v="4"/>
    <x v="24"/>
    <x v="60"/>
    <s v="StorageWaterHeaters"/>
    <x v="358"/>
    <s v="&gt;$500"/>
    <x v="382"/>
    <x v="50"/>
    <s v="50% or More"/>
    <n v="11452.182608695652"/>
    <n v="3.9"/>
    <x v="986"/>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x v="999"/>
    <x v="999"/>
    <s v="https://m.media-amazon.com/images/W/WEBP_402378-T2/images/I/31U-ACCgQ1L._SX300_SY300_QL70_FMwebp_.jpg"/>
    <s v="https://www.amazon.in/Bajaj-New-Shakti-Neo-Storage/dp/B09N3BFP4M/ref=sr_1_291?qid=1672923606&amp;s=kitchen&amp;sr=1-291"/>
  </r>
  <r>
    <s v="B09DSQXCM8"/>
    <x v="1143"/>
    <x v="4"/>
    <x v="23"/>
    <x v="58"/>
    <s v="Irons,Steamers&amp;Accessories"/>
    <x v="8"/>
    <s v="$200-$500"/>
    <x v="6"/>
    <x v="54"/>
    <s v="&lt;50%"/>
    <n v="439.08016032064126"/>
    <n v="3.9"/>
    <x v="987"/>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x v="1000"/>
    <x v="1000"/>
    <s v="https://m.media-amazon.com/images/I/31t6ATbG1jL._SX300_SY300_QL70_FMwebp_.jpg"/>
    <s v="https://www.amazon.in/House-Quirk-Reusable-Easy-Tear-Multicolour/dp/B09DSQXCM8/ref=sr_1_292?qid=1672923606&amp;s=kitchen&amp;sr=1-292"/>
  </r>
  <r>
    <s v="B01M69WCZ6"/>
    <x v="1144"/>
    <x v="4"/>
    <x v="24"/>
    <x v="69"/>
    <m/>
    <x v="457"/>
    <s v="&gt;$500"/>
    <x v="383"/>
    <x v="42"/>
    <s v="&lt;50%"/>
    <n v="3486.6478873239435"/>
    <n v="4"/>
    <x v="988"/>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x v="1001"/>
    <x v="1001"/>
    <s v="https://m.media-amazon.com/images/W/WEBP_402378-T2/images/I/21Kb8kWuKTL._SX300_SY300_QL70_FMwebp_.jpg"/>
    <s v="https://www.amazon.in/Allin-Exporters-Ultrasonic-Humidifier-Purifier/dp/B01M69WCZ6/ref=sr_1_293?qid=1672923606&amp;s=kitchen&amp;sr=1-293"/>
  </r>
  <r>
    <s v="B0BM9H2NY9"/>
    <x v="1145"/>
    <x v="4"/>
    <x v="23"/>
    <x v="56"/>
    <s v="EggBoilers"/>
    <x v="154"/>
    <s v="&gt;$500"/>
    <x v="28"/>
    <x v="37"/>
    <s v="50% or More"/>
    <n v="1555.2851782363978"/>
    <n v="4.7"/>
    <x v="989"/>
    <n v="3677700"/>
    <s v="Egg Frying Pan"/>
    <s v="AFZ2YKWX4KR7MWSA6UOMEGGHT32A,AEP6WZ7AR6XDQSBFSQRILJOUWYIA,AHOOA3EKEVKQGQAVQE762YGB5KPQ,AH2CHLPBROIU447VRDW6K6DE5TWA,AH4H7RTFFSOM4T7YUCTXGIKLZEWA,AHPGXSE3AFIV5HHD4Q4C4EY3X2KQ,AEQEH72IPVWNOQYVPL3FMKPMSRBA,AEJALL3TNEOIEEC5G3VCPKZVCEBQ"/>
    <x v="1002"/>
    <x v="1002"/>
    <s v="https://m.media-amazon.com/images/W/WEBP_402378-T1/images/I/51IE+nI0KGL._SY300_SX300_.jpg"/>
    <s v="https://www.amazon.in/Multifunctional-Electric-Automatic-Non-Stick-Pan-Tiger/dp/B0BM9H2NY9/ref=sr_1_294?qid=1672923606&amp;s=kitchen&amp;sr=1-294"/>
  </r>
  <r>
    <s v="B099FDW2ZF"/>
    <x v="1146"/>
    <x v="4"/>
    <x v="24"/>
    <x v="57"/>
    <s v="ElectricHeaters"/>
    <x v="458"/>
    <s v="&gt;$500"/>
    <x v="38"/>
    <x v="75"/>
    <s v="&lt;50%"/>
    <n v="1416.6117411607738"/>
    <n v="4.0999999999999996"/>
    <x v="990"/>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x v="1003"/>
    <x v="1003"/>
    <s v="https://m.media-amazon.com/images/I/41XrOa1+-PL._SY300_SX300_.jpg"/>
    <s v="https://www.amazon.in/Maharaja-Whiteline-Carbon-Standard-5200100986/dp/B099FDW2ZF/ref=sr_1_292?qid=1672923607&amp;s=kitchen&amp;sr=1-292"/>
  </r>
  <r>
    <s v="B0B935YNR7"/>
    <x v="1147"/>
    <x v="4"/>
    <x v="23"/>
    <x v="56"/>
    <s v="MiniFoodProcessors&amp;Choppers"/>
    <x v="277"/>
    <s v="&gt;$500"/>
    <x v="43"/>
    <x v="10"/>
    <s v="50% or More"/>
    <n v="2954.0183394464821"/>
    <n v="3.8"/>
    <x v="864"/>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x v="1004"/>
    <x v="1004"/>
    <s v="https://m.media-amazon.com/images/I/41VM+D8AGWL._SY300_SX300_.jpg"/>
    <s v="https://www.amazon.in/KENT-Chopper-B-Stainless-Transparent-Anti-Skid/dp/B0B935YNR7/ref=sr_1_293?qid=1672923607&amp;s=kitchen&amp;sr=1-293"/>
  </r>
  <r>
    <s v="B07JGCGNDG"/>
    <x v="1148"/>
    <x v="4"/>
    <x v="24"/>
    <x v="60"/>
    <s v="StorageWaterHeaters"/>
    <x v="459"/>
    <s v="&gt;$500"/>
    <x v="382"/>
    <x v="19"/>
    <s v="&lt;50%"/>
    <n v="11440.869565217392"/>
    <n v="4.0999999999999996"/>
    <x v="991"/>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x v="1005"/>
    <x v="1005"/>
    <s v="https://m.media-amazon.com/images/W/WEBP_402378-T2/images/I/31RWtNDo6EL._SX300_SY300_QL70_FMwebp_.jpg"/>
    <s v="https://www.amazon.in/Crompton-Greaves-ASWH-2015-15-Litre-Storage/dp/B07JGCGNDG/ref=sr_1_294_mod_primary_new?qid=1672923607&amp;s=kitchen&amp;sbo=RZvfv%2F%2FHxDF%2BO5021pAnSA%3D%3D&amp;sr=1-294"/>
  </r>
  <r>
    <s v="B07GWTWFS2"/>
    <x v="1149"/>
    <x v="4"/>
    <x v="23"/>
    <x v="56"/>
    <s v="SandwichMakers"/>
    <x v="79"/>
    <s v="&gt;$500"/>
    <x v="384"/>
    <x v="81"/>
    <s v="&lt;50%"/>
    <n v="1888.9746835443038"/>
    <n v="4.0999999999999996"/>
    <x v="992"/>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x v="1006"/>
    <x v="1006"/>
    <s v="https://m.media-amazon.com/images/W/WEBP_402378-T2/images/I/41mtYvY3VdS._SX300_SY300_QL70_FMwebp_.jpg"/>
    <s v="https://www.amazon.in/Kent-16025-700-Watt-Sandwich-Grill/dp/B07GWTWFS2/ref=sr_1_296?qid=1672923607&amp;s=kitchen&amp;sr=1-296"/>
  </r>
  <r>
    <s v="B09KRHXTLN"/>
    <x v="1150"/>
    <x v="4"/>
    <x v="24"/>
    <x v="57"/>
    <s v="FanHeaters"/>
    <x v="460"/>
    <s v="&gt;$500"/>
    <x v="87"/>
    <x v="42"/>
    <s v="&lt;50%"/>
    <n v="1636.08063566804"/>
    <n v="3.9"/>
    <x v="135"/>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x v="1007"/>
    <x v="1007"/>
    <s v="https://m.media-amazon.com/images/I/41IJvfYMaZL._SY300_SX300_QL70_FMwebp_.jpg"/>
    <s v="https://www.amazon.in/Candes-Gloster-Silent-Blower-Heater/dp/B09KRHXTLN/ref=sr_1_297?qid=1672923607&amp;s=kitchen&amp;sr=1-297"/>
  </r>
  <r>
    <s v="B09H34V36W"/>
    <x v="1151"/>
    <x v="4"/>
    <x v="24"/>
    <x v="57"/>
    <s v="FanHeaters"/>
    <x v="277"/>
    <s v="&gt;$500"/>
    <x v="193"/>
    <x v="18"/>
    <s v="&lt;50%"/>
    <n v="2440.931863727455"/>
    <n v="3.8"/>
    <x v="993"/>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x v="1008"/>
    <x v="1008"/>
    <s v="https://m.media-amazon.com/images/W/WEBP_402378-T2/images/I/411uVIJr+QL._SY300_SX300_.jpg"/>
    <s v="https://www.amazon.in/Inalsa-Electric-Heater-Hotty-Certification/dp/B09H34V36W/ref=sr_1_298_mod_primary_new?qid=1672923607&amp;s=kitchen&amp;sbo=RZvfv%2F%2FHxDF%2BO5021pAnSA%3D%3D&amp;sr=1-298"/>
  </r>
  <r>
    <s v="B09J2QCKKM"/>
    <x v="1152"/>
    <x v="4"/>
    <x v="24"/>
    <x v="60"/>
    <s v="ImmersionRods"/>
    <x v="72"/>
    <s v="&gt;$500"/>
    <x v="123"/>
    <x v="48"/>
    <s v="50% or More"/>
    <n v="3457.1714285714284"/>
    <n v="4.0999999999999996"/>
    <x v="994"/>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x v="1009"/>
    <x v="1009"/>
    <s v="https://m.media-amazon.com/images/I/21TQo2rZRbL._SX300_SY300_QL70_FMwebp_.jpg"/>
    <s v="https://www.amazon.in/Havells-Zella-Immersion-Watts-White/dp/B09J2QCKKM/ref=sr_1_299?qid=1672923607&amp;s=kitchen&amp;sr=1-299"/>
  </r>
  <r>
    <s v="B09XRBJ94N"/>
    <x v="1153"/>
    <x v="4"/>
    <x v="23"/>
    <x v="56"/>
    <s v="SandwichMakers"/>
    <x v="461"/>
    <s v="&gt;$500"/>
    <x v="385"/>
    <x v="10"/>
    <s v="50% or More"/>
    <n v="4554.521739130435"/>
    <n v="4.3"/>
    <x v="995"/>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x v="1010"/>
    <x v="1010"/>
    <s v="https://m.media-amazon.com/images/I/41iHB-nmy8L._SX300_SY300_QL70_FMwebp_.jpg"/>
    <s v="https://www.amazon.in/SM1301-Sandwich-Detachable-Plates-Waffle/dp/B09XRBJ94N/ref=sr_1_300?qid=1672923607&amp;s=kitchen&amp;sr=1-300"/>
  </r>
  <r>
    <s v="B07SLNG3LW"/>
    <x v="1154"/>
    <x v="4"/>
    <x v="23"/>
    <x v="58"/>
    <s v="Vacuums&amp;FloorCare"/>
    <x v="462"/>
    <s v="&gt;$500"/>
    <x v="386"/>
    <x v="11"/>
    <s v="50% or More"/>
    <n v="10257.51578436134"/>
    <n v="3.9"/>
    <x v="996"/>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x v="1011"/>
    <x v="1011"/>
    <s v="https://m.media-amazon.com/images/W/WEBP_402378-T1/images/I/414PLTPvJBL._SX300_SY300_QL70_FMwebp_.jpg"/>
    <s v="https://www.amazon.in/Inalsa-Micro-WD10-1000W-Multifunction-Resistant/dp/B07SLNG3LW/ref=sr_1_301?qid=1672923607&amp;s=kitchen&amp;sr=1-301"/>
  </r>
  <r>
    <s v="B0BNDGL26T"/>
    <x v="1155"/>
    <x v="4"/>
    <x v="23"/>
    <x v="56"/>
    <s v="JuicerMixerGrinders"/>
    <x v="7"/>
    <s v="$200-$500"/>
    <x v="32"/>
    <x v="36"/>
    <s v="50% or More"/>
    <n v="2176.3078672123693"/>
    <n v="2.8"/>
    <x v="997"/>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x v="1012"/>
    <x v="1012"/>
    <s v="https://m.media-amazon.com/images/I/51pFS9lDzML._SY300_SX300_QL70_FMwebp_.jpg"/>
    <s v="https://www.amazon.in/MR-BRAND-Portable-Electric-Rechargeable/dp/B0BNDGL26T/ref=sr_1_302?qid=1672923607&amp;s=kitchen&amp;sr=1-302"/>
  </r>
  <r>
    <s v="B095PWLLY6"/>
    <x v="1156"/>
    <x v="4"/>
    <x v="24"/>
    <x v="62"/>
    <s v="CeilingFans"/>
    <x v="463"/>
    <s v="&gt;$500"/>
    <x v="387"/>
    <x v="66"/>
    <s v="&lt;50%"/>
    <n v="2304.201680672269"/>
    <n v="4"/>
    <x v="998"/>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x v="1013"/>
    <x v="1013"/>
    <s v="https://m.media-amazon.com/images/W/WEBP_402378-T2/images/I/31uAkMaOShS._SX300_SY300_QL70_FMwebp_.jpg"/>
    <s v="https://www.amazon.in/Crompton-1200mm-Designer-Ceiling-Smoked/dp/B095PWLLY6/ref=sr_1_303?qid=1672923607&amp;s=kitchen&amp;sr=1-303"/>
  </r>
  <r>
    <s v="B07Y9PY6Y1"/>
    <x v="1157"/>
    <x v="4"/>
    <x v="23"/>
    <x v="56"/>
    <s v="JuicerMixerGrinders"/>
    <x v="464"/>
    <s v="&gt;$500"/>
    <x v="388"/>
    <x v="55"/>
    <s v="&lt;50%"/>
    <n v="8746.0204081632655"/>
    <n v="4.5"/>
    <x v="999"/>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x v="1014"/>
    <x v="1014"/>
    <s v="https://m.media-amazon.com/images/I/41yPeG8kXxL._SX300_SY300_QL70_FMwebp_.jpg"/>
    <s v="https://www.amazon.in/Plastic-Powermatic-Jar-Juicer-Grinder-Chutney/dp/B07Y9PY6Y1/ref=sr_1_307?qid=1672923607&amp;s=kitchen&amp;sr=1-307"/>
  </r>
  <r>
    <s v="B0BJ966M5K"/>
    <x v="1158"/>
    <x v="4"/>
    <x v="23"/>
    <x v="64"/>
    <s v="WaterFilters&amp;Purifiers"/>
    <x v="208"/>
    <s v="&gt;$500"/>
    <x v="13"/>
    <x v="27"/>
    <s v="50% or More"/>
    <n v="24979.003200128005"/>
    <n v="4.5999999999999996"/>
    <x v="850"/>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x v="1015"/>
    <x v="1015"/>
    <s v="https://m.media-amazon.com/images/W/WEBP_402378-T1/images/I/41ZvKRULvDL._SY445_SX342_QL70_FMwebp_.jpg"/>
    <s v="https://www.amazon.in/Aquadpure-Copper-ADJUSTER-Purifier-Technology/dp/B0BJ966M5K/ref=sr_1_308?qid=1672923607&amp;s=kitchen&amp;sr=1-308"/>
  </r>
  <r>
    <s v="B086GVRP63"/>
    <x v="1159"/>
    <x v="4"/>
    <x v="23"/>
    <x v="63"/>
    <s v="DripCoffeeMachines"/>
    <x v="465"/>
    <s v="&gt;$500"/>
    <x v="158"/>
    <x v="8"/>
    <s v="50% or More"/>
    <n v="2350.4583333333335"/>
    <n v="4.0999999999999996"/>
    <x v="1000"/>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x v="1016"/>
    <x v="1016"/>
    <s v="https://m.media-amazon.com/images/I/41EuzetRjTL._SX300_SY300_QL70_FMwebp_.jpg"/>
    <s v="https://www.amazon.in/AmazonBasics-Drip-Coffee-Maker-Black/dp/B086GVRP63/ref=sr_1_309?qid=1672923607&amp;s=kitchen&amp;sr=1-309"/>
  </r>
  <r>
    <s v="B08MVXPTDG"/>
    <x v="1160"/>
    <x v="4"/>
    <x v="24"/>
    <x v="57"/>
    <s v="FanHeaters"/>
    <x v="466"/>
    <s v="&gt;$500"/>
    <x v="389"/>
    <x v="16"/>
    <s v="&lt;50%"/>
    <n v="4138.333333333333"/>
    <n v="4.0999999999999996"/>
    <x v="983"/>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x v="1017"/>
    <x v="1017"/>
    <s v="https://m.media-amazon.com/images/I/31vL9-jaaJL._SX300_SY300_QL70_FMwebp_.jpg"/>
    <s v="https://www.amazon.in/Crompton-Delight-Circulator-Heater-Settings/dp/B08MVXPTDG/ref=sr_1_311?qid=1672923607&amp;s=kitchen&amp;sr=1-311"/>
  </r>
  <r>
    <s v="B0BMZ6SY89"/>
    <x v="1161"/>
    <x v="4"/>
    <x v="24"/>
    <x v="57"/>
    <s v="FanHeaters"/>
    <x v="25"/>
    <s v="&gt;$500"/>
    <x v="28"/>
    <x v="15"/>
    <s v="&lt;50%"/>
    <n v="1542.7773608505315"/>
    <n v="3.4"/>
    <x v="1001"/>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x v="1018"/>
    <x v="1018"/>
    <s v="https://m.media-amazon.com/images/I/41OZjIUftuL._SX300_SY300_QL70_FMwebp_.jpg"/>
    <s v="https://www.amazon.in/HANEUL-2000-Watt-Heater-HN-2500-Thermoset/dp/B0BMZ6SY89/ref=sr_1_312?qid=1672923607&amp;s=kitchen&amp;sr=1-312"/>
  </r>
  <r>
    <s v="B09P1MFKG1"/>
    <x v="1162"/>
    <x v="4"/>
    <x v="24"/>
    <x v="57"/>
    <s v="FanHeaters"/>
    <x v="467"/>
    <s v="&gt;$500"/>
    <x v="43"/>
    <x v="29"/>
    <s v="50% or More"/>
    <n v="2965.7222407469158"/>
    <n v="4.5999999999999996"/>
    <x v="1002"/>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x v="1019"/>
    <x v="1019"/>
    <s v="https://m.media-amazon.com/images/I/41xLjSyJtYL._SX300_SY300_QL70_FMwebp_.jpg"/>
    <s v="https://www.amazon.in/Melbon-Blower-Heater-2000-Watt-White/dp/B09P1MFKG1/ref=sr_1_313?qid=1672923607&amp;s=kitchen&amp;sr=1-313"/>
  </r>
  <r>
    <s v="B01LY9W8AF"/>
    <x v="1163"/>
    <x v="4"/>
    <x v="26"/>
    <x v="61"/>
    <s v="LaundryBaskets"/>
    <x v="468"/>
    <s v="&gt;$500"/>
    <x v="390"/>
    <x v="47"/>
    <s v="&lt;50%"/>
    <n v="1204.1482059282371"/>
    <n v="4.2"/>
    <x v="1003"/>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x v="1020"/>
    <x v="1020"/>
    <s v="https://m.media-amazon.com/images/I/51CyJ9dUiWL._SX300_SY300_QL70_FMwebp_.jpg"/>
    <s v="https://www.amazon.in/Plastic-Laundry-Basket-Light-Grey/dp/B01LY9W8AF/ref=sr_1_314?qid=1672923607&amp;s=kitchen&amp;sr=1-314"/>
  </r>
  <r>
    <s v="B07ZJND9B9"/>
    <x v="1164"/>
    <x v="4"/>
    <x v="24"/>
    <x v="62"/>
    <s v="CeilingFans"/>
    <x v="59"/>
    <s v="&gt;$500"/>
    <x v="263"/>
    <x v="32"/>
    <s v="&lt;50%"/>
    <n v="1934.7738693467336"/>
    <n v="3.9"/>
    <x v="958"/>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x v="1021"/>
    <x v="1021"/>
    <s v="https://m.media-amazon.com/images/I/31hXo964hqL._SY300_SX300_QL70_FMwebp_.jpg"/>
    <s v="https://www.amazon.in/ACTIVA-APSRA-Approved-Ceiling-Warranty/dp/B07ZJND9B9/ref=sr_1_315?qid=1672923607&amp;s=kitchen&amp;sr=1-315"/>
  </r>
  <r>
    <s v="B0B2CWRDB1"/>
    <x v="1165"/>
    <x v="4"/>
    <x v="23"/>
    <x v="58"/>
    <s v="PressureWashers,Steam&amp;WindowCleaners"/>
    <x v="415"/>
    <s v="&gt;$500"/>
    <x v="129"/>
    <x v="54"/>
    <s v="&lt;50%"/>
    <n v="9939.0040004000402"/>
    <n v="4.2"/>
    <x v="1004"/>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x v="1022"/>
    <x v="1022"/>
    <s v="https://m.media-amazon.com/images/I/51RQbF6ZuLL._SX300_SY300_QL70_FMwebp_.jpg"/>
    <s v="https://www.amazon.in/Shakti-Technology-S5-Pressure-Machine/dp/B0B2CWRDB1/ref=sr_1_316?qid=1672923607&amp;s=kitchen&amp;sr=1-316"/>
  </r>
  <r>
    <s v="B072NCN9M4"/>
    <x v="1166"/>
    <x v="4"/>
    <x v="23"/>
    <x v="58"/>
    <s v="Vacuums&amp;FloorCare"/>
    <x v="469"/>
    <s v="&gt;$500"/>
    <x v="391"/>
    <x v="23"/>
    <s v="&lt;50%"/>
    <n v="11775.012658227848"/>
    <n v="4.2"/>
    <x v="1005"/>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x v="1023"/>
    <x v="1023"/>
    <s v="https://m.media-amazon.com/images/W/WEBP_402378-T1/images/I/41tcKYuBPSL._SX300_SY300_QL70_FMwebp_.jpg"/>
    <s v="https://www.amazon.in/American-Micronic-AMI-VCD21-1600WDx-Wet-1600Watts-21-litres-Stainless/dp/B072NCN9M4/ref=sr_1_317?qid=1672923607&amp;s=kitchen&amp;sr=1-317"/>
  </r>
  <r>
    <s v="B08SKZ2RMG"/>
    <x v="1167"/>
    <x v="4"/>
    <x v="23"/>
    <x v="58"/>
    <s v="Irons,Steamers&amp;Accessories"/>
    <x v="230"/>
    <s v="$200-$500"/>
    <x v="8"/>
    <x v="50"/>
    <s v="50% or More"/>
    <n v="951.45245245245246"/>
    <n v="4.0999999999999996"/>
    <x v="1006"/>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x v="1024"/>
    <x v="1024"/>
    <s v="https://m.media-amazon.com/images/W/WEBP_402378-T1/images/I/41Xg2TPKwyL._SX300_SY300_QL70_FMwebp_.jpg"/>
    <s v="https://www.amazon.in/Demokrazy-Remover-Woolens-Sweaters-Blankets/dp/B08SKZ2RMG/ref=sr_1_318?qid=1672923607&amp;s=kitchen&amp;sr=1-318"/>
  </r>
  <r>
    <s v="B0B53DS4TF"/>
    <x v="1168"/>
    <x v="4"/>
    <x v="23"/>
    <x v="56"/>
    <s v="DeepFatFryers"/>
    <x v="470"/>
    <s v="&gt;$500"/>
    <x v="392"/>
    <x v="43"/>
    <s v="50% or More"/>
    <n v="20024.08603920395"/>
    <n v="4.8"/>
    <x v="1007"/>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x v="1025"/>
    <x v="1025"/>
    <s v="https://m.media-amazon.com/images/W/WEBP_402378-T1/images/I/313WfOy8VSL._SX300_SY300_QL70_FMwebp_.jpg"/>
    <s v="https://www.amazon.in/Instant-Vortex-2QT-EvenCrispTM-Technology/dp/B0B53DS4TF/ref=sr_1_316?qid=1672923609&amp;s=kitchen&amp;sr=1-316"/>
  </r>
  <r>
    <s v="B08BJN4MP3"/>
    <x v="1169"/>
    <x v="4"/>
    <x v="23"/>
    <x v="64"/>
    <s v="WaterFilters&amp;Purifiers"/>
    <x v="13"/>
    <s v="&gt;$500"/>
    <x v="393"/>
    <x v="15"/>
    <s v="&lt;50%"/>
    <n v="24793.665995975854"/>
    <n v="4.4000000000000004"/>
    <x v="1008"/>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x v="1026"/>
    <x v="1026"/>
    <s v="https://m.media-amazon.com/images/W/WEBP_402378-T2/images/I/41ut+j+REdL._SY300_SX300_.jpg"/>
    <s v="https://www.amazon.in/HUL-Pureit-Mineral-mounted-Purifier/dp/B08BJN4MP3/ref=sr_1_317?qid=1672923609&amp;s=kitchen&amp;sr=1-317"/>
  </r>
  <r>
    <s v="B0BCYQY9X5"/>
    <x v="1170"/>
    <x v="4"/>
    <x v="23"/>
    <x v="64"/>
    <s v="WaterFilters&amp;Purifiers"/>
    <x v="73"/>
    <s v="&gt;$500"/>
    <x v="394"/>
    <x v="61"/>
    <s v="&lt;50%"/>
    <n v="16438.459672528807"/>
    <n v="4.3"/>
    <x v="891"/>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x v="1027"/>
    <x v="1027"/>
    <s v="https://m.media-amazon.com/images/I/319t03ZuOML._SX300_SY300_QL70_FMwebp_.jpg"/>
    <s v="https://www.amazon.in/Livpure-Glo-Star-RO-Mineraliser/dp/B0BCYQY9X5/ref=sr_1_318?qid=1672923609&amp;s=kitchen&amp;sr=1-318"/>
  </r>
  <r>
    <s v="B009UORDX4"/>
    <x v="1171"/>
    <x v="4"/>
    <x v="23"/>
    <x v="58"/>
    <s v="Irons,Steamers&amp;Accessories"/>
    <x v="96"/>
    <s v="&gt;$500"/>
    <x v="395"/>
    <x v="90"/>
    <s v="&lt;50%"/>
    <n v="877.66666666666663"/>
    <n v="4.3"/>
    <x v="1009"/>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x v="1028"/>
    <x v="1028"/>
    <s v="https://images-na.ssl-images-amazon.com/images/W/WEBP_402378-T1/images/I/41EK0QNFSUL._SX300_SY300_QL70_FMwebp_.jpg"/>
    <s v="https://www.amazon.in/Philips-HI113-1000-Watt-Plastic-Coating/dp/B009UORDX4/ref=sr_1_319?qid=1672923609&amp;s=kitchen&amp;sr=1-319"/>
  </r>
  <r>
    <s v="B08VGDBF3B"/>
    <x v="1172"/>
    <x v="4"/>
    <x v="26"/>
    <x v="61"/>
    <s v="LaundryBaskets"/>
    <x v="471"/>
    <s v="$200-$500"/>
    <x v="6"/>
    <x v="73"/>
    <s v="&lt;50%"/>
    <n v="419.84168336673349"/>
    <n v="4"/>
    <x v="1010"/>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x v="1029"/>
    <x v="1029"/>
    <s v="https://m.media-amazon.com/images/I/41FQI5F2OiL._SX300_SY300_QL70_FMwebp_.jpg"/>
    <s v="https://www.amazon.in/Kuber-Industries-Foldable-Laundry-KUBMART11446/dp/B08VGDBF3B/ref=sr_1_320?qid=1672923609&amp;s=kitchen&amp;sr=1-320"/>
  </r>
  <r>
    <s v="B012ELCYUG"/>
    <x v="1173"/>
    <x v="4"/>
    <x v="23"/>
    <x v="56"/>
    <s v="SmallApplianceParts&amp;Accessories"/>
    <x v="472"/>
    <s v="&gt;$500"/>
    <x v="396"/>
    <x v="26"/>
    <s v="&lt;50%"/>
    <n v="535"/>
    <n v="4.3"/>
    <x v="1011"/>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x v="1030"/>
    <x v="1030"/>
    <s v="https://m.media-amazon.com/images/I/414iVhwacbL._SX300_SY300_QL70_FMwebp_.jpg"/>
    <s v="https://www.amazon.in/Preethi-MGA-502-0-4-Litre-Grind-Store/dp/B012ELCYUG/ref=sr_1_321?qid=1672923609&amp;s=kitchen&amp;sr=1-321"/>
  </r>
  <r>
    <s v="B07S9M8YTY"/>
    <x v="1174"/>
    <x v="4"/>
    <x v="23"/>
    <x v="58"/>
    <s v="Irons,Steamers&amp;Accessories"/>
    <x v="241"/>
    <s v="&gt;$500"/>
    <x v="219"/>
    <x v="61"/>
    <s v="&lt;50%"/>
    <n v="1338.4172661870502"/>
    <n v="4"/>
    <x v="1012"/>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x v="1031"/>
    <x v="1031"/>
    <s v="https://m.media-amazon.com/images/I/31W1xfnsOPL._SY300_SX300_QL70_FMwebp_.jpg"/>
    <s v="https://www.amazon.in/Usha-Aurora-Iron-1000-Light/dp/B07S9M8YTY/ref=sr_1_322?qid=1672923609&amp;s=kitchen&amp;sr=1-322"/>
  </r>
  <r>
    <s v="B0B19VJXQZ"/>
    <x v="1175"/>
    <x v="4"/>
    <x v="23"/>
    <x v="58"/>
    <s v="Vacuums&amp;FloorCare"/>
    <x v="473"/>
    <s v="&gt;$500"/>
    <x v="338"/>
    <x v="3"/>
    <s v="50% or More"/>
    <n v="59853.422370617693"/>
    <n v="4.4000000000000004"/>
    <x v="1013"/>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x v="1032"/>
    <x v="1032"/>
    <s v="https://m.media-amazon.com/images/W/WEBP_402378-T2/images/I/31Ly7OehCGL._SX300_SY300_QL70_FMwebp_.jpg"/>
    <s v="https://www.amazon.in/ECOVACS-Robotic-Powerful-Advanced-Technology/dp/B0B19VJXQZ/ref=sr_1_323?qid=1672923609&amp;s=kitchen&amp;sr=1-323"/>
  </r>
  <r>
    <s v="B00SMFPJG0"/>
    <x v="1176"/>
    <x v="4"/>
    <x v="23"/>
    <x v="64"/>
    <s v="WaterCartridges"/>
    <x v="37"/>
    <s v="&gt;$500"/>
    <x v="112"/>
    <x v="90"/>
    <s v="&lt;50%"/>
    <n v="573.1343283582089"/>
    <n v="4.0999999999999996"/>
    <x v="1014"/>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x v="1033"/>
    <x v="1033"/>
    <s v="https://m.media-amazon.com/images/W/WEBP_402378-T2/images/I/41emm+fTJmL._SX300_SY300_.jpg"/>
    <s v="https://www.amazon.in/Kent-Gold-Optima-Spare-Kit/dp/B00SMFPJG0/ref=sr_1_324?qid=1672923609&amp;s=kitchen&amp;sr=1-324"/>
  </r>
  <r>
    <s v="B0BHYLCL19"/>
    <x v="1177"/>
    <x v="4"/>
    <x v="23"/>
    <x v="64"/>
    <s v="WaterPurifierAccessories"/>
    <x v="474"/>
    <s v="&lt;$200"/>
    <x v="4"/>
    <x v="50"/>
    <s v="50% or More"/>
    <n v="350.62907268170426"/>
    <n v="3.6"/>
    <x v="95"/>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x v="1034"/>
    <x v="1034"/>
    <s v="https://m.media-amazon.com/images/I/41jJsvzPK0L._SY445_SX342_QL70_FMwebp_.jpg"/>
    <s v="https://www.amazon.in/AVNISH-Water-Filter-Layer-Filtration/dp/B0BHYLCL19/ref=sr_1_325?qid=1672923609&amp;s=kitchen&amp;sr=1-325"/>
  </r>
  <r>
    <s v="B0BPJBTB3F"/>
    <x v="1178"/>
    <x v="4"/>
    <x v="24"/>
    <x v="57"/>
    <s v="FanHeaters"/>
    <x v="69"/>
    <s v="&gt;$500"/>
    <x v="193"/>
    <x v="61"/>
    <s v="&lt;50%"/>
    <n v="2442.935871743487"/>
    <n v="2"/>
    <x v="1015"/>
    <n v="4990"/>
    <s v="Khaitan Orfin Fan heater for Home and kitchen|POWERFUL 2000 WATT|HEATING POSITION 1000 W-2000W|ADJUSTABLE THERMOSTAT TEMP.CONTROL|AUTOMATIC THERMAL CUTOUT FOR SAFETY|FRONT GRILL FOR SAFETY|TURBO FAN"/>
    <s v="AGHT3K4KSG5MAQUSXRDT5VNB73GA,AE4Q5XQ7SZW35EEUJKQ3IV2IIBQQ"/>
    <x v="1035"/>
    <x v="1035"/>
    <s v="https://m.media-amazon.com/images/W/WEBP_402378-T1/images/I/31B8Pd1SmLL._SX300_SY300_QL70_FMwebp_.jpg"/>
    <s v="https://www.amazon.in/Khaitan-ORFin-heater-Home-kitchen-K0/dp/B0BPJBTB3F/ref=sr_1_326?qid=1672923609&amp;s=kitchen&amp;sr=1-326"/>
  </r>
  <r>
    <s v="B08MXJYB2V"/>
    <x v="1179"/>
    <x v="4"/>
    <x v="23"/>
    <x v="56"/>
    <s v="MixerGrinders"/>
    <x v="475"/>
    <s v="&gt;$500"/>
    <x v="397"/>
    <x v="28"/>
    <s v="&lt;50%"/>
    <n v="3317.7581120943951"/>
    <n v="4"/>
    <x v="1016"/>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x v="1036"/>
    <x v="1036"/>
    <s v="https://m.media-amazon.com/images/W/WEBP_402378-T2/images/I/41-76LhAc4S._SX300_SY300_QL70_FMwebp_.jpg"/>
    <s v="https://www.amazon.in/USHA-RapidMix-500-Watt-Copper-Grinder/dp/B08MXJYB2V/ref=sr_1_331?qid=1672923609&amp;s=kitchen&amp;sr=1-331"/>
  </r>
  <r>
    <s v="B081B1JL35"/>
    <x v="1180"/>
    <x v="4"/>
    <x v="24"/>
    <x v="60"/>
    <s v="InstantWaterHeaters"/>
    <x v="249"/>
    <s v="&gt;$500"/>
    <x v="79"/>
    <x v="30"/>
    <s v="50% or More"/>
    <n v="2457.0232092837136"/>
    <n v="3.7"/>
    <x v="967"/>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x v="1037"/>
    <x v="1037"/>
    <s v="https://m.media-amazon.com/images/I/41NJizePolL._SX300_SY300_QL70_FMwebp_.jpg"/>
    <s v="https://www.amazon.in/CSI-INTERNATIONAL%C2%AE-Instant-portable-Plastic/dp/B081B1JL35/ref=sr_1_332?qid=1672923609&amp;s=kitchen&amp;sr=1-332"/>
  </r>
  <r>
    <s v="B09VL9KFDB"/>
    <x v="1181"/>
    <x v="4"/>
    <x v="24"/>
    <x v="62"/>
    <s v="TableFans"/>
    <x v="403"/>
    <s v="&gt;$500"/>
    <x v="389"/>
    <x v="1"/>
    <s v="&lt;50%"/>
    <n v="4142.8809523809523"/>
    <n v="3.8"/>
    <x v="1017"/>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x v="1038"/>
    <x v="1038"/>
    <s v="https://m.media-amazon.com/images/I/31jWfV8N6+L._SY300_SX300_.jpg"/>
    <s v="https://www.amazon.in/Havells-Gatik-400mm-Pedestal-White/dp/B09VL9KFDB/ref=sr_1_333?qid=1672923609&amp;s=kitchen&amp;sr=1-333"/>
  </r>
  <r>
    <s v="B0B1MDZV9C"/>
    <x v="1182"/>
    <x v="4"/>
    <x v="23"/>
    <x v="58"/>
    <s v="Vacuums&amp;FloorCare"/>
    <x v="476"/>
    <s v="&gt;$500"/>
    <x v="380"/>
    <x v="76"/>
    <s v="&lt;50%"/>
    <n v="4444.1434927697437"/>
    <n v="3.9"/>
    <x v="1018"/>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x v="1039"/>
    <x v="1039"/>
    <s v="https://m.media-amazon.com/images/I/31RLcOp57gL._SX300_SY300_QL70_FMwebp_.jpg"/>
    <s v="https://www.amazon.in/Dura-Clean-Plus-Filtration-Accessories/dp/B0B1MDZV9C/ref=sr_1_334?qid=1672923609&amp;s=kitchen&amp;sr=1-334"/>
  </r>
  <r>
    <s v="B08TT63N58"/>
    <x v="1183"/>
    <x v="4"/>
    <x v="23"/>
    <x v="56"/>
    <s v="Juicers"/>
    <x v="7"/>
    <s v="$200-$500"/>
    <x v="32"/>
    <x v="36"/>
    <s v="50% or More"/>
    <n v="2176.3078672123693"/>
    <n v="3.1"/>
    <x v="1019"/>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x v="1040"/>
    <x v="1040"/>
    <s v="https://m.media-amazon.com/images/W/WEBP_402378-T2/images/I/51ngprQwafL._SY300_SX300_QL70_FMwebp_.jpg"/>
    <s v="https://www.amazon.in/ROYAL-STEP-Portable-Electric-Rechargeable/dp/B08TT63N58/ref=sr_1_337?qid=1672923609&amp;s=kitchen&amp;sr=1-337"/>
  </r>
  <r>
    <s v="B08YK7BBD2"/>
    <x v="1184"/>
    <x v="4"/>
    <x v="23"/>
    <x v="56"/>
    <s v="VacuumSealers"/>
    <x v="247"/>
    <s v="$200-$500"/>
    <x v="8"/>
    <x v="48"/>
    <s v="50% or More"/>
    <n v="956.05705705705702"/>
    <n v="3"/>
    <x v="1020"/>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x v="1041"/>
    <x v="1041"/>
    <s v="https://m.media-amazon.com/images/W/WEBP_402378-T2/images/I/21rLuqop7cL._SY300_SX300_QL70_FMwebp_.jpg"/>
    <s v="https://www.amazon.in/Nirdambhay-Handheld-Portable-Resealer-Including/dp/B08YK7BBD2/ref=sr_1_338?qid=1672923609&amp;s=kitchen&amp;sr=1-338"/>
  </r>
  <r>
    <s v="B07YQ5SN4H"/>
    <x v="1185"/>
    <x v="4"/>
    <x v="23"/>
    <x v="56"/>
    <s v="SandwichMakers"/>
    <x v="8"/>
    <s v="$200-$500"/>
    <x v="64"/>
    <x v="8"/>
    <s v="50% or More"/>
    <n v="544.74789915966392"/>
    <n v="4"/>
    <x v="46"/>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x v="1042"/>
    <x v="1042"/>
    <s v="https://m.media-amazon.com/images/W/WEBP_402378-T1/images/I/318oSoMwjsL._SX300_SY300_QL70_FMwebp_.jpg"/>
    <s v="https://www.amazon.in/Cello-Non-Stick-Aluminium-Sandwich-Toaster/dp/B07YQ5SN4H/ref=sr_1_339?qid=1672923609&amp;s=kitchen&amp;sr=1-339"/>
  </r>
  <r>
    <s v="B0B7FJNSZR"/>
    <x v="1186"/>
    <x v="4"/>
    <x v="23"/>
    <x v="64"/>
    <s v="WaterFilters&amp;Purifiers"/>
    <x v="477"/>
    <s v="&gt;$500"/>
    <x v="18"/>
    <x v="25"/>
    <s v="50% or More"/>
    <n v="19963.011505752875"/>
    <n v="4.4000000000000004"/>
    <x v="1021"/>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x v="1043"/>
    <x v="1043"/>
    <s v="https://m.media-amazon.com/images/I/41EzVyKoA0L._SY445_SX342_QL70_FMwebp_.jpg"/>
    <s v="https://www.amazon.in/Proven%C2%AE-Copper-ADJUSTER-Purifier-Technology/dp/B0B7FJNSZR/ref=sr_1_340?qid=1672923609&amp;s=kitchen&amp;sr=1-340"/>
  </r>
  <r>
    <s v="B01N6IJG0F"/>
    <x v="1187"/>
    <x v="4"/>
    <x v="23"/>
    <x v="58"/>
    <s v="Irons,Steamers&amp;Accessories"/>
    <x v="478"/>
    <s v="&gt;$500"/>
    <x v="398"/>
    <x v="32"/>
    <s v="&lt;50%"/>
    <n v="954.65346534653463"/>
    <n v="4.0999999999999996"/>
    <x v="1022"/>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x v="1044"/>
    <x v="1044"/>
    <s v="https://m.media-amazon.com/images/W/WEBP_402378-T1/images/I/31+mSNSzKXL._SY300_SX300_.jpg"/>
    <s v="https://www.amazon.in/Morphy-Richards-Daisy-1000-Watt-White/dp/B01N6IJG0F/ref=sr_1_341?qid=1672923609&amp;s=kitchen&amp;sr=1-341"/>
  </r>
  <r>
    <s v="B0B84QN4CN"/>
    <x v="1188"/>
    <x v="4"/>
    <x v="23"/>
    <x v="58"/>
    <s v="Irons,Steamers&amp;Accessories"/>
    <x v="479"/>
    <s v="&gt;$500"/>
    <x v="97"/>
    <x v="54"/>
    <s v="&lt;50%"/>
    <n v="1040"/>
    <n v="3.6"/>
    <x v="1023"/>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x v="1045"/>
    <x v="1045"/>
    <s v="https://m.media-amazon.com/images/I/314V87LweLL._SX300_SY300_QL70_FMwebp_.jpg"/>
    <s v="https://www.amazon.in/Lightweight-Automatic-bacterial-Weilburger-Soleplate/dp/B0B84QN4CN/ref=sr_1_342?qid=1672923609&amp;s=kitchen&amp;sr=1-342"/>
  </r>
  <r>
    <s v="B0B8ZM9RVV"/>
    <x v="1189"/>
    <x v="4"/>
    <x v="23"/>
    <x v="56"/>
    <s v="EggBoilers"/>
    <x v="480"/>
    <s v="$200-$500"/>
    <x v="8"/>
    <x v="30"/>
    <s v="50% or More"/>
    <n v="957.05805805805801"/>
    <n v="4.4000000000000004"/>
    <x v="238"/>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x v="1046"/>
    <x v="1046"/>
    <s v="https://m.media-amazon.com/images/W/WEBP_402378-T1/images/I/31RZz5dsEVL._SX300_SY300_QL70_FMwebp_.jpg"/>
    <s v="https://www.amazon.in/Zuvexa-Poacher-Automatic-Steaming-Multicolor/dp/B0B8ZM9RVV/ref=sr_1_340?qid=1672923610&amp;s=kitchen&amp;sr=1-340"/>
  </r>
  <r>
    <s v="B01892MIPA"/>
    <x v="1190"/>
    <x v="4"/>
    <x v="24"/>
    <x v="60"/>
    <s v="StorageWaterHeaters"/>
    <x v="481"/>
    <s v="&gt;$500"/>
    <x v="399"/>
    <x v="9"/>
    <s v="&lt;50%"/>
    <n v="10832.577981651377"/>
    <n v="4.2"/>
    <x v="1024"/>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x v="1047"/>
    <x v="1047"/>
    <s v="https://m.media-amazon.com/images/I/316y4IIKD6L._SX300_SY300_QL70_FMwebp_.jpg"/>
    <s v="https://www.amazon.in/AO-Smith-HSE-VAS-15-Litre-Storage/dp/B01892MIPA/ref=sr_1_341?qid=1672923610&amp;s=kitchen&amp;sr=1-341"/>
  </r>
  <r>
    <s v="B08ZHYNTM1"/>
    <x v="1191"/>
    <x v="4"/>
    <x v="24"/>
    <x v="62"/>
    <s v="CeilingFans"/>
    <x v="439"/>
    <s v="&gt;$500"/>
    <x v="400"/>
    <x v="28"/>
    <s v="&lt;50%"/>
    <n v="3932.6154806491886"/>
    <n v="4.3"/>
    <x v="1025"/>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x v="1048"/>
    <x v="1048"/>
    <s v="https://m.media-amazon.com/images/I/21954ou6hSL._SX300_SY300_QL70_FMwebp_.jpg"/>
    <s v="https://www.amazon.in/Havells-Festiva-1200mm-Resistant-Ceiling/dp/B08ZHYNTM1/ref=sr_1_342?qid=1672923610&amp;s=kitchen&amp;sr=1-342"/>
  </r>
  <r>
    <s v="B09SDDQQKP"/>
    <x v="1192"/>
    <x v="4"/>
    <x v="23"/>
    <x v="58"/>
    <s v="Vacuums&amp;FloorCare"/>
    <x v="166"/>
    <s v="&gt;$500"/>
    <x v="220"/>
    <x v="32"/>
    <s v="&lt;50%"/>
    <n v="3240.4021244309561"/>
    <n v="3.8"/>
    <x v="1026"/>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x v="1049"/>
    <x v="1049"/>
    <s v="https://m.media-amazon.com/images/W/WEBP_402378-T1/images/I/41MrcJcvi3L._SX300_SY300_QL70_FMwebp_.jpg"/>
    <s v="https://www.amazon.in/Handheld-Powerful-Filtration-Lightweight-Accessories/dp/B09SDDQQKP/ref=sr_1_343?qid=1672923610&amp;s=kitchen&amp;sr=1-343"/>
  </r>
  <r>
    <s v="B0B5RP43VN"/>
    <x v="1193"/>
    <x v="4"/>
    <x v="23"/>
    <x v="56"/>
    <s v="SandwichMakers"/>
    <x v="482"/>
    <s v="&gt;$500"/>
    <x v="401"/>
    <x v="45"/>
    <s v="50% or More"/>
    <n v="4618.3010752688169"/>
    <n v="4.0999999999999996"/>
    <x v="79"/>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x v="1050"/>
    <x v="1050"/>
    <s v="https://m.media-amazon.com/images/I/51SvK5l5JRL._SX300_SY300_QL70_FMwebp_.jpg"/>
    <s v="https://www.amazon.in/SM1515NEW-Sandwich-Floating-Hinges-1000Watt/dp/B0B5RP43VN/ref=sr_1_345?qid=1672923610&amp;s=kitchen&amp;sr=1-345"/>
  </r>
  <r>
    <s v="B096NTB9XT"/>
    <x v="1194"/>
    <x v="4"/>
    <x v="23"/>
    <x v="64"/>
    <s v="WaterFilters&amp;Purifiers"/>
    <x v="38"/>
    <s v="&gt;$500"/>
    <x v="402"/>
    <x v="31"/>
    <s v="&lt;50%"/>
    <n v="24434.697959183675"/>
    <n v="4"/>
    <x v="1027"/>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x v="1051"/>
    <x v="1051"/>
    <s v="https://m.media-amazon.com/images/I/31TnmukIucL._SX300_SY300_QL70_FMwebp_.jpg"/>
    <s v="https://www.amazon.in/Eureka-Forbes-Aquaguard-boiling-Technology/dp/B096NTB9XT/ref=sr_1_346?qid=1672923610&amp;s=kitchen&amp;sr=1-346"/>
  </r>
  <r>
    <s v="B078JF6X9B"/>
    <x v="1195"/>
    <x v="4"/>
    <x v="24"/>
    <x v="60"/>
    <s v="InstantWaterHeaters"/>
    <x v="483"/>
    <s v="&gt;$500"/>
    <x v="403"/>
    <x v="54"/>
    <s v="&lt;50%"/>
    <n v="6009.9505766062603"/>
    <n v="4.2"/>
    <x v="1028"/>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x v="1052"/>
    <x v="1052"/>
    <s v="https://m.media-amazon.com/images/W/WEBP_402378-T2/images/I/31991seDfcL._SY300_SX300_QL70_FMwebp_.jpg"/>
    <s v="https://www.amazon.in/Havells-Instanio-3-Litre-Instant-Geyser/dp/B078JF6X9B/ref=sr_1_347?qid=1672923610&amp;s=kitchen&amp;sr=1-347"/>
  </r>
  <r>
    <s v="B08CGW4GYR"/>
    <x v="1196"/>
    <x v="4"/>
    <x v="23"/>
    <x v="56"/>
    <s v="HandBlenders"/>
    <x v="484"/>
    <s v="$200-$500"/>
    <x v="8"/>
    <x v="33"/>
    <s v="50% or More"/>
    <n v="961.46246246246244"/>
    <n v="3.6"/>
    <x v="1029"/>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x v="1053"/>
    <x v="1053"/>
    <s v="https://m.media-amazon.com/images/W/WEBP_402378-T1/images/I/41875hbgKyL._SY300_SX300_QL70_FMwebp_.jpg"/>
    <s v="https://www.amazon.in/Rechargeable-whisks%EF%BC%8C3-Speed-Adjustable-Cappuccino-Bulletproof/dp/B08CGW4GYR/ref=sr_1_348?qid=1672923610&amp;s=kitchen&amp;sr=1-348"/>
  </r>
  <r>
    <s v="B00A328ENA"/>
    <x v="1197"/>
    <x v="4"/>
    <x v="23"/>
    <x v="56"/>
    <s v="Rice&amp;PastaCookers"/>
    <x v="485"/>
    <s v="&gt;$500"/>
    <x v="292"/>
    <x v="23"/>
    <s v="&lt;50%"/>
    <n v="3869.5627376425855"/>
    <n v="4.2"/>
    <x v="1030"/>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x v="1054"/>
    <x v="1054"/>
    <s v="https://m.media-amazon.com/images/W/WEBP_402378-T2/images/I/419H62Is66L._SX300_SY300_QL70_FMwebp_.jpg"/>
    <s v="https://www.amazon.in/Panasonic-SR-WA22H-5-4-Litre-Automatic-Cooker/dp/B00A328ENA/ref=sr_1_349?qid=1672923610&amp;s=kitchen&amp;sr=1-349"/>
  </r>
  <r>
    <s v="B0763K5HLQ"/>
    <x v="1198"/>
    <x v="4"/>
    <x v="23"/>
    <x v="63"/>
    <s v="MilkFrothers"/>
    <x v="59"/>
    <s v="&gt;$500"/>
    <x v="38"/>
    <x v="35"/>
    <s v="&lt;50%"/>
    <n v="1425.6844563042027"/>
    <n v="4.0999999999999996"/>
    <x v="1031"/>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x v="1055"/>
    <x v="1055"/>
    <s v="https://m.media-amazon.com/images/I/41Lfns2oFNL._SX300_SY300_QL70_FMwebp_.jpg"/>
    <s v="https://www.amazon.in/InstaCuppa-Handheld-Operated-Electric-Stainless/dp/B0763K5HLQ/ref=sr_1_350?qid=1672923610&amp;s=kitchen&amp;sr=1-350"/>
  </r>
  <r>
    <s v="B09PDZNSBG"/>
    <x v="1199"/>
    <x v="4"/>
    <x v="23"/>
    <x v="58"/>
    <s v="Irons,Steamers&amp;Accessories"/>
    <x v="486"/>
    <s v="&gt;$500"/>
    <x v="404"/>
    <x v="33"/>
    <s v="50% or More"/>
    <n v="6661.5671641791041"/>
    <n v="4.2"/>
    <x v="1032"/>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x v="1056"/>
    <x v="1056"/>
    <s v="https://m.media-amazon.com/images/W/WEBP_402378-T1/images/I/21df9THeM-L._SX300_SY300_QL70_FMwebp_.jpg"/>
    <s v="https://www.amazon.in/Goodscity-Garment-Steamer-Clothes-Steam/dp/B09PDZNSBG/ref=sr_1_351?qid=1672923610&amp;s=kitchen&amp;sr=1-351"/>
  </r>
  <r>
    <s v="B085LPT5F4"/>
    <x v="1200"/>
    <x v="4"/>
    <x v="23"/>
    <x v="56"/>
    <s v="MixerGrinders"/>
    <x v="487"/>
    <s v="&gt;$500"/>
    <x v="188"/>
    <x v="19"/>
    <s v="&lt;50%"/>
    <n v="2741.1071428571427"/>
    <n v="3.9"/>
    <x v="824"/>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x v="1057"/>
    <x v="1057"/>
    <s v="https://m.media-amazon.com/images/I/41SWYTwG5-L._SX300_SY300_QL70_FMwebp_.jpg"/>
    <s v="https://www.amazon.in/Solidaire-550-Watt-Mixer-Grinder-SLD-550-B/dp/B085LPT5F4/ref=sr_1_356?qid=1672923610&amp;s=kitchen&amp;sr=1-356"/>
  </r>
  <r>
    <s v="B0B9RZ4G4W"/>
    <x v="1201"/>
    <x v="4"/>
    <x v="23"/>
    <x v="56"/>
    <s v="HandBlenders"/>
    <x v="34"/>
    <s v="&gt;$500"/>
    <x v="87"/>
    <x v="3"/>
    <s v="50% or More"/>
    <n v="1651.9723366686287"/>
    <n v="4"/>
    <x v="891"/>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x v="1058"/>
    <x v="1058"/>
    <s v="https://m.media-amazon.com/images/I/31YvxM2eDDL._SX300_SY300_QL70_FMwebp_.jpg"/>
    <s v="https://www.amazon.in/Amazon-Blender-Stainless-Blending-ISI-Marked/dp/B0B9RZ4G4W/ref=sr_1_357?qid=1672923610&amp;s=kitchen&amp;sr=1-357"/>
  </r>
  <r>
    <s v="B0085W2MUQ"/>
    <x v="1202"/>
    <x v="4"/>
    <x v="23"/>
    <x v="56"/>
    <s v="HandBlenders"/>
    <x v="488"/>
    <s v="&gt;$500"/>
    <x v="405"/>
    <x v="73"/>
    <s v="&lt;50%"/>
    <n v="891.13402061855675"/>
    <n v="4.2"/>
    <x v="1033"/>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x v="1059"/>
    <x v="1059"/>
    <s v="https://m.media-amazon.com/images/W/WEBP_402378-T1/images/I/31l0oxTSJuL._SX300_SY300_QL70_FMwebp_.jpg"/>
    <s v="https://www.amazon.in/Orpat-HHB-100E-250-Watt-Blender-White/dp/B0085W2MUQ/ref=sr_1_358?qid=1672923610&amp;s=kitchen&amp;sr=1-358"/>
  </r>
  <r>
    <s v="B09474JWN6"/>
    <x v="1203"/>
    <x v="4"/>
    <x v="23"/>
    <x v="58"/>
    <s v="Irons,Steamers&amp;Accessories"/>
    <x v="29"/>
    <s v="&gt;$500"/>
    <x v="68"/>
    <x v="9"/>
    <s v="&lt;50%"/>
    <n v="1433.4"/>
    <n v="4.2"/>
    <x v="1034"/>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x v="1060"/>
    <x v="1060"/>
    <s v="https://m.media-amazon.com/images/W/WEBP_402378-T1/images/I/41lGZWRZqOS._SX300_SY300_QL70_FMwebp_.jpg"/>
    <s v="https://www.amazon.in/HealthSense-New-Feel-Rechargeable-Electric-Sweaters/dp/B09474JWN6/ref=sr_1_361?qid=1672923610&amp;s=kitchen&amp;sr=1-361"/>
  </r>
  <r>
    <s v="B09G2VTHQM"/>
    <x v="1204"/>
    <x v="4"/>
    <x v="23"/>
    <x v="56"/>
    <s v="YogurtMakers"/>
    <x v="489"/>
    <s v="&gt;$500"/>
    <x v="179"/>
    <x v="10"/>
    <s v="50% or More"/>
    <n v="1249.6718146718147"/>
    <n v="4.0999999999999996"/>
    <x v="1035"/>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x v="1061"/>
    <x v="1061"/>
    <s v="https://m.media-amazon.com/images/W/WEBP_402378-T1/images/I/310umqMFDRL._SX300_SY300_QL70_FMwebp_.jpg"/>
    <s v="https://www.amazon.in/AGARO-Portable-Capacity-Automatic-33603/dp/B09G2VTHQM/ref=sr_1_362?qid=1672923610&amp;s=kitchen&amp;sr=1-362"/>
  </r>
  <r>
    <s v="B07R679HTT"/>
    <x v="1205"/>
    <x v="4"/>
    <x v="23"/>
    <x v="56"/>
    <s v="Juicers"/>
    <x v="490"/>
    <s v="&gt;$500"/>
    <x v="406"/>
    <x v="41"/>
    <s v="&lt;50%"/>
    <n v="23946.460310846287"/>
    <n v="4.4000000000000004"/>
    <x v="1036"/>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x v="1062"/>
    <x v="1062"/>
    <s v="https://m.media-amazon.com/images/W/WEBP_402378-T1/images/I/41e5RU3gPHL._SX300_SY300_QL70_FMwebp_.jpg"/>
    <s v="https://www.amazon.in/AGARO-Imperial-Slow-Juicer-Watts/dp/B07R679HTT/ref=sr_1_363?qid=1672923610&amp;s=kitchen&amp;sr=1-363"/>
  </r>
  <r>
    <s v="B00B7GKXMG"/>
    <x v="1206"/>
    <x v="4"/>
    <x v="23"/>
    <x v="58"/>
    <s v="Irons,Steamers&amp;Accessories"/>
    <x v="154"/>
    <s v="&gt;$500"/>
    <x v="407"/>
    <x v="75"/>
    <s v="&lt;50%"/>
    <n v="767.76470588235293"/>
    <n v="4.0999999999999996"/>
    <x v="1037"/>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x v="1063"/>
    <x v="1063"/>
    <s v="https://m.media-amazon.com/images/I/319pDZDL+sL._SY300_SX300_.jpg"/>
    <s v="https://www.amazon.in/Wipro-Smartlife-Super-Deluxe-Iron/dp/B00B7GKXMG/ref=sr_1_364?qid=1672923610&amp;s=kitchen&amp;sr=1-364"/>
  </r>
  <r>
    <s v="B07H3N8RJH"/>
    <x v="1207"/>
    <x v="4"/>
    <x v="23"/>
    <x v="58"/>
    <s v="Vacuums&amp;FloorCare"/>
    <x v="215"/>
    <s v="&gt;$500"/>
    <x v="327"/>
    <x v="42"/>
    <s v="&lt;50%"/>
    <n v="5936.6833333333334"/>
    <n v="4.2"/>
    <x v="1038"/>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x v="1064"/>
    <x v="1064"/>
    <s v="https://m.media-amazon.com/images/I/41bdE73aspL._SX300_SY300_QL70_FMwebp_.jpg"/>
    <s v="https://www.amazon.in/AmazonBasics-VCS35B15K-C-1-5-Litre-Bagless-Cylinder/dp/B07H3N8RJH/ref=sr_1_365?qid=1672923610&amp;s=kitchen&amp;sr=1-365"/>
  </r>
  <r>
    <s v="B07K2HVKLL"/>
    <x v="1208"/>
    <x v="4"/>
    <x v="24"/>
    <x v="60"/>
    <s v="ImmersionRods"/>
    <x v="491"/>
    <s v="&gt;$500"/>
    <x v="313"/>
    <x v="42"/>
    <s v="&lt;50%"/>
    <n v="957.25490196078431"/>
    <n v="4.0999999999999996"/>
    <x v="103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x v="1065"/>
    <x v="1065"/>
    <s v="https://m.media-amazon.com/images/W/WEBP_402378-T2/images/I/31pzC6I+bEL._SY300_SX300_.jpg"/>
    <s v="https://www.amazon.in/Crompton-IHL251-1500-Watt-Immersion-Heater/dp/B07K2HVKLL/ref=sr_1_366?qid=1672923610&amp;s=kitchen&amp;sr=1-366"/>
  </r>
  <r>
    <s v="B09MQ9PDHR"/>
    <x v="1209"/>
    <x v="4"/>
    <x v="24"/>
    <x v="57"/>
    <s v="FanHeaters"/>
    <x v="492"/>
    <s v="&gt;$500"/>
    <x v="20"/>
    <x v="24"/>
    <s v="50% or More"/>
    <n v="1950.0255127563782"/>
    <n v="3.9"/>
    <x v="1040"/>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x v="1066"/>
    <x v="1066"/>
    <s v="https://m.media-amazon.com/images/I/41VYlxCZqLL._SX300_SY300_QL70_FMwebp_.jpg"/>
    <s v="https://www.amazon.in/SaiEllin-Heater-Portable-Bedroom-Compact/dp/B09MQ9PDHR/ref=sr_1_364?qid=1672923611&amp;s=kitchen&amp;sr=1-364"/>
  </r>
  <r>
    <s v="B014HDJ7ZE"/>
    <x v="1210"/>
    <x v="4"/>
    <x v="24"/>
    <x v="60"/>
    <s v="InstantWaterHeaters"/>
    <x v="493"/>
    <s v="&gt;$500"/>
    <x v="408"/>
    <x v="28"/>
    <s v="&lt;50%"/>
    <n v="7372.9382135661517"/>
    <n v="3.9"/>
    <x v="1041"/>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x v="1067"/>
    <x v="1067"/>
    <s v="https://m.media-amazon.com/images/I/31MEXd6TAoL._SX300_SY300_QL70_FMwebp_.jpg"/>
    <s v="https://www.amazon.in/Bajaj-Majesty-Duetto-LPG-6-Litre/dp/B014HDJ7ZE/ref=sr_1_365?qid=1672923611&amp;s=kitchen&amp;sr=1-365"/>
  </r>
  <r>
    <s v="B07D2NMTTV"/>
    <x v="1211"/>
    <x v="4"/>
    <x v="23"/>
    <x v="58"/>
    <s v="Irons,Steamers&amp;Accessories"/>
    <x v="396"/>
    <s v="&gt;$500"/>
    <x v="123"/>
    <x v="91"/>
    <s v="&lt;50%"/>
    <n v="3408.6"/>
    <n v="4.2"/>
    <x v="1042"/>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x v="1068"/>
    <x v="1068"/>
    <s v="https://m.media-amazon.com/images/I/41ady4ISpWL._SX300_SY300_QL70_FMwebp_.jpg"/>
    <s v="https://www.amazon.in/Black-Decker-BXIR2201IN-2200-Watt-Cordless/dp/B07D2NMTTV/ref=sr_1_366?qid=1672923611&amp;s=kitchen&amp;sr=1-366"/>
  </r>
  <r>
    <s v="B075K76YW1"/>
    <x v="1212"/>
    <x v="4"/>
    <x v="23"/>
    <x v="56"/>
    <s v="HandMixers"/>
    <x v="492"/>
    <s v="&gt;$500"/>
    <x v="409"/>
    <x v="77"/>
    <s v="&lt;50%"/>
    <n v="1324.820788530466"/>
    <n v="4.2"/>
    <x v="1043"/>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x v="1069"/>
    <x v="1069"/>
    <s v="https://m.media-amazon.com/images/W/WEBP_402378-T1/images/I/413XAuyrxWL._SX300_SY300_QL70_FMwebp_.jpg"/>
    <s v="https://www.amazon.in/Inalsa-Easy-Mix-200-Watt-Mixer/dp/B075K76YW1/ref=sr_1_367?qid=1672923611&amp;s=kitchen&amp;sr=1-367"/>
  </r>
  <r>
    <s v="B0BNLFQDG2"/>
    <x v="1213"/>
    <x v="4"/>
    <x v="24"/>
    <x v="57"/>
    <s v="ElectricHeaters"/>
    <x v="494"/>
    <s v="&gt;$500"/>
    <x v="32"/>
    <x v="30"/>
    <s v="50% or More"/>
    <n v="2156.7535243292405"/>
    <n v="3.7"/>
    <x v="802"/>
    <n v="8796"/>
    <s v="Power Consumed: 800 W"/>
    <s v="AFVRAZD6HB5ALMMLJRZYAA45RKFQ,AGUO5ELH4U5ORQ4F4NYJQNZNTX3A,AEKTWPXEMR5QE53HL2AV2SVFK2SQ"/>
    <x v="1070"/>
    <x v="1070"/>
    <s v="https://m.media-amazon.com/images/W/WEBP_402378-T1/images/I/51y3Y6qZScL._SY300_SX300_QL70_FMwebp_.jpg"/>
    <s v="https://www.amazon.in/Longway-Blaze-Quartz-Heater-White/dp/B0BNLFQDG2/ref=sr_1_368?qid=1672923611&amp;s=kitchen&amp;sr=1-368"/>
  </r>
  <r>
    <s v="B082ZQ4479"/>
    <x v="1214"/>
    <x v="4"/>
    <x v="23"/>
    <x v="56"/>
    <s v="Mills&amp;Grinders"/>
    <x v="495"/>
    <s v="&gt;$500"/>
    <x v="410"/>
    <x v="81"/>
    <s v="&lt;50%"/>
    <n v="4244.3187066974597"/>
    <n v="3.7"/>
    <x v="612"/>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x v="1071"/>
    <x v="1071"/>
    <s v="https://m.media-amazon.com/images/I/41-iQHWCwHL._SX300_SY300_QL70_FMwebp_.jpg"/>
    <s v="https://www.amazon.in/Prestige-Wet-Grinder-PWG-07/dp/B082ZQ4479/ref=sr_1_369?qid=1672923611&amp;s=kitchen&amp;sr=1-369"/>
  </r>
  <r>
    <s v="B09Y358DZQ"/>
    <x v="1215"/>
    <x v="4"/>
    <x v="23"/>
    <x v="56"/>
    <s v="MixerGrinders"/>
    <x v="496"/>
    <s v="&gt;$500"/>
    <x v="320"/>
    <x v="3"/>
    <s v="50% or More"/>
    <n v="4247.6658905704307"/>
    <n v="3.4"/>
    <x v="1044"/>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x v="1072"/>
    <x v="1072"/>
    <s v="https://m.media-amazon.com/images/W/WEBP_402378-T1/images/I/31oK2IDhhLL._SX300_SY300_QL70_FMwebp_.jpg"/>
    <s v="https://www.amazon.in/Pigeon-Powerful-Stainless-Grinding-Polycarbonate/dp/B09Y358DZQ/ref=sr_1_370?qid=1672923611&amp;s=kitchen&amp;sr=1-370"/>
  </r>
  <r>
    <s v="B09M3F4HGB"/>
    <x v="1216"/>
    <x v="4"/>
    <x v="24"/>
    <x v="57"/>
    <s v="ElectricHeaters"/>
    <x v="497"/>
    <s v="&gt;$500"/>
    <x v="82"/>
    <x v="8"/>
    <s v="50% or More"/>
    <n v="18940"/>
    <n v="4.2"/>
    <x v="941"/>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x v="1073"/>
    <x v="1073"/>
    <s v="https://m.media-amazon.com/images/I/41qqrzjPySL._SX300_SY300_QL70_FMwebp_.jpg"/>
    <s v="https://www.amazon.in/Borosil-Volcano-Filled-Radiator-Heater/dp/B09M3F4HGB/ref=sr_1_371?qid=1672923611&amp;s=kitchen&amp;sr=1-371"/>
  </r>
  <r>
    <s v="B07VZH6ZBB"/>
    <x v="1217"/>
    <x v="4"/>
    <x v="24"/>
    <x v="60"/>
    <s v="StorageWaterHeaters"/>
    <x v="438"/>
    <s v="&gt;$500"/>
    <x v="411"/>
    <x v="16"/>
    <s v="&lt;50%"/>
    <n v="12437.608"/>
    <n v="4"/>
    <x v="1045"/>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x v="1074"/>
    <x v="1074"/>
    <s v="https://m.media-amazon.com/images/I/31kbrfC16XL._SX300_SY300_QL70_FMwebp_.jpg"/>
    <s v="https://www.amazon.in/Crompton-Solarium-Qube-Star-Rated-Storage/dp/B07VZH6ZBB/ref=sr_1_372?qid=1672923611&amp;s=kitchen&amp;sr=1-372"/>
  </r>
  <r>
    <s v="B07F366Z51"/>
    <x v="1218"/>
    <x v="4"/>
    <x v="23"/>
    <x v="56"/>
    <s v="Kettles&amp;HotWaterDispensers"/>
    <x v="96"/>
    <s v="&gt;$500"/>
    <x v="412"/>
    <x v="13"/>
    <s v="50% or More"/>
    <n v="2345.20964360587"/>
    <n v="4.0999999999999996"/>
    <x v="1046"/>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x v="1075"/>
    <x v="1075"/>
    <s v="https://m.media-amazon.com/images/W/WEBP_402378-T2/images/I/41RI-hzCnvL._SY300_SX300_QL70_FMwebp_.jpg"/>
    <s v="https://www.amazon.in/Singer-Aroma-1-8-Litre-Electric-Kettle/dp/B07F366Z51/ref=sr_1_373?qid=1672923611&amp;s=kitchen&amp;sr=1-373"/>
  </r>
  <r>
    <s v="B077BTLQ67"/>
    <x v="1219"/>
    <x v="4"/>
    <x v="24"/>
    <x v="60"/>
    <s v="InstantWaterHeaters"/>
    <x v="498"/>
    <s v="&gt;$500"/>
    <x v="413"/>
    <x v="1"/>
    <s v="&lt;50%"/>
    <n v="4832.9447852760732"/>
    <n v="3.9"/>
    <x v="1047"/>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x v="1076"/>
    <x v="1076"/>
    <s v="https://m.media-amazon.com/images/W/WEBP_402378-T1/images/I/21vWJo4CXKL._SX300_SY300_QL70_FMwebp_.jpg"/>
    <s v="https://www.amazon.in/Orient-Electric-Aura-Neo-IWAN03WSM3/dp/B077BTLQ67/ref=sr_1_374?qid=1672923611&amp;s=kitchen&amp;sr=1-374"/>
  </r>
  <r>
    <s v="B07YSJ7FF1"/>
    <x v="1220"/>
    <x v="4"/>
    <x v="23"/>
    <x v="58"/>
    <s v="Irons,Steamers&amp;Accessories"/>
    <x v="499"/>
    <s v="&gt;$500"/>
    <x v="97"/>
    <x v="19"/>
    <s v="&lt;50%"/>
    <n v="1041.3636363636363"/>
    <n v="4"/>
    <x v="1048"/>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x v="1077"/>
    <x v="1077"/>
    <s v="https://m.media-amazon.com/images/I/41Yb7bZL3nL._SX300_SY300_QL70_FMwebp_.jpg"/>
    <s v="https://www.amazon.in/Crompton-BRIO-1000-Years-Warranty/dp/B07YSJ7FF1/ref=sr_1_375?qid=1672923611&amp;s=kitchen&amp;sr=1-375"/>
  </r>
  <r>
    <s v="B07TXCY3YK"/>
    <x v="1221"/>
    <x v="4"/>
    <x v="23"/>
    <x v="56"/>
    <s v="MixerGrinders"/>
    <x v="500"/>
    <s v="&gt;$500"/>
    <x v="414"/>
    <x v="1"/>
    <s v="&lt;50%"/>
    <n v="3841.6055398820208"/>
    <n v="3.9"/>
    <x v="1049"/>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x v="1078"/>
    <x v="1078"/>
    <s v="https://m.media-amazon.com/images/W/WEBP_402378-T1/images/I/41buv8eJQtL._SX300_SY300_QL70_FMwebp_.jpg"/>
    <s v="https://www.amazon.in/Butterfly-Hero-500-Mixer-Grinder/dp/B07TXCY3YK/ref=sr_1_379?qid=1672923611&amp;s=kitchen&amp;sr=1-379"/>
  </r>
  <r>
    <s v="B07TC9F7PN"/>
    <x v="1222"/>
    <x v="4"/>
    <x v="24"/>
    <x v="60"/>
    <s v="StorageWaterHeaters"/>
    <x v="501"/>
    <s v="&gt;$500"/>
    <x v="415"/>
    <x v="76"/>
    <s v="&lt;50%"/>
    <n v="16847.523581276997"/>
    <n v="4.2"/>
    <x v="1050"/>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x v="1079"/>
    <x v="1079"/>
    <s v="https://m.media-amazon.com/images/I/31Ex4oSr8RL._SX300_SY300_QL70_FMwebp_.jpg"/>
    <s v="https://www.amazon.in/Racold-Eterno-Pro-Vertical-Metallic/dp/B07TC9F7PN/ref=sr_1_380?qid=1672923611&amp;s=kitchen&amp;sr=1-380"/>
  </r>
  <r>
    <s v="B09NS5TKPN"/>
    <x v="1223"/>
    <x v="4"/>
    <x v="24"/>
    <x v="70"/>
    <s v="Split-SystemAirConditioners"/>
    <x v="502"/>
    <s v="&gt;$500"/>
    <x v="416"/>
    <x v="1"/>
    <s v="&lt;50%"/>
    <n v="75933.426766679826"/>
    <n v="4.3"/>
    <x v="152"/>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x v="1080"/>
    <x v="1080"/>
    <s v="https://m.media-amazon.com/images/I/21ywp-zfTjL._SY445_SX342_QL70_FMwebp_.jpg"/>
    <s v="https://www.amazon.in/LG-Convertible-Anti-Virus-Protection-PS-Q19YNZE/dp/B09NS5TKPN/ref=sr_1_381?qid=1672923611&amp;s=kitchen&amp;sr=1-381"/>
  </r>
  <r>
    <s v="B00LP9RFSU"/>
    <x v="1224"/>
    <x v="4"/>
    <x v="23"/>
    <x v="64"/>
    <s v="WaterPurifierAccessories"/>
    <x v="503"/>
    <s v="&gt;$500"/>
    <x v="325"/>
    <x v="26"/>
    <s v="&lt;50%"/>
    <n v="725"/>
    <n v="4"/>
    <x v="1051"/>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x v="1081"/>
    <x v="1081"/>
    <s v="https://m.media-amazon.com/images/I/41WfA7FDnzL._SX300_SY300_QL70_FMwebp_.jpg"/>
    <s v="https://www.amazon.in/Eureka-Forbes-Amrit-Twin-Cartridge/dp/B00LP9RFSU/ref=sr_1_382?qid=1672923611&amp;s=kitchen&amp;sr=1-382"/>
  </r>
  <r>
    <s v="B0B7L86YCB"/>
    <x v="1225"/>
    <x v="4"/>
    <x v="23"/>
    <x v="56"/>
    <s v="VacuumSealers"/>
    <x v="504"/>
    <s v="&lt;$200"/>
    <x v="254"/>
    <x v="18"/>
    <s v="&lt;50%"/>
    <n v="246.33333333333334"/>
    <n v="2.6"/>
    <x v="121"/>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x v="1082"/>
    <x v="1082"/>
    <s v="https://m.media-amazon.com/images/W/WEBP_402378-T2/images/I/411NB1EXJNL._SY300_SX300_QL70_FMwebp_.jpg"/>
    <s v="https://www.amazon.in/Green-Tales-Sealer-Impulse-Machine-Packaging/dp/B0B7L86YCB/ref=sr_1_383?qid=1672923611&amp;s=kitchen&amp;sr=1-383"/>
  </r>
  <r>
    <s v="B09VPH38JS"/>
    <x v="1226"/>
    <x v="4"/>
    <x v="23"/>
    <x v="56"/>
    <s v="InductionCooktop"/>
    <x v="505"/>
    <s v="&gt;$500"/>
    <x v="38"/>
    <x v="34"/>
    <s v="50% or More"/>
    <n v="1452.5023348899267"/>
    <n v="3.8"/>
    <x v="1052"/>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x v="1083"/>
    <x v="1083"/>
    <s v="https://m.media-amazon.com/images/W/WEBP_402378-T2/images/I/51kEztAe73L._SX300_SY300_QL70_FMwebp_.jpg"/>
    <s v="https://www.amazon.in/SaleOn-Charcoal-Electric-Appliances-Mix-colors/dp/B09VPH38JS/ref=sr_1_384?qid=1672923611&amp;s=kitchen&amp;sr=1-384"/>
  </r>
  <r>
    <s v="B01MUAUOCX"/>
    <x v="1227"/>
    <x v="4"/>
    <x v="23"/>
    <x v="56"/>
    <s v="SmallApplianceParts&amp;Accessories"/>
    <x v="506"/>
    <s v="&gt;$500"/>
    <x v="417"/>
    <x v="86"/>
    <s v="&lt;50%"/>
    <n v="654.89825970548861"/>
    <n v="4.5"/>
    <x v="1053"/>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x v="1084"/>
    <x v="1084"/>
    <s v="https://m.media-amazon.com/images/W/WEBP_402378-T1/images/I/315uFBgWK3L._SX300_SY300_QL70_FMwebp_.jpg"/>
    <s v="https://www.amazon.in/SUJATA-Chutney-Jar-Small-8x8x8cm/dp/B01MUAUOCX/ref=sr_1_386?qid=1672923611&amp;s=kitchen&amp;sr=1-386"/>
  </r>
  <r>
    <s v="B09MB3DKG1"/>
    <x v="1228"/>
    <x v="4"/>
    <x v="24"/>
    <x v="57"/>
    <s v="HalogenHeaters"/>
    <x v="181"/>
    <s v="&gt;$500"/>
    <x v="46"/>
    <x v="32"/>
    <s v="&lt;50%"/>
    <n v="3944.0112528132031"/>
    <n v="3.5"/>
    <x v="1054"/>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x v="1085"/>
    <x v="1085"/>
    <s v="https://m.media-amazon.com/images/W/WEBP_402378-T2/images/I/41UBtJFuwEL._SX300_SY300_QL70_FMwebp_.jpg"/>
    <s v="https://www.amazon.in/KHAITAN-AVAANTE-KA-2013-Halogen-Heater/dp/B09MB3DKG1/ref=sr_1_387?qid=1672923611&amp;s=kitchen&amp;sr=1-387"/>
  </r>
  <r>
    <s v="B08QHLXWV3"/>
    <x v="1229"/>
    <x v="4"/>
    <x v="24"/>
    <x v="57"/>
    <s v="FanHeaters"/>
    <x v="507"/>
    <s v="&gt;$500"/>
    <x v="418"/>
    <x v="1"/>
    <s v="&lt;50%"/>
    <n v="11932.869057547956"/>
    <n v="3.9"/>
    <x v="1052"/>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x v="1086"/>
    <x v="1086"/>
    <s v="https://m.media-amazon.com/images/W/WEBP_402378-T2/images/I/41g0U0-t1RL._SX300_SY300_QL70_FMwebp_.jpg"/>
    <s v="https://www.amazon.in/Kenstar-Watts-Filled-Radiator-Heater/dp/B08QHLXWV3/ref=sr_1_388?qid=1672923611&amp;s=kitchen&amp;sr=1-388"/>
  </r>
  <r>
    <s v="B07G147SZD"/>
    <x v="1230"/>
    <x v="4"/>
    <x v="24"/>
    <x v="60"/>
    <s v="InstantWaterHeaters"/>
    <x v="155"/>
    <s v="&gt;$500"/>
    <x v="310"/>
    <x v="56"/>
    <s v="&lt;50%"/>
    <n v="3727.9549881547778"/>
    <n v="4"/>
    <x v="1055"/>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x v="1087"/>
    <x v="1087"/>
    <s v="https://m.media-amazon.com/images/W/WEBP_402378-T1/images/I/41A6EmdtN8L._SY300_SX300_QL70_FMwebp_.jpg"/>
    <s v="https://www.amazon.in/NEXOMS-Instant-Heating-Mounted-Stainless/dp/B07G147SZD/ref=sr_1_389?qid=1672923611&amp;s=kitchen&amp;sr=1-389"/>
  </r>
  <r>
    <s v="B09LH32678"/>
    <x v="1231"/>
    <x v="4"/>
    <x v="23"/>
    <x v="56"/>
    <s v="WaffleMakers&amp;Irons"/>
    <x v="25"/>
    <s v="&gt;$500"/>
    <x v="20"/>
    <x v="10"/>
    <s v="50% or More"/>
    <n v="1954.0275137568785"/>
    <n v="4"/>
    <x v="1056"/>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x v="1088"/>
    <x v="1088"/>
    <s v="https://m.media-amazon.com/images/W/WEBP_402378-T2/images/I/41Ps3i9b4HL._SY300_SX300_QL70_FMwebp_.jpg"/>
    <s v="https://www.amazon.in/BONIRY-Waffle-Maker-Inch-Watts/dp/B09LH32678/ref=sr_1_390?qid=1672923611&amp;s=kitchen&amp;sr=1-390"/>
  </r>
  <r>
    <s v="B09R1YFL6S"/>
    <x v="1232"/>
    <x v="4"/>
    <x v="24"/>
    <x v="57"/>
    <s v="FanHeaters"/>
    <x v="508"/>
    <s v="&gt;$500"/>
    <x v="43"/>
    <x v="0"/>
    <s v="50% or More"/>
    <n v="2962.6545515171724"/>
    <n v="3.5"/>
    <x v="125"/>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x v="1089"/>
    <x v="1089"/>
    <s v="https://m.media-amazon.com/images/W/WEBP_402378-T1/images/I/41C90o+3GOL._SX300_SY300_.jpg"/>
    <s v="https://www.amazon.in/Candes-BlowHot-Silent-Blower-Heater/dp/B09R1YFL6S/ref=sr_1_388?qid=1672923612&amp;s=kitchen&amp;sr=1-388"/>
  </r>
  <r>
    <s v="B07Q4NJQC5"/>
    <x v="1233"/>
    <x v="4"/>
    <x v="23"/>
    <x v="56"/>
    <s v="DigitalKitchenScales"/>
    <x v="509"/>
    <s v="$200-$500"/>
    <x v="22"/>
    <x v="24"/>
    <s v="50% or More"/>
    <n v="549.75125208681141"/>
    <n v="4"/>
    <x v="1057"/>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x v="1090"/>
    <x v="1090"/>
    <s v="https://m.media-amazon.com/images/W/WEBP_402378-T2/images/I/41iZgQu0WLL._SY300_SX300_QL70_FMwebp_.jpg"/>
    <s v="https://www.amazon.in/Ionix-Digital-Kitchen-Jewellery-Weighing/dp/B07Q4NJQC5/ref=sr_1_389?qid=1672923612&amp;s=kitchen&amp;sr=1-389"/>
  </r>
  <r>
    <s v="B097RN7BBK"/>
    <x v="1234"/>
    <x v="4"/>
    <x v="23"/>
    <x v="56"/>
    <s v="Kettles&amp;HotWaterDispensers"/>
    <x v="254"/>
    <s v="$200-$500"/>
    <x v="20"/>
    <x v="60"/>
    <s v="50% or More"/>
    <n v="1975.0380190095048"/>
    <n v="3.4"/>
    <x v="1058"/>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x v="1091"/>
    <x v="1091"/>
    <s v="https://m.media-amazon.com/images/I/31B-f4QcESS._SX300_SY300_QL70_FMwebp_.jpg"/>
    <s v="https://www.amazon.in/Kitchen-Kit-Electric-Stainless-Protection/dp/B097RN7BBK/ref=sr_1_390?qid=1672923612&amp;s=kitchen&amp;sr=1-390"/>
  </r>
  <r>
    <s v="B097MKZHNV"/>
    <x v="1235"/>
    <x v="4"/>
    <x v="24"/>
    <x v="60"/>
    <s v="InstantWaterHeaters"/>
    <x v="510"/>
    <s v="&gt;$500"/>
    <x v="419"/>
    <x v="17"/>
    <s v="&lt;50%"/>
    <n v="4788.1833367704685"/>
    <n v="4.2"/>
    <x v="1059"/>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x v="1092"/>
    <x v="1092"/>
    <s v="https://m.media-amazon.com/images/W/WEBP_402378-T1/images/I/314qO8dyvRL._SX300_SY300_QL70_FMwebp_.jpg"/>
    <s v="https://www.amazon.in/Racold-Pronto-3Litres-Vertical-Instant/dp/B097MKZHNV/ref=sr_1_391?qid=1672923612&amp;s=kitchen&amp;sr=1-391"/>
  </r>
  <r>
    <s v="B07LG96SDB"/>
    <x v="1236"/>
    <x v="4"/>
    <x v="24"/>
    <x v="60"/>
    <s v="ImmersionRods"/>
    <x v="511"/>
    <s v="$200-$500"/>
    <x v="420"/>
    <x v="67"/>
    <s v="&lt;50%"/>
    <n v="444.31372549019608"/>
    <n v="3.8"/>
    <x v="1050"/>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x v="1093"/>
    <x v="1093"/>
    <s v="https://m.media-amazon.com/images/W/WEBP_402378-T1/images/I/41d2SJq5sxL._SX300_SY300_QL70_FMwebp_.jpg"/>
    <s v="https://www.amazon.in/ESN-999-Quality-Immersion-Heater/dp/B07LG96SDB/ref=sr_1_392?qid=1672923612&amp;s=kitchen&amp;sr=1-392"/>
  </r>
  <r>
    <s v="B08KS2KQTK"/>
    <x v="1237"/>
    <x v="4"/>
    <x v="23"/>
    <x v="63"/>
    <s v="DripCoffeeMachines"/>
    <x v="350"/>
    <s v="$200-$500"/>
    <x v="6"/>
    <x v="19"/>
    <s v="&lt;50%"/>
    <n v="440.28256513026054"/>
    <n v="4.0999999999999996"/>
    <x v="1060"/>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x v="1094"/>
    <x v="1094"/>
    <s v="https://m.media-amazon.com/images/W/WEBP_402378-T1/images/I/31+EgPqYa6L._SX300_SY300_.jpg"/>
    <s v="https://www.amazon.in/n1-Retail-Stainless-Indian-Coffee/dp/B08KS2KQTK/ref=sr_1_393?qid=1672923612&amp;s=kitchen&amp;sr=1-393"/>
  </r>
  <r>
    <s v="B095K14P86"/>
    <x v="1238"/>
    <x v="4"/>
    <x v="23"/>
    <x v="63"/>
    <s v="StovetopEspressoPots"/>
    <x v="23"/>
    <s v="&gt;$500"/>
    <x v="49"/>
    <x v="34"/>
    <s v="50% or More"/>
    <n v="1252.8876058506544"/>
    <n v="4.2"/>
    <x v="91"/>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x v="1095"/>
    <x v="1095"/>
    <s v="https://m.media-amazon.com/images/I/414gUKUBHML._SX300_SY300_QL70_FMwebp_.jpg"/>
    <s v="https://www.amazon.in/Saiyam-Stainless-Espresso-Maker-Percolator/dp/B095K14P86/ref=sr_1_394?qid=1672923612&amp;s=kitchen&amp;sr=1-394"/>
  </r>
  <r>
    <s v="B08K36NZSV"/>
    <x v="1239"/>
    <x v="4"/>
    <x v="23"/>
    <x v="64"/>
    <s v="WaterPurifierAccessories"/>
    <x v="7"/>
    <s v="$200-$500"/>
    <x v="8"/>
    <x v="8"/>
    <s v="50% or More"/>
    <n v="949.05005005005"/>
    <n v="4.3"/>
    <x v="1061"/>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x v="1096"/>
    <x v="1096"/>
    <s v="https://m.media-amazon.com/images/W/WEBP_402378-T2/images/I/410GwzE+TrL._SX342_SY445_.jpg"/>
    <s v="https://www.amazon.in/KONVIO-NEER-Cartridge-Compatible-Pre-Filter/dp/B08K36NZSV/ref=sr_1_395?qid=1672923612&amp;s=kitchen&amp;sr=1-395"/>
  </r>
  <r>
    <s v="B07LDPLSZC"/>
    <x v="1240"/>
    <x v="4"/>
    <x v="23"/>
    <x v="58"/>
    <s v="Irons,Steamers&amp;Accessories"/>
    <x v="61"/>
    <s v="&gt;$500"/>
    <x v="207"/>
    <x v="56"/>
    <s v="&lt;50%"/>
    <n v="1118.6554621848741"/>
    <n v="4.2"/>
    <x v="1062"/>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x v="1097"/>
    <x v="1097"/>
    <s v="https://m.media-amazon.com/images/W/WEBP_402378-T1/images/I/41JWKjRa+PL._SX300_SY300_.jpg"/>
    <s v="https://www.amazon.in/Havells-Glydo-1000-Watt-Iron-Charcoal/dp/B07LDPLSZC/ref=sr_1_396?qid=1672923612&amp;s=kitchen&amp;sr=1-396"/>
  </r>
  <r>
    <s v="B07F1T31ZZ"/>
    <x v="1241"/>
    <x v="4"/>
    <x v="23"/>
    <x v="63"/>
    <s v="DripCoffeeMachines"/>
    <x v="14"/>
    <s v="$200-$500"/>
    <x v="228"/>
    <x v="16"/>
    <s v="&lt;50%"/>
    <n v="337.75"/>
    <n v="4.0999999999999996"/>
    <x v="1063"/>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x v="1098"/>
    <x v="1098"/>
    <s v="https://m.media-amazon.com/images/I/41UGgTLOD4L._SX300_SY300_QL70_FMwebp_.jpg"/>
    <s v="https://www.amazon.in/Raffles-Premium-Stainless-Indian-Coffee/dp/B07F1T31ZZ/ref=sr_1_397?qid=1672923612&amp;s=kitchen&amp;sr=1-397"/>
  </r>
  <r>
    <s v="B0BNDRK886"/>
    <x v="1242"/>
    <x v="4"/>
    <x v="23"/>
    <x v="64"/>
    <s v="WaterPurifierAccessories"/>
    <x v="149"/>
    <s v="&lt;$200"/>
    <x v="22"/>
    <x v="12"/>
    <s v="50% or More"/>
    <n v="568.11519198664439"/>
    <n v="3.9"/>
    <x v="1064"/>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x v="1099"/>
    <x v="1099"/>
    <s v="https://m.media-amazon.com/images/I/41asnfU59KL._SY445_SX342_QL70_FMwebp_.jpg"/>
    <s v="https://www.amazon.in/IONIX-Tap-filter-Multilayer-Filter-Pack/dp/B0BNDRK886/ref=sr_1_399?qid=1672923612&amp;s=kitchen&amp;sr=1-399"/>
  </r>
  <r>
    <s v="B09ZVJXN5L"/>
    <x v="1243"/>
    <x v="4"/>
    <x v="24"/>
    <x v="57"/>
    <s v="FanHeaters"/>
    <x v="512"/>
    <s v="&gt;$500"/>
    <x v="8"/>
    <x v="47"/>
    <s v="&lt;50%"/>
    <n v="921.12212212212216"/>
    <n v="3.3"/>
    <x v="1065"/>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x v="1100"/>
    <x v="1100"/>
    <s v="https://m.media-amazon.com/images/I/41EFR4bxzeL._SX300_SY300_QL70_FMwebp_.jpg"/>
    <s v="https://www.amazon.in/KNYUC-MART-Electric-Compact-Adjustable/dp/B09ZVJXN5L/ref=sr_1_403?qid=1672923612&amp;s=kitchen&amp;sr=1-403"/>
  </r>
  <r>
    <s v="B08JKPVDKL"/>
    <x v="1244"/>
    <x v="4"/>
    <x v="23"/>
    <x v="63"/>
    <s v="CoffeeMakerAccessories"/>
    <x v="17"/>
    <s v="$200-$500"/>
    <x v="3"/>
    <x v="13"/>
    <s v="50% or More"/>
    <n v="659.0858369098712"/>
    <n v="4.3"/>
    <x v="1066"/>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x v="1101"/>
    <x v="1101"/>
    <s v="https://m.media-amazon.com/images/W/WEBP_402378-T1/images/I/41kr7l+z1FL._SY300_SX300_.jpg"/>
    <s v="https://www.amazon.in/INKULTURE-Stainless-Measuring-Kitchen-Gadgets/dp/B08JKPVDKL/ref=sr_1_404?qid=1672923612&amp;s=kitchen&amp;sr=1-404"/>
  </r>
  <r>
    <s v="B09JFR8H3Q"/>
    <x v="1245"/>
    <x v="4"/>
    <x v="23"/>
    <x v="64"/>
    <s v="WaterPurifierAccessories"/>
    <x v="144"/>
    <s v="$200-$500"/>
    <x v="38"/>
    <x v="40"/>
    <s v="50% or More"/>
    <n v="1484.657104736491"/>
    <n v="3.9"/>
    <x v="1067"/>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x v="1102"/>
    <x v="1102"/>
    <s v="https://m.media-amazon.com/images/W/WEBP_402378-T2/images/I/41UoZi45q9L._SX300_SY300_QL70_FMwebp_.jpg"/>
    <s v="https://www.amazon.in/Macmillan-Aquafresh-Micron-Filter-Purifier/dp/B09JFR8H3Q/ref=sr_1_405?qid=1672923612&amp;s=kitchen&amp;sr=1-405"/>
  </r>
  <r>
    <s v="B07LDN9Q2P"/>
    <x v="1246"/>
    <x v="4"/>
    <x v="23"/>
    <x v="58"/>
    <s v="Irons,Steamers&amp;Accessories"/>
    <x v="243"/>
    <s v="&gt;$500"/>
    <x v="179"/>
    <x v="39"/>
    <s v="&lt;50%"/>
    <n v="1226.3513513513512"/>
    <n v="4.3"/>
    <x v="1068"/>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x v="1103"/>
    <x v="1103"/>
    <s v="https://m.media-amazon.com/images/W/WEBP_402378-T2/images/I/41lYqkaeadL._SX300_SY300_QL70_FMwebp_.jpg"/>
    <s v="https://www.amazon.in/Havells-Dzire-1000-Watt-Iron-Mint/dp/B07LDN9Q2P/ref=sr_1_406?qid=1672923612&amp;s=kitchen&amp;sr=1-406"/>
  </r>
  <r>
    <s v="B08T8KWNQ9"/>
    <x v="1247"/>
    <x v="4"/>
    <x v="24"/>
    <x v="60"/>
    <s v="InstantWaterHeaters"/>
    <x v="424"/>
    <s v="&gt;$500"/>
    <x v="95"/>
    <x v="58"/>
    <s v="50% or More"/>
    <n v="4970.014202840568"/>
    <n v="3.6"/>
    <x v="983"/>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x v="1104"/>
    <x v="1104"/>
    <s v="https://m.media-amazon.com/images/W/WEBP_402378-T2/images/I/51fYpZRmZ2L._SX300_SY300_QL70_FMwebp_.jpg"/>
    <s v="https://www.amazon.in/Tvara-Enterprise-Instant-Electric-Heating/dp/B08T8KWNQ9/ref=sr_1_407?qid=1672923612&amp;s=kitchen&amp;sr=1-407"/>
  </r>
  <r>
    <s v="B07Y1RCCW5"/>
    <x v="1248"/>
    <x v="4"/>
    <x v="24"/>
    <x v="60"/>
    <s v="InstantWaterHeaters"/>
    <x v="513"/>
    <s v="&gt;$500"/>
    <x v="421"/>
    <x v="3"/>
    <s v="50% or More"/>
    <n v="2503.3333333333335"/>
    <n v="3.8"/>
    <x v="1069"/>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x v="1105"/>
    <x v="1105"/>
    <s v="https://m.media-amazon.com/images/W/WEBP_402378-T2/images/I/31C71rcp+1L._SY300_SX300_.jpg"/>
    <s v="https://www.amazon.in/WinoteK-Instant-Portable-Geysers-automatic/dp/B07Y1RCCW5/ref=sr_1_409?qid=1672923612&amp;s=kitchen&amp;sr=1-409"/>
  </r>
  <r>
    <s v="B0762HXMTF"/>
    <x v="1249"/>
    <x v="4"/>
    <x v="23"/>
    <x v="64"/>
    <s v="WaterFilters&amp;Purifiers"/>
    <x v="166"/>
    <s v="&gt;$500"/>
    <x v="335"/>
    <x v="86"/>
    <s v="&lt;50%"/>
    <n v="1857.7435897435898"/>
    <n v="3.9"/>
    <x v="1070"/>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x v="1106"/>
    <x v="1106"/>
    <s v="https://m.media-amazon.com/images/I/41EI+3OYGaL._SY300_SX300_.jpg"/>
    <s v="https://www.amazon.in/Kent-Alkaline-Filter-Pitcher-3-5-litres/dp/B0762HXMTF/ref=sr_1_410?qid=1672923612&amp;s=kitchen&amp;sr=1-410"/>
  </r>
  <r>
    <s v="B00K57MR22"/>
    <x v="1250"/>
    <x v="4"/>
    <x v="23"/>
    <x v="56"/>
    <s v="MixerGrinders"/>
    <x v="514"/>
    <s v="&gt;$500"/>
    <x v="422"/>
    <x v="28"/>
    <s v="&lt;50%"/>
    <n v="8405.8131634819529"/>
    <n v="4.5999999999999996"/>
    <x v="1071"/>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x v="1107"/>
    <x v="1107"/>
    <s v="https://m.media-amazon.com/images/I/41cZE9HcRUL._SX300_SY300_QL70_FMwebp_.jpg"/>
    <s v="https://www.amazon.in/Sujata-DynaMix-DX-900-Watt-Grinder/dp/B00K57MR22/ref=sr_1_411?qid=1672923612&amp;s=kitchen&amp;sr=1-411"/>
  </r>
  <r>
    <s v="B07TTSS5MP"/>
    <x v="1251"/>
    <x v="4"/>
    <x v="23"/>
    <x v="56"/>
    <s v="MixerGrinders"/>
    <x v="166"/>
    <s v="&gt;$500"/>
    <x v="196"/>
    <x v="32"/>
    <s v="&lt;50%"/>
    <n v="3244.4683237344648"/>
    <n v="3.8"/>
    <x v="1072"/>
    <n v="6089954"/>
    <s v="Warranty: 1 Year"/>
    <s v="AG7YXM3CTKIWDRFUWCMM5KGHAP3Q,AHAB4O4T3BB2LJCQJ2IULLRC2ELA,AFY3BGO4YZABQCIIIVYMRYDQ3QWQ,AGQHA7FMMURNYMQ2SM2LJV372TTQ,AFFD52Y7MQO7ET2RYGACLHCZTRTA,AGPWQPY5N7CBNPKJ3RLDSLUWKOOQ,AH6WHKS34WZIDXRKN3YKSRQCBLEQ,AFXIU2GNQU5FDRWNQR2RKY5NBG6A"/>
    <x v="1108"/>
    <x v="1108"/>
    <s v="https://m.media-amazon.com/images/I/31Sh9NZmX-L._SX300_SY300_QL70_FMwebp_.jpg"/>
    <s v="https://www.amazon.in/Lifelong-LLMG74-Mixer-Grinder-White/dp/B07TTSS5MP/ref=sr_1_412?qid=1672923612&amp;s=kitchen&amp;sr=1-412"/>
  </r>
  <r>
    <s v="B09ZDVL7L8"/>
    <x v="1252"/>
    <x v="4"/>
    <x v="23"/>
    <x v="56"/>
    <s v="MixerGrinders"/>
    <x v="181"/>
    <s v="&gt;$500"/>
    <x v="423"/>
    <x v="15"/>
    <s v="&lt;50%"/>
    <n v="3838.5430038510913"/>
    <n v="3.9"/>
    <x v="1073"/>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x v="1109"/>
    <x v="1109"/>
    <s v="https://m.media-amazon.com/images/I/41+oy999w7L._SY300_SX300_.jpg"/>
    <s v="https://www.amazon.in/TTK-Prestige-Limited-Grinder-1200ml/dp/B09ZDVL7L8/ref=sr_1_413?qid=1672923612&amp;s=kitchen&amp;sr=1-413"/>
  </r>
  <r>
    <s v="B09XHXXCFH"/>
    <x v="1253"/>
    <x v="4"/>
    <x v="23"/>
    <x v="56"/>
    <s v="Rice&amp;PastaCookers"/>
    <x v="515"/>
    <s v="&gt;$500"/>
    <x v="424"/>
    <x v="9"/>
    <s v="&lt;50%"/>
    <n v="5427.9390354868065"/>
    <n v="4.0999999999999996"/>
    <x v="902"/>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x v="1110"/>
    <x v="1110"/>
    <s v="https://m.media-amazon.com/images/W/WEBP_402378-T2/images/I/417Fqdo6KJL._SX300_SY300_QL70_FMwebp_.jpg"/>
    <s v="https://www.amazon.in/AGARO-Regal-Electric-Ceramic-functions/dp/B09XHXXCFH/ref=sr_1_412?qid=1672923613&amp;s=kitchen&amp;sr=1-412"/>
  </r>
  <r>
    <s v="B0BL3R4RGS"/>
    <x v="1254"/>
    <x v="4"/>
    <x v="23"/>
    <x v="56"/>
    <s v="JuicerMixerGrinders"/>
    <x v="37"/>
    <s v="&gt;$500"/>
    <x v="8"/>
    <x v="31"/>
    <s v="&lt;50%"/>
    <n v="934.03503503503498"/>
    <n v="3.6"/>
    <x v="802"/>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x v="1111"/>
    <x v="1111"/>
    <s v="https://m.media-amazon.com/images/W/WEBP_402378-T1/images/I/411S8WHOsXL._SX300_SY300_QL70_FMwebp_.jpg"/>
    <s v="https://www.amazon.in/Portable-Rechargeable-Smoothies-Vegetables-BOTTLE/dp/B0BL3R4RGS/ref=sr_1_415?qid=1672923613&amp;s=kitchen&amp;sr=1-415"/>
  </r>
  <r>
    <s v="B07P1BR7L8"/>
    <x v="1255"/>
    <x v="4"/>
    <x v="23"/>
    <x v="56"/>
    <s v="OvenToasterGrills"/>
    <x v="516"/>
    <s v="&gt;$500"/>
    <x v="356"/>
    <x v="83"/>
    <s v="&lt;50%"/>
    <n v="8899.4024458032236"/>
    <n v="4.4000000000000004"/>
    <x v="107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x v="1112"/>
    <x v="1112"/>
    <s v="https://m.media-amazon.com/images/I/417VKyMXuYL._SX300_SY300_QL70_FMwebp_.jpg"/>
    <s v="https://www.amazon.in/Philips-HD6975-00-25-Litre-Digital/dp/B07P1BR7L8/ref=sr_1_417?qid=1672923613&amp;s=kitchen&amp;sr=1-417"/>
  </r>
  <r>
    <s v="B078WB1VWJ"/>
    <x v="1256"/>
    <x v="4"/>
    <x v="23"/>
    <x v="58"/>
    <s v="Irons,Steamers&amp;Accessories"/>
    <x v="517"/>
    <s v="&gt;$500"/>
    <x v="28"/>
    <x v="39"/>
    <s v="&lt;50%"/>
    <n v="1529.5816135084428"/>
    <n v="4.3"/>
    <x v="1075"/>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x v="1113"/>
    <x v="1113"/>
    <s v="https://m.media-amazon.com/images/W/WEBP_402378-T1/images/I/31gRT7Gvw7L._SY300_SX300_QL70_FMwebp_.jpg"/>
    <s v="https://www.amazon.in/Usha-Electric-EI3710-1000W-Golden/dp/B078WB1VWJ/ref=sr_1_418?qid=1672923613&amp;s=kitchen&amp;sr=1-418"/>
  </r>
  <r>
    <s v="B0BP89YBC1"/>
    <x v="1257"/>
    <x v="4"/>
    <x v="24"/>
    <x v="60"/>
    <s v="InstantWaterHeaters"/>
    <x v="72"/>
    <s v="&gt;$500"/>
    <x v="123"/>
    <x v="48"/>
    <s v="50% or More"/>
    <n v="3457.1714285714284"/>
    <n v="4.7"/>
    <x v="1076"/>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x v="1114"/>
    <x v="1114"/>
    <s v="https://m.media-amazon.com/images/W/WEBP_402378-T1/images/I/41hoHTbN5rL._SX300_SY300_QL70_FMwebp_.jpg"/>
    <s v="https://www.amazon.in/Spring-Chef-Stainless-Restaurant-Installation/dp/B0BP89YBC1/ref=sr_1_419?qid=1672923613&amp;s=kitchen&amp;sr=1-419"/>
  </r>
  <r>
    <s v="B09W9V2PXG"/>
    <x v="1258"/>
    <x v="4"/>
    <x v="23"/>
    <x v="56"/>
    <s v="DigitalKitchenScales"/>
    <x v="518"/>
    <s v="&gt;$500"/>
    <x v="20"/>
    <x v="33"/>
    <s v="50% or More"/>
    <n v="1961.0310155077539"/>
    <n v="4.3"/>
    <x v="1077"/>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x v="1115"/>
    <x v="1115"/>
    <s v="https://m.media-amazon.com/images/W/WEBP_402378-T2/images/I/41HoeX-PcDL._SY445_SX342_QL70_FMwebp_.jpg"/>
    <s v="https://www.amazon.in/Themisto-TH-WS20-Digital-Weighing-Stainless/dp/B09W9V2PXG/ref=sr_1_420?qid=1672923613&amp;s=kitchen&amp;sr=1-420"/>
  </r>
  <r>
    <s v="B09XTQFFCG"/>
    <x v="1259"/>
    <x v="4"/>
    <x v="23"/>
    <x v="58"/>
    <s v="Vacuums&amp;FloorCare"/>
    <x v="519"/>
    <s v="&gt;$500"/>
    <x v="425"/>
    <x v="49"/>
    <s v="&lt;50%"/>
    <n v="3115.5676773991872"/>
    <n v="3.9"/>
    <x v="1078"/>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x v="1116"/>
    <x v="1116"/>
    <s v="https://m.media-amazon.com/images/I/41R4IgGsMaL._SX300_SY300_QL70_FMwebp_.jpg"/>
    <s v="https://www.amazon.in/FYA-Handheld-Cordless-Wireless-Rechargeable/dp/B09XTQFFCG/ref=sr_1_421?qid=1672923613&amp;s=kitchen&amp;sr=1-421"/>
  </r>
  <r>
    <s v="B08LVVTGZK"/>
    <x v="1260"/>
    <x v="4"/>
    <x v="23"/>
    <x v="56"/>
    <s v="SandwichMakers"/>
    <x v="494"/>
    <s v="&gt;$500"/>
    <x v="253"/>
    <x v="56"/>
    <s v="&lt;50%"/>
    <n v="1228.5384615384614"/>
    <n v="3.9"/>
    <x v="1079"/>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x v="1117"/>
    <x v="1117"/>
    <s v="https://m.media-amazon.com/images/W/WEBP_402378-T2/images/I/41mcGL9ei0L._SX300_SY300_QL70_FMwebp_.jpg"/>
    <s v="https://www.amazon.in/Lifelong-Sandwich-Griller-Non-Stick-Plates/dp/B08LVVTGZK/ref=sr_1_422?qid=1672923613&amp;s=kitchen&amp;sr=1-422"/>
  </r>
  <r>
    <s v="B07J2BQZD6"/>
    <x v="1261"/>
    <x v="4"/>
    <x v="26"/>
    <x v="61"/>
    <s v="LaundryBaskets"/>
    <x v="1"/>
    <s v="&lt;$200"/>
    <x v="4"/>
    <x v="8"/>
    <s v="50% or More"/>
    <n v="349.12531328320802"/>
    <n v="3.7"/>
    <x v="1080"/>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x v="1118"/>
    <x v="1118"/>
    <s v="https://m.media-amazon.com/images/W/WEBP_402378-T1/images/I/51Ule90yh0L._SX300_SY300_QL70_FMwebp_.jpg"/>
    <s v="https://www.amazon.in/Kuber-Industries-Laundry-Basket-CTKTC1475/dp/B07J2BQZD6/ref=sr_1_427?qid=1672923613&amp;s=kitchen&amp;sr=1-427"/>
  </r>
  <r>
    <s v="B07HK53XM4"/>
    <x v="1262"/>
    <x v="4"/>
    <x v="23"/>
    <x v="58"/>
    <s v="Irons,Steamers&amp;Accessories"/>
    <x v="17"/>
    <s v="$200-$500"/>
    <x v="22"/>
    <x v="3"/>
    <s v="50% or More"/>
    <n v="552.42237061769617"/>
    <n v="3.5"/>
    <x v="693"/>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x v="1119"/>
    <x v="1119"/>
    <s v="https://m.media-amazon.com/images/I/41Fo2P8-4ZL._SY300_SX300_QL70_FMwebp_.jpg"/>
    <s v="https://www.amazon.in/Bulfyss-Plastic-Remover-Cleaner-Remover/dp/B07HK53XM4/ref=sr_1_428?qid=1672923613&amp;s=kitchen&amp;sr=1-428"/>
  </r>
  <r>
    <s v="B08RDWBYCQ"/>
    <x v="1263"/>
    <x v="4"/>
    <x v="23"/>
    <x v="56"/>
    <s v="HandBlenders"/>
    <x v="125"/>
    <s v="&gt;$500"/>
    <x v="8"/>
    <x v="32"/>
    <s v="&lt;50%"/>
    <n v="944.04504504504507"/>
    <n v="4"/>
    <x v="52"/>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x v="1120"/>
    <x v="1120"/>
    <s v="https://m.media-amazon.com/images/W/WEBP_402378-T2/images/I/41F-EWC+v+L._SY300_SX300_.jpg"/>
    <s v="https://www.amazon.in/TOPLINE-Egg-Beater-Stainless-Attachments/dp/B08RDWBYCQ/ref=sr_1_429?qid=1672923613&amp;s=kitchen&amp;sr=1-429"/>
  </r>
  <r>
    <s v="B09FHHTL8L"/>
    <x v="1264"/>
    <x v="4"/>
    <x v="26"/>
    <x v="61"/>
    <s v="IroningAccessories"/>
    <x v="520"/>
    <s v="&lt;$200"/>
    <x v="17"/>
    <x v="48"/>
    <s v="50% or More"/>
    <n v="156.28643216080403"/>
    <n v="4.0999999999999996"/>
    <x v="1081"/>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x v="1121"/>
    <x v="1121"/>
    <s v="https://m.media-amazon.com/images/W/WEBP_402378-T1/images/I/41Qu+vkjbcL._SY300_SX300_.jpg"/>
    <s v="https://www.amazon.in/Empty-Trigger-Plastic-Spray-Bottle/dp/B09FHHTL8L/ref=sr_1_430_mod_primary_new?qid=1672923613&amp;s=kitchen&amp;sbo=RZvfv%2F%2FHxDF%2BO5021pAnSA%3D%3D&amp;sr=1-430"/>
  </r>
  <r>
    <s v="B0BHNHMR3H"/>
    <x v="1265"/>
    <x v="4"/>
    <x v="23"/>
    <x v="56"/>
    <s v="JuicerMixerGrinders"/>
    <x v="7"/>
    <s v="$200-$500"/>
    <x v="49"/>
    <x v="33"/>
    <s v="50% or More"/>
    <n v="1260.5858352578907"/>
    <n v="3.9"/>
    <x v="1082"/>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x v="1122"/>
    <x v="1122"/>
    <s v="https://m.media-amazon.com/images/I/51V0CstI47L._SX300_SY300_QL70_FMwebp_.jpg"/>
    <s v="https://www.amazon.in/LONAXA-Travel-Rechargeable-Fruit-Juicer/dp/B0BHNHMR3H/ref=sr_1_431?qid=1672923613&amp;s=kitchen&amp;sr=1-431"/>
  </r>
  <r>
    <s v="B07D8VBYB4"/>
    <x v="1266"/>
    <x v="4"/>
    <x v="23"/>
    <x v="56"/>
    <s v="JuicerMixerGrinders"/>
    <x v="521"/>
    <s v="&gt;$500"/>
    <x v="426"/>
    <x v="23"/>
    <s v="&lt;50%"/>
    <n v="7700.575617283951"/>
    <n v="4.4000000000000004"/>
    <x v="922"/>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x v="1123"/>
    <x v="1123"/>
    <s v="https://m.media-amazon.com/images/W/WEBP_402378-T1/images/I/41pb+fODkVL._SX300_SY300_.jpg"/>
    <s v="https://www.amazon.in/Powermatic-Plus-CH-900-Watt-Grinder/dp/B07D8VBYB4/ref=sr_1_432?qid=1672923613&amp;s=kitchen&amp;sr=1-432"/>
  </r>
  <r>
    <s v="B0B3TBY2YX"/>
    <x v="1267"/>
    <x v="4"/>
    <x v="23"/>
    <x v="56"/>
    <s v="Kettles&amp;HotWaterDispensers"/>
    <x v="368"/>
    <s v="&gt;$500"/>
    <x v="94"/>
    <x v="32"/>
    <s v="&lt;50%"/>
    <n v="2244.193562418443"/>
    <n v="4.3"/>
    <x v="1083"/>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x v="1124"/>
    <x v="1124"/>
    <s v="https://m.media-amazon.com/images/I/310R9iLp3mL._SX300_SY300_QL70_FMwebp_.jpg"/>
    <s v="https://www.amazon.in/AGARO-Double-Layered-Boiling-Protection/dp/B0B3TBY2YX/ref=sr_1_433_mod_primary_new?qid=1672923613&amp;s=kitchen&amp;sbo=RZvfv%2F%2FHxDF%2BO5021pAnSA%3D%3D&amp;sr=1-433"/>
  </r>
  <r>
    <s v="B088WCFPQF"/>
    <x v="1268"/>
    <x v="4"/>
    <x v="23"/>
    <x v="63"/>
    <s v="CoffeePresses"/>
    <x v="59"/>
    <s v="&gt;$500"/>
    <x v="68"/>
    <x v="35"/>
    <s v="&lt;50%"/>
    <n v="1426.7333333333333"/>
    <n v="4.5"/>
    <x v="1084"/>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x v="1125"/>
    <x v="1125"/>
    <s v="https://m.media-amazon.com/images/W/WEBP_402378-T2/images/I/31YEW0-SNcL._SX300_SY300_QL70_FMwebp_.jpg"/>
    <s v="https://www.amazon.in/Cafe-JEI-Filtration-Resistant-Borosilicate/dp/B088WCFPQF/ref=sr_1_436?qid=1672923613&amp;s=kitchen&amp;sr=1-436"/>
  </r>
  <r>
    <s v="B07JZSG42Y"/>
    <x v="1269"/>
    <x v="4"/>
    <x v="23"/>
    <x v="56"/>
    <s v="SandwichMakers"/>
    <x v="522"/>
    <s v="&gt;$500"/>
    <x v="427"/>
    <x v="55"/>
    <s v="&lt;50%"/>
    <n v="2515.5598455598456"/>
    <n v="4"/>
    <x v="1085"/>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x v="1126"/>
    <x v="1126"/>
    <s v="https://m.media-amazon.com/images/W/WEBP_402378-T1/images/I/51IMz58igdL._SX300_SY300_QL70_FMwebp_.jpg"/>
    <s v="https://www.amazon.in/Borosil-Prime-BGRILLPS11-Grill-Sandwich/dp/B07JZSG42Y/ref=sr_1_437?qid=1672923613&amp;s=kitchen&amp;sr=1-437"/>
  </r>
  <r>
    <s v="B08YRMBK9R"/>
    <x v="1270"/>
    <x v="4"/>
    <x v="24"/>
    <x v="60"/>
    <s v="StorageWaterHeaters"/>
    <x v="375"/>
    <s v="&gt;$500"/>
    <x v="428"/>
    <x v="61"/>
    <s v="&lt;50%"/>
    <n v="6247.4203841879662"/>
    <n v="3.9"/>
    <x v="1086"/>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x v="1127"/>
    <x v="1127"/>
    <s v="https://m.media-amazon.com/images/I/21NKf-n3WdL._SX300_SY300_QL70_FMwebp_.jpg"/>
    <s v="https://www.amazon.in/Candes-Automatic-Instant-Multiple-Perfecto/dp/B08YRMBK9R/ref=sr_1_438?qid=1672923613&amp;s=kitchen&amp;sr=1-438"/>
  </r>
  <r>
    <s v="B00935MGHS"/>
    <x v="1271"/>
    <x v="4"/>
    <x v="23"/>
    <x v="56"/>
    <s v="SandwichMakers"/>
    <x v="33"/>
    <s v="&gt;$500"/>
    <x v="202"/>
    <x v="9"/>
    <s v="&lt;50%"/>
    <n v="1728.2033426183843"/>
    <n v="4.2"/>
    <x v="1087"/>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x v="1128"/>
    <x v="1128"/>
    <s v="https://m.media-amazon.com/images/I/4108k4zDdOL._SY300_SX300_QL70_FMwebp_.jpg"/>
    <s v="https://www.amazon.in/Prestige-PSMFB-Sandwich-Toaster-Plates/dp/B00935MGHS/ref=sr_1_436?qid=1672923614&amp;s=kitchen&amp;sr=1-436"/>
  </r>
  <r>
    <s v="B07B5XJ572"/>
    <x v="1272"/>
    <x v="4"/>
    <x v="23"/>
    <x v="56"/>
    <s v="Kettles&amp;HotWaterDispensers"/>
    <x v="523"/>
    <s v="&gt;$500"/>
    <x v="336"/>
    <x v="34"/>
    <s v="50% or More"/>
    <n v="3144.3573667711598"/>
    <n v="4.0999999999999996"/>
    <x v="1088"/>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x v="1129"/>
    <x v="1129"/>
    <s v="https://m.media-amazon.com/images/I/41hBHbn0KFL._SX300_SY300_QL70_FMwebp_.jpg"/>
    <s v="https://www.amazon.in/iBELL-MPK120L-Stainless-Purpose-Kettle/dp/B07B5XJ572/ref=sr_1_437?qid=1672923614&amp;s=kitchen&amp;sr=1-437"/>
  </r>
  <r>
    <s v="B086199CWG"/>
    <x v="1273"/>
    <x v="4"/>
    <x v="23"/>
    <x v="56"/>
    <s v="JuicerMixerGrinders"/>
    <x v="456"/>
    <s v="&gt;$500"/>
    <x v="429"/>
    <x v="77"/>
    <s v="&lt;50%"/>
    <n v="4729.2146280475099"/>
    <n v="3.7"/>
    <x v="1089"/>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x v="1130"/>
    <x v="1130"/>
    <s v="https://m.media-amazon.com/images/I/41QKvmjpVFL._SX300_SY300_QL70_FMwebp_.jpg"/>
    <s v="https://www.amazon.in/Maharaja-Whiteline-Odacio-550-Watt-Grinder/dp/B086199CWG/ref=sr_1_438?qid=1672923614&amp;s=kitchen&amp;sr=1-438"/>
  </r>
  <r>
    <s v="B0BBWJFK5C"/>
    <x v="1274"/>
    <x v="4"/>
    <x v="23"/>
    <x v="58"/>
    <s v="PressureWashers,Steam&amp;WindowCleaners"/>
    <x v="524"/>
    <s v="&gt;$500"/>
    <x v="131"/>
    <x v="18"/>
    <s v="&lt;50%"/>
    <n v="8944.5606178464277"/>
    <n v="4.0999999999999996"/>
    <x v="1090"/>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x v="1131"/>
    <x v="1131"/>
    <s v="https://m.media-amazon.com/images/W/WEBP_402378-T1/images/I/413b+0JACfL._SX300_SY300_.jpg"/>
    <s v="https://www.amazon.in/Shakti-Technology-S3-Pressure-Cleaning/dp/B0BBWJFK5C/ref=sr_1_439?qid=1672923614&amp;s=kitchen&amp;sr=1-439"/>
  </r>
  <r>
    <s v="B07GLS2563"/>
    <x v="1275"/>
    <x v="4"/>
    <x v="23"/>
    <x v="56"/>
    <s v="Kettles&amp;HotWaterDispensers"/>
    <x v="33"/>
    <s v="&gt;$500"/>
    <x v="2"/>
    <x v="42"/>
    <s v="&lt;50%"/>
    <n v="1835.8615060558188"/>
    <n v="4.2"/>
    <x v="1091"/>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x v="1132"/>
    <x v="1132"/>
    <s v="https://m.media-amazon.com/images/I/41XXDlWCBDL._SX300_SY300_QL70_FMwebp_.jpg"/>
    <s v="https://www.amazon.in/cello-Stainless-Electric-Kettle-Silver/dp/B07GLS2563/ref=sr_1_440?qid=1672923614&amp;s=kitchen&amp;sr=1-440"/>
  </r>
  <r>
    <s v="B09P182Z2H"/>
    <x v="1276"/>
    <x v="4"/>
    <x v="24"/>
    <x v="69"/>
    <m/>
    <x v="525"/>
    <s v="&gt;$500"/>
    <x v="430"/>
    <x v="1"/>
    <s v="&lt;50%"/>
    <n v="5742.2660803586823"/>
    <n v="4.3"/>
    <x v="1092"/>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x v="1133"/>
    <x v="1133"/>
    <s v="https://m.media-amazon.com/images/I/31hQyi26uAL._SX300_SY300_QL70_FMwebp_.jpg"/>
    <s v="https://www.amazon.in/AGARO-Ultrasonic-Humidifier-4-5Litres-Adjustable/dp/B09P182Z2H/ref=sr_1_441?qid=1672923614&amp;s=kitchen&amp;sr=1-441"/>
  </r>
  <r>
    <s v="B0B59K1C8F"/>
    <x v="1277"/>
    <x v="4"/>
    <x v="23"/>
    <x v="58"/>
    <s v="Irons,Steamers&amp;Accessories"/>
    <x v="21"/>
    <s v="&lt;$200"/>
    <x v="10"/>
    <x v="38"/>
    <s v="50% or More"/>
    <n v="776.59699624530663"/>
    <n v="3.6"/>
    <x v="1093"/>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x v="1134"/>
    <x v="1134"/>
    <s v="https://m.media-amazon.com/images/W/WEBP_402378-T2/images/I/51wxUA6-CBL._SX300_SY300_QL70_FMwebp_.jpg"/>
    <s v="https://www.amazon.in/Wolpin-Roller-Sheets-Remove-Clothes/dp/B0B59K1C8F/ref=sr_1_442?qid=1672923614&amp;s=kitchen&amp;sr=1-442"/>
  </r>
  <r>
    <s v="B06Y36JKC3"/>
    <x v="1278"/>
    <x v="4"/>
    <x v="23"/>
    <x v="63"/>
    <s v="CoffeeMakerAccessories"/>
    <x v="4"/>
    <s v="&lt;$200"/>
    <x v="254"/>
    <x v="8"/>
    <s v="50% or More"/>
    <n v="250.33333333333334"/>
    <n v="4.0999999999999996"/>
    <x v="1094"/>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x v="1135"/>
    <x v="1135"/>
    <s v="https://m.media-amazon.com/images/I/31Y+l9J1nYL._SY300_SX300_.jpg"/>
    <s v="https://www.amazon.in/Measuring-Cups-Spoons-Set-Essential/dp/B06Y36JKC3/ref=sr_1_443?qid=1672923614&amp;s=kitchen&amp;sr=1-443"/>
  </r>
  <r>
    <s v="B075S9FVRY"/>
    <x v="1279"/>
    <x v="4"/>
    <x v="23"/>
    <x v="56"/>
    <s v="MixerGrinders"/>
    <x v="526"/>
    <s v="&gt;$500"/>
    <x v="431"/>
    <x v="66"/>
    <s v="&lt;50%"/>
    <n v="7123.75"/>
    <n v="4.5"/>
    <x v="1095"/>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x v="1136"/>
    <x v="1136"/>
    <s v="https://m.media-amazon.com/images/I/41wCglxg9qL._SX300_SY300_QL70_FMwebp_.jpg"/>
    <s v="https://www.amazon.in/Sujata-Supermix-AM-007-Watt-Juicer-Grinder/dp/B075S9FVRY/ref=sr_1_444?qid=1672923614&amp;s=kitchen&amp;sr=1-444"/>
  </r>
  <r>
    <s v="B08SJVD8QD"/>
    <x v="1280"/>
    <x v="4"/>
    <x v="23"/>
    <x v="56"/>
    <s v="DigitalKitchenScales"/>
    <x v="97"/>
    <s v="$200-$500"/>
    <x v="432"/>
    <x v="90"/>
    <s v="&lt;50%"/>
    <n v="291.57069408740358"/>
    <n v="4.2"/>
    <x v="1096"/>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x v="1137"/>
    <x v="1137"/>
    <s v="https://m.media-amazon.com/images/I/31HohsWo-+L._SY445_SX342_.jpg"/>
    <s v="https://www.amazon.in/Weighing-Multipurpose-Electronic-Measuring-Vegetable/dp/B08SJVD8QD/ref=sr_1_445?qid=1672923614&amp;s=kitchen&amp;sr=1-445"/>
  </r>
  <r>
    <s v="B07FJNNZCJ"/>
    <x v="1281"/>
    <x v="4"/>
    <x v="23"/>
    <x v="64"/>
    <s v="WaterFilters&amp;Purifiers"/>
    <x v="501"/>
    <s v="&gt;$500"/>
    <x v="433"/>
    <x v="9"/>
    <s v="&lt;50%"/>
    <n v="12982.335887807494"/>
    <n v="4.3"/>
    <x v="1097"/>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x v="1138"/>
    <x v="1138"/>
    <s v="https://m.media-amazon.com/images/W/WEBP_402378-T2/images/I/31B7DwG79FL._SY445_SX342_QL70_FMwebp_.jpg"/>
    <s v="https://www.amazon.in/V-Guard-Zenora-Litre-Purifier-Purification/dp/B07FJNNZCJ/ref=sr_1_446?qid=1672923614&amp;s=kitchen&amp;sr=1-446"/>
  </r>
  <r>
    <s v="B09MFR93KS"/>
    <x v="1282"/>
    <x v="4"/>
    <x v="23"/>
    <x v="56"/>
    <s v="MixerGrinders"/>
    <x v="527"/>
    <s v="&gt;$500"/>
    <x v="143"/>
    <x v="76"/>
    <s v="&lt;50%"/>
    <n v="5948.2970495082518"/>
    <n v="4"/>
    <x v="1098"/>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x v="1139"/>
    <x v="1139"/>
    <s v="https://m.media-amazon.com/images/W/WEBP_402378-T1/images/I/31uBcZhDMjL._SX300_SY300_QL70_FMwebp_.jpg"/>
    <s v="https://www.amazon.in/Bajaj-Jars-Mixer-Grinder-White/dp/B09MFR93KS/ref=sr_1_447?qid=1672923614&amp;s=kitchen&amp;sr=1-447"/>
  </r>
  <r>
    <s v="B07Y5FDPKV"/>
    <x v="1283"/>
    <x v="4"/>
    <x v="23"/>
    <x v="56"/>
    <s v="HandBlenders"/>
    <x v="528"/>
    <s v="&gt;$500"/>
    <x v="158"/>
    <x v="35"/>
    <s v="&lt;50%"/>
    <n v="2327.2916666666665"/>
    <n v="4.2"/>
    <x v="1099"/>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x v="1140"/>
    <x v="1140"/>
    <s v="https://m.media-amazon.com/images/W/WEBP_402378-T1/images/I/41XtCfScreS._SX300_SY300_QL70_FMwebp_.jpg"/>
    <s v="https://www.amazon.in/Kent-Hand-Blender-300-White/dp/B07Y5FDPKV/ref=sr_1_451?qid=1672923614&amp;s=kitchen&amp;sr=1-451"/>
  </r>
  <r>
    <s v="B0756KCV5K"/>
    <x v="1284"/>
    <x v="4"/>
    <x v="23"/>
    <x v="56"/>
    <s v="InductionCooktop"/>
    <x v="529"/>
    <s v="&gt;$500"/>
    <x v="294"/>
    <x v="54"/>
    <s v="&lt;50%"/>
    <n v="5234.9433427762042"/>
    <n v="4.2"/>
    <x v="1100"/>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x v="1141"/>
    <x v="1141"/>
    <s v="https://m.media-amazon.com/images/I/41jv4fqU1EL._SY300_SX300_QL70_FMwebp_.jpg"/>
    <s v="https://www.amazon.in/Prestige-PIC-15-0-1900-Watt-Induction/dp/B0756KCV5K/ref=sr_1_452?qid=1672923614&amp;s=kitchen&amp;sr=1-452"/>
  </r>
  <r>
    <s v="B0BJ6P3LSK"/>
    <x v="1285"/>
    <x v="4"/>
    <x v="23"/>
    <x v="64"/>
    <s v="WaterFilters&amp;Purifiers"/>
    <x v="208"/>
    <s v="&gt;$500"/>
    <x v="13"/>
    <x v="27"/>
    <s v="50% or More"/>
    <n v="24979.003200128005"/>
    <n v="4.5"/>
    <x v="1101"/>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x v="1142"/>
    <x v="1142"/>
    <s v="https://m.media-amazon.com/images/W/WEBP_402378-T2/images/I/41NSz+RdSoL._SX342_SY445_.jpg"/>
    <s v="https://www.amazon.in/Aquadpure-Copper-RO-Automatic-Controller/dp/B0BJ6P3LSK/ref=sr_1_453?qid=1672923614&amp;s=kitchen&amp;sr=1-453"/>
  </r>
  <r>
    <s v="B09HS1NDRQ"/>
    <x v="1286"/>
    <x v="4"/>
    <x v="26"/>
    <x v="61"/>
    <s v="LaundryBaskets"/>
    <x v="530"/>
    <s v="$200-$500"/>
    <x v="10"/>
    <x v="24"/>
    <s v="50% or More"/>
    <n v="750.18898623279097"/>
    <n v="3.8"/>
    <x v="1101"/>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x v="1143"/>
    <x v="1143"/>
    <s v="https://m.media-amazon.com/images/I/416VJv+z7CL._SY300_SX300_.jpg"/>
    <s v="https://www.amazon.in/PrettyKrafts-Laundry-Foldable-Multipurpose-Slanting/dp/B09HS1NDRQ/ref=sr_1_454?qid=1672923614&amp;s=kitchen&amp;sr=1-454"/>
  </r>
  <r>
    <s v="B018SJJ0GE"/>
    <x v="1287"/>
    <x v="4"/>
    <x v="23"/>
    <x v="56"/>
    <s v="RotiMakers"/>
    <x v="168"/>
    <s v="&gt;$500"/>
    <x v="43"/>
    <x v="9"/>
    <s v="&lt;50%"/>
    <n v="2932.344448149383"/>
    <n v="4.4000000000000004"/>
    <x v="582"/>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x v="1144"/>
    <x v="1144"/>
    <s v="https://m.media-amazon.com/images/I/41Mm2LXiZrL._SX300_SY300_QL70_FMwebp_.jpg"/>
    <s v="https://www.amazon.in/Libra-Athena-Roti-Maker-Black/dp/B018SJJ0GE/ref=sr_1_455?qid=1672923614&amp;s=kitchen&amp;sr=1-455"/>
  </r>
  <r>
    <s v="B09FPP3R1D"/>
    <x v="1288"/>
    <x v="4"/>
    <x v="23"/>
    <x v="56"/>
    <s v="EggBoilers"/>
    <x v="531"/>
    <s v="&gt;$500"/>
    <x v="193"/>
    <x v="31"/>
    <s v="&lt;50%"/>
    <n v="2429.9098196392788"/>
    <n v="4.0999999999999996"/>
    <x v="1102"/>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x v="1145"/>
    <x v="1145"/>
    <s v="https://m.media-amazon.com/images/I/31afXBXOUVL._SX300_SY300_QL70_FMwebp_.jpg"/>
    <s v="https://www.amazon.in/Glen-Electric-Multi-Cooker-Boiler/dp/B09FPP3R1D/ref=sr_1_456?qid=1672923614&amp;s=kitchen&amp;sr=1-456"/>
  </r>
  <r>
    <s v="B01F7B2JCI"/>
    <x v="1289"/>
    <x v="4"/>
    <x v="23"/>
    <x v="63"/>
    <s v="CoffeeMakerAccessories"/>
    <x v="532"/>
    <s v="&lt;$200"/>
    <x v="225"/>
    <x v="53"/>
    <s v="50% or More"/>
    <n v="409.11111111111109"/>
    <n v="4.2"/>
    <x v="399"/>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x v="1146"/>
    <x v="1146"/>
    <s v="https://m.media-amazon.com/images/W/WEBP_402378-T2/images/I/41BMEYjkguL._SY300_SX300_QL70_FMwebp_.jpg"/>
    <s v="https://www.amazon.in/Dynore-Stainless-Measuring-8-Pieces-DS_45/dp/B01F7B2JCI/ref=sr_1_457?qid=1672923614&amp;s=kitchen&amp;sr=1-457"/>
  </r>
  <r>
    <s v="B09NNZ1GF7"/>
    <x v="1290"/>
    <x v="4"/>
    <x v="23"/>
    <x v="58"/>
    <s v="Irons,Steamers&amp;Accessories"/>
    <x v="533"/>
    <s v="$200-$500"/>
    <x v="8"/>
    <x v="10"/>
    <s v="50% or More"/>
    <n v="954.45545545545542"/>
    <n v="4.3"/>
    <x v="1103"/>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x v="1147"/>
    <x v="1147"/>
    <s v="https://m.media-amazon.com/images/W/WEBP_402378-T1/images/I/51B4Ea7gRCL._SX300_SY300_QL70_FMwebp_.jpg"/>
    <s v="https://www.amazon.in/SAIELLIN-Clothes-Sweater-Defuzzer-Trimmer/dp/B09NNZ1GF7/ref=sr_1_458?qid=1672923614&amp;s=kitchen&amp;sr=1-458"/>
  </r>
  <r>
    <s v="B01CS4A5V4"/>
    <x v="1291"/>
    <x v="4"/>
    <x v="24"/>
    <x v="71"/>
    <s v="FanParts&amp;Accessories"/>
    <x v="154"/>
    <s v="&gt;$500"/>
    <x v="354"/>
    <x v="53"/>
    <s v="50% or More"/>
    <n v="1648.6390532544378"/>
    <n v="4.0999999999999996"/>
    <x v="110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x v="1148"/>
    <x v="1148"/>
    <s v="https://m.media-amazon.com/images/I/41xjCi0e7GL._SX300_SY300_QL70_FMwebp_.jpg"/>
    <s v="https://www.amazon.in/Monitor-Split-AC-Stand-White/dp/B01CS4A5V4/ref=sr_1_459?qid=1672923614&amp;s=kitchen&amp;sr=1-459"/>
  </r>
  <r>
    <s v="B0BL11S5QK"/>
    <x v="1292"/>
    <x v="4"/>
    <x v="23"/>
    <x v="56"/>
    <s v="InductionCooktop"/>
    <x v="534"/>
    <s v="&gt;$500"/>
    <x v="434"/>
    <x v="53"/>
    <s v="50% or More"/>
    <n v="3848.8431876606683"/>
    <n v="4.2"/>
    <x v="1105"/>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x v="1149"/>
    <x v="1149"/>
    <s v="https://m.media-amazon.com/images/I/41mZWS7bb+L._SX342_SY445_.jpg"/>
    <s v="https://www.amazon.in/Induction-Cooktop-Overheat-Protection-Certified/dp/B0BL11S5QK/ref=sr_1_460?qid=1672923614&amp;s=kitchen&amp;sr=1-460"/>
  </r>
  <r>
    <s v="B09BL2KHQW"/>
    <x v="1293"/>
    <x v="4"/>
    <x v="23"/>
    <x v="64"/>
    <s v="WaterPurifierAccessories"/>
    <x v="535"/>
    <s v="$200-$500"/>
    <x v="435"/>
    <x v="68"/>
    <s v="&lt;50%"/>
    <n v="171.15384615384616"/>
    <n v="4.0999999999999996"/>
    <x v="142"/>
    <n v="127400"/>
    <s v="Sediment filter 10 inch Kent"/>
    <s v="AFJLDRIDWU5X34BNJZSWOG3FHLRA,AHXKIRJTURRXQ7DQD7U4NARBKULQ,AFQO7DAL3YEZNXXLN7TFQIWVO3IQ,AEYEAXP3BZLJKEWT5IPHCOH2KTXA,AFDGNLHZOGP6EQITYFRG7NVKFJWQ,AHRMTJI2P2FYQXZF7P6PE3DCVGSA,AEPVE4Q7HRVR3QMCG6ESOSXYDQDA,AFX24UUAJRY7IISDXX3BFEDKLDBA"/>
    <x v="1150"/>
    <x v="1150"/>
    <s v="https://m.media-amazon.com/images/I/41ugz3c3G1L._SY300_SX300_QL70_FMwebp_.jpg"/>
    <s v="https://www.amazon.in/KENT-POWP-Sediment-Filter-Thread-WCAP/dp/B09BL2KHQW/ref=sr_1_461_mod_primary_new?qid=1672923614&amp;s=kitchen&amp;sbo=RZvfv%2F%2FHxDF%2BO5021pAnSA%3D%3D&amp;sr=1-461"/>
  </r>
  <r>
    <s v="B081RLM75M"/>
    <x v="1294"/>
    <x v="4"/>
    <x v="23"/>
    <x v="58"/>
    <s v="Irons,Steamers&amp;Accessories"/>
    <x v="179"/>
    <s v="$200-$500"/>
    <x v="22"/>
    <x v="16"/>
    <s v="&lt;50%"/>
    <n v="537.39732888146909"/>
    <n v="3.9"/>
    <x v="1106"/>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x v="1151"/>
    <x v="1151"/>
    <s v="https://m.media-amazon.com/images/W/WEBP_402378-T1/images/I/31QVpoSYsrL._SX300_SY300_QL70_FMwebp_.jpg"/>
    <s v="https://www.amazon.in/LACOPINE-Mini-Pocket-Roller-White/dp/B081RLM75M/ref=sr_1_462?qid=1672923614&amp;s=kitchen&amp;sr=1-462"/>
  </r>
  <r>
    <s v="B07SYYVP69"/>
    <x v="1295"/>
    <x v="4"/>
    <x v="23"/>
    <x v="56"/>
    <s v="Kettles&amp;HotWaterDispensers"/>
    <x v="364"/>
    <s v="&gt;$500"/>
    <x v="335"/>
    <x v="53"/>
    <s v="50% or More"/>
    <n v="1908.5128205128206"/>
    <n v="3.9"/>
    <x v="1107"/>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x v="1152"/>
    <x v="1152"/>
    <s v="https://m.media-amazon.com/images/W/WEBP_402378-T1/images/I/41VOCgvMKJL._SX300_SY300_QL70_FMwebp_.jpg"/>
    <s v="https://www.amazon.in/SEK170L-Premium-Stainless-Electric-Cut-Off/dp/B07SYYVP69/ref=sr_1_460?qid=1672923615&amp;s=kitchen&amp;sr=1-460"/>
  </r>
  <r>
    <s v="B0BDZWMGZ1"/>
    <x v="1296"/>
    <x v="4"/>
    <x v="23"/>
    <x v="56"/>
    <s v="MixerGrinders"/>
    <x v="33"/>
    <s v="&gt;$500"/>
    <x v="157"/>
    <x v="13"/>
    <s v="50% or More"/>
    <n v="2949.8996655518395"/>
    <n v="3.8"/>
    <x v="1108"/>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x v="1153"/>
    <x v="1153"/>
    <s v="https://m.media-amazon.com/images/I/41Peadim8bL._SX300_SY300_QL70_FMwebp_.jpg"/>
    <s v="https://www.amazon.in/Activa-Nutri-Mixer-Grinder-Lasting/dp/B0BDZWMGZ1/ref=sr_1_461?qid=1672923615&amp;s=kitchen&amp;sr=1-461"/>
  </r>
  <r>
    <s v="B078JT7LTD"/>
    <x v="1297"/>
    <x v="4"/>
    <x v="23"/>
    <x v="56"/>
    <s v="MixerGrinders"/>
    <x v="514"/>
    <s v="&gt;$500"/>
    <x v="436"/>
    <x v="66"/>
    <s v="&lt;50%"/>
    <n v="7997.1917502787064"/>
    <n v="4.5999999999999996"/>
    <x v="1109"/>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x v="1154"/>
    <x v="1154"/>
    <s v="https://m.media-amazon.com/images/I/415634DtKfL._SX300_SY300_QL70_FMwebp_.jpg"/>
    <s v="https://www.amazon.in/Sujata-Dynamix-900W-900-Watt-Mixer-Grinder/dp/B078JT7LTD/ref=sr_1_462?qid=1672923615&amp;s=kitchen&amp;sr=1-462"/>
  </r>
  <r>
    <s v="B09WF4Q7B3"/>
    <x v="1298"/>
    <x v="4"/>
    <x v="23"/>
    <x v="58"/>
    <s v="Irons,Steamers&amp;Accessories"/>
    <x v="166"/>
    <s v="&gt;$500"/>
    <x v="164"/>
    <x v="39"/>
    <s v="&lt;50%"/>
    <n v="2529.7810696421702"/>
    <n v="3.6"/>
    <x v="1110"/>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x v="1155"/>
    <x v="1155"/>
    <s v="https://m.media-amazon.com/images/W/WEBP_402378-T1/images/I/41YFjcEIwWL._SX300_SY300_QL70_FMwebp_.jpg"/>
    <s v="https://www.amazon.in/Cordless-resistant-soleplate-Vertical-Horizontal/dp/B09WF4Q7B3/ref=sr_1_463?qid=1672923615&amp;s=kitchen&amp;sr=1-463"/>
  </r>
  <r>
    <s v="B092R48XXB"/>
    <x v="1299"/>
    <x v="4"/>
    <x v="23"/>
    <x v="58"/>
    <s v="Vacuums&amp;FloorCare"/>
    <x v="134"/>
    <s v="&gt;$500"/>
    <x v="56"/>
    <x v="42"/>
    <s v="&lt;50%"/>
    <n v="29935.667888929631"/>
    <n v="4.0999999999999996"/>
    <x v="1111"/>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x v="1156"/>
    <x v="1156"/>
    <s v="https://m.media-amazon.com/images/I/31grDt8hrBS._SX300_SY300_QL70_FMwebp_.jpg"/>
    <s v="https://www.amazon.in/Vacuum-Mop-Intelligent-Navigation-Connectivity-Assistant/dp/B092R48XXB/ref=sr_1_464?qid=1672923615&amp;s=kitchen&amp;sr=1-464"/>
  </r>
  <r>
    <s v="B00KIDSU8S"/>
    <x v="1300"/>
    <x v="4"/>
    <x v="24"/>
    <x v="62"/>
    <s v="ExhaustFans"/>
    <x v="168"/>
    <s v="&gt;$500"/>
    <x v="437"/>
    <x v="59"/>
    <s v="&lt;50%"/>
    <n v="2275.2966101694915"/>
    <n v="4.2"/>
    <x v="1112"/>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x v="1157"/>
    <x v="1157"/>
    <s v="https://m.media-amazon.com/images/I/41+zSXivpML._SY300_SX300_.jpg"/>
    <s v="https://www.amazon.in/Havells-FHVVEDXOWH08-Ventil-200mm-White/dp/B00KIDSU8S/ref=sr_1_465?qid=1672923615&amp;s=kitchen&amp;sr=1-465"/>
  </r>
  <r>
    <s v="B0977CGNJJ"/>
    <x v="1301"/>
    <x v="4"/>
    <x v="23"/>
    <x v="56"/>
    <s v="StandMixers"/>
    <x v="415"/>
    <s v="&gt;$500"/>
    <x v="438"/>
    <x v="61"/>
    <s v="&lt;50%"/>
    <n v="11442.812092214006"/>
    <n v="4.3"/>
    <x v="1113"/>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x v="1158"/>
    <x v="1158"/>
    <s v="https://m.media-amazon.com/images/I/41hYZPZaWfS._SX300_SY300_QL70_FMwebp_.jpg"/>
    <s v="https://www.amazon.in/AGARO-Setting-Whisking-Warranty-33554/dp/B0977CGNJJ/ref=sr_1_466?qid=1672923615&amp;s=kitchen&amp;sr=1-466"/>
  </r>
  <r>
    <s v="B08WWKM5HQ"/>
    <x v="1302"/>
    <x v="4"/>
    <x v="24"/>
    <x v="62"/>
    <s v="CeilingFans"/>
    <x v="213"/>
    <s v="&gt;$500"/>
    <x v="439"/>
    <x v="18"/>
    <s v="&lt;50%"/>
    <n v="4725.6276150627618"/>
    <n v="3.9"/>
    <x v="1114"/>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x v="1159"/>
    <x v="1159"/>
    <s v="https://m.media-amazon.com/images/I/31rcvrnc1RL._SX300_SY300_QL70_FMwebp_.jpg"/>
    <s v="https://www.amazon.in/Crompton-Highspeed-Anti-Dust-Ceiling-Efficient/dp/B08WWKM5HQ/ref=sr_1_467?qid=1672923615&amp;s=kitchen&amp;sr=1-467"/>
  </r>
  <r>
    <s v="B015GX9Y0W"/>
    <x v="1303"/>
    <x v="4"/>
    <x v="23"/>
    <x v="56"/>
    <s v="WaffleMakers&amp;Irons"/>
    <x v="33"/>
    <s v="&gt;$500"/>
    <x v="158"/>
    <x v="8"/>
    <s v="50% or More"/>
    <n v="2350.0416666666665"/>
    <n v="3.9"/>
    <x v="1115"/>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x v="1160"/>
    <x v="1160"/>
    <s v="https://m.media-amazon.com/images/W/WEBP_402378-T1/images/I/414fV+i+rcL._SY300_SX300_.jpg"/>
    <s v="https://www.amazon.in/Lifelong-Waffled105-750-Watt-Waffle-Maker/dp/B015GX9Y0W/ref=sr_1_468?qid=1672923615&amp;s=kitchen&amp;sr=1-468"/>
  </r>
  <r>
    <s v="B089BDBDGM"/>
    <x v="1304"/>
    <x v="4"/>
    <x v="26"/>
    <x v="61"/>
    <s v="LaundryBaskets"/>
    <x v="9"/>
    <s v="$200-$500"/>
    <x v="47"/>
    <x v="89"/>
    <s v="&lt;50%"/>
    <n v="161.04819277108436"/>
    <n v="4"/>
    <x v="1116"/>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x v="1161"/>
    <x v="1161"/>
    <s v="https://m.media-amazon.com/images/W/WEBP_402378-T1/images/I/51rf2161JNL._SX300_SY300_QL70_FMwebp_.jpg"/>
    <s v="https://www.amazon.in/Kuber-Industries-Waterproof-Organizer-CTKTC044992/dp/B089BDBDGM/ref=sr_1_469?qid=1672923615&amp;s=kitchen&amp;sr=1-469"/>
  </r>
  <r>
    <s v="B0BPBG712X"/>
    <x v="1305"/>
    <x v="4"/>
    <x v="24"/>
    <x v="57"/>
    <s v="FanHeaters"/>
    <x v="34"/>
    <s v="&gt;$500"/>
    <x v="77"/>
    <x v="9"/>
    <s v="&lt;50%"/>
    <n v="1132.3611342785655"/>
    <n v="4.4000000000000004"/>
    <x v="1117"/>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x v="1162"/>
    <x v="1162"/>
    <s v="https://m.media-amazon.com/images/W/WEBP_402378-T1/images/I/51ey0zzictL._SX300_SY300_QL70_FMwebp_.jpg"/>
    <s v="https://www.amazon.in/Portable-Compact-Electric-Wall-Outlet-Adjustable/dp/B0BPBG712X/ref=sr_1_470?qid=1672923615&amp;s=kitchen&amp;sr=1-470"/>
  </r>
  <r>
    <s v="B00JBNZPFM"/>
    <x v="1306"/>
    <x v="4"/>
    <x v="23"/>
    <x v="58"/>
    <s v="Vacuums&amp;FloorCare"/>
    <x v="373"/>
    <s v="&gt;$500"/>
    <x v="139"/>
    <x v="15"/>
    <s v="&lt;50%"/>
    <n v="10942.640330939177"/>
    <n v="4.2"/>
    <x v="1118"/>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x v="1163"/>
    <x v="1163"/>
    <s v="https://m.media-amazon.com/images/I/41CAIlYtE+L._SY300_SX300_.jpg"/>
    <s v="https://www.amazon.in/Karcher-WD-Multi-Purpose-Vacuum-Cleaner/dp/B00JBNZPFM/ref=sr_1_471?qid=1672923615&amp;s=kitchen&amp;sr=1-471"/>
  </r>
  <r>
    <s v="B08N6P8G5K"/>
    <x v="1307"/>
    <x v="4"/>
    <x v="23"/>
    <x v="56"/>
    <s v="DeepFatFryers"/>
    <x v="536"/>
    <s v="&gt;$500"/>
    <x v="440"/>
    <x v="16"/>
    <s v="&lt;50%"/>
    <n v="10933.244656662118"/>
    <n v="4.5"/>
    <x v="1119"/>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x v="1164"/>
    <x v="1164"/>
    <s v="https://m.media-amazon.com/images/W/WEBP_402378-T2/images/I/41vooC+8vUL._SY300_SX300_.jpg"/>
    <s v="https://www.amazon.in/Inalsa-Digital-Fryer-Nutri-Fry/dp/B08N6P8G5K/ref=sr_1_475?qid=1672923615&amp;s=kitchen&amp;sr=1-475"/>
  </r>
  <r>
    <s v="B07NPBG1B4"/>
    <x v="1308"/>
    <x v="4"/>
    <x v="24"/>
    <x v="62"/>
    <s v="PedestalFans"/>
    <x v="537"/>
    <s v="&gt;$500"/>
    <x v="363"/>
    <x v="54"/>
    <s v="&lt;50%"/>
    <n v="3239.9139393939395"/>
    <n v="4.0999999999999996"/>
    <x v="1120"/>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x v="1165"/>
    <x v="1165"/>
    <s v="https://m.media-amazon.com/images/I/418vOzm6DZL._SX300_SY300_QL70_FMwebp_.jpg"/>
    <s v="https://www.amazon.in/AmazonBasics-400mm-Pedestal-Remote-White/dp/B07NPBG1B4/ref=sr_1_477?qid=1672923615&amp;s=kitchen&amp;sr=1-477"/>
  </r>
  <r>
    <s v="B01MRARGBW"/>
    <x v="1309"/>
    <x v="4"/>
    <x v="23"/>
    <x v="64"/>
    <s v="WaterPurifierAccessories"/>
    <x v="1"/>
    <s v="&lt;$200"/>
    <x v="228"/>
    <x v="8"/>
    <s v="50% or More"/>
    <n v="350.25"/>
    <n v="4.0999999999999996"/>
    <x v="1121"/>
    <n v="551600"/>
    <s v="removes dirt from water"/>
    <s v="AEPLCTMJT4PB45KID6LD2QCXWFRA,AFTPT6SDAPBP56ITOKZY3442VXDQ,AEAXGTO24BDGSEOOQZQD66GYWOMQ,AGRFU2E5332IPYIHMDTNR5CLRAFQ,AER6BVYOQILND5BWBPLW23VBZUHQ,AH3WCF4HQWRGOSXW5I3L4QNGT6EQ,AHM3BXOUUDTBKLOHL25BC3ROQRXQ,AHZKJ2F3AH7NRAMA5QYV5DKOBMAA"/>
    <x v="1166"/>
    <x v="1166"/>
    <s v="https://m.media-amazon.com/images/I/310wgAGevYL._SY445_SX342_QL70_FMwebp_.jpg"/>
    <s v="https://www.amazon.in/Crystal-Cartridge-size-Fresh-Clean/dp/B01MRARGBW/ref=sr_1_478?qid=1672923615&amp;s=kitchen&amp;sr=1-478"/>
  </r>
  <r>
    <s v="B07VZYMQNZ"/>
    <x v="1310"/>
    <x v="4"/>
    <x v="23"/>
    <x v="56"/>
    <s v="Kettles&amp;HotWaterDispensers"/>
    <x v="538"/>
    <s v="&gt;$500"/>
    <x v="441"/>
    <x v="75"/>
    <s v="&lt;50%"/>
    <n v="1358.0555555555557"/>
    <n v="4.2"/>
    <x v="1122"/>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x v="1167"/>
    <x v="1167"/>
    <s v="https://m.media-amazon.com/images/W/WEBP_402378-T2/images/I/414WPLTqm0L._SX300_SY300_QL70_FMwebp_.jpg"/>
    <s v="https://www.amazon.in/Borosil-Rio-1-5L-Electric-Kettle/dp/B07VZYMQNZ/ref=sr_1_479?qid=1672923615&amp;s=kitchen&amp;sr=1-479"/>
  </r>
  <r>
    <s v="B01L7C4IU2"/>
    <x v="1311"/>
    <x v="4"/>
    <x v="24"/>
    <x v="62"/>
    <s v="CeilingFans"/>
    <x v="181"/>
    <s v="&gt;$500"/>
    <x v="442"/>
    <x v="28"/>
    <s v="&lt;50%"/>
    <n v="2972.7832512315272"/>
    <n v="4.2"/>
    <x v="1123"/>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x v="1168"/>
    <x v="1168"/>
    <s v="https://m.media-amazon.com/images/W/WEBP_402378-T2/images/I/31RpzeqSq3L._SX300_SY300_QL70_FMwebp_.jpg"/>
    <s v="https://www.amazon.in/Havells-Ambrose-1200mm-Ceiling-Pearl/dp/B01L7C4IU2/ref=sr_1_480?qid=1672923615&amp;s=kitchen&amp;sr=1-480"/>
  </r>
  <r>
    <s v="B09H7JDJCW"/>
    <x v="1312"/>
    <x v="4"/>
    <x v="23"/>
    <x v="63"/>
    <s v="DripCoffeeMachines"/>
    <x v="194"/>
    <s v="&gt;$500"/>
    <x v="295"/>
    <x v="49"/>
    <s v="&lt;50%"/>
    <n v="3511.5785813630041"/>
    <n v="4"/>
    <x v="1124"/>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x v="1169"/>
    <x v="1169"/>
    <s v="https://m.media-amazon.com/images/I/41d7YWtyLCL._SX300_SY300_QL70_FMwebp_.jpg"/>
    <s v="https://www.amazon.in/PHILIPS-Coffee-HD7432-20-Medium/dp/B09H7JDJCW/ref=sr_1_483?qid=1672923615&amp;s=kitchen&amp;sr=1-483"/>
  </r>
  <r>
    <s v="B07F6GXNPB"/>
    <x v="1313"/>
    <x v="4"/>
    <x v="23"/>
    <x v="58"/>
    <s v="Vacuums&amp;FloorCare"/>
    <x v="539"/>
    <s v="$200-$500"/>
    <x v="33"/>
    <x v="76"/>
    <s v="&lt;50%"/>
    <n v="449.4"/>
    <n v="4.3"/>
    <x v="1125"/>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x v="1170"/>
    <x v="1170"/>
    <s v="https://m.media-amazon.com/images/W/WEBP_402378-T2/images/I/51M0UevRosL._SY300_SX300_QL70_FMwebp_.jpg"/>
    <s v="https://www.amazon.in/Eureka-Forbes-Euroclean-Vacuum-Cleaner/dp/B07F6GXNPB/ref=sr_1_485?qid=1672923615&amp;s=kitchen&amp;sr=1-485"/>
  </r>
  <r>
    <s v="B0B97D658R"/>
    <x v="1314"/>
    <x v="4"/>
    <x v="24"/>
    <x v="69"/>
    <m/>
    <x v="7"/>
    <s v="$200-$500"/>
    <x v="10"/>
    <x v="16"/>
    <s v="&lt;50%"/>
    <n v="736.54693366708386"/>
    <n v="3.6"/>
    <x v="1081"/>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x v="1171"/>
    <x v="1171"/>
    <s v="https://m.media-amazon.com/images/I/41zyYoNFiGL._SX300_SY300_QL70_FMwebp_.jpg"/>
    <s v="https://www.amazon.in/Larrito-Humidifiers-Humidifier-humidifiers-HUMIDIFIRE/dp/B0B97D658R/ref=sr_1_484?qid=1672923617&amp;s=kitchen&amp;sr=1-484"/>
  </r>
  <r>
    <s v="B09NFSHCWN"/>
    <x v="1315"/>
    <x v="4"/>
    <x v="24"/>
    <x v="57"/>
    <s v="ElectricHeaters"/>
    <x v="176"/>
    <s v="&gt;$500"/>
    <x v="2"/>
    <x v="17"/>
    <s v="&lt;50%"/>
    <n v="1838.4944707740917"/>
    <n v="3.5"/>
    <x v="121"/>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x v="1172"/>
    <x v="1172"/>
    <s v="https://m.media-amazon.com/images/W/WEBP_402378-T1/images/I/51eq6GwXn-L._SX300_SY300_QL70_FMwebp_.jpg"/>
    <s v="https://www.amazon.in/Hilton-Quartz-Heater-Watt-Certified/dp/B09NFSHCWN/ref=sr_1_485?qid=1672923617&amp;s=kitchen&amp;sr=1-485"/>
  </r>
  <r>
    <s v="B076VQS87V"/>
    <x v="1316"/>
    <x v="4"/>
    <x v="23"/>
    <x v="58"/>
    <s v="Irons,Steamers&amp;Accessories"/>
    <x v="540"/>
    <s v="$200-$500"/>
    <x v="10"/>
    <x v="1"/>
    <s v="&lt;50%"/>
    <n v="741.8035043804756"/>
    <n v="4.3"/>
    <x v="1126"/>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x v="1173"/>
    <x v="1173"/>
    <s v="https://m.media-amazon.com/images/W/WEBP_402378-T2/images/I/310sR2giQrL._SX300_SY300_QL70_FMwebp_.jpg"/>
    <s v="https://www.amazon.in/Syska-SDI-07-Stellar-Dry-Iron/dp/B076VQS87V/ref=sr_1_486_mod_primary_new?qid=1672923617&amp;s=kitchen&amp;sbo=RZvfv%2F%2FHxDF%2BO5021pAnSA%3D%3D&amp;sr=1-486"/>
  </r>
  <r>
    <s v="B09LMMFW3S"/>
    <x v="1317"/>
    <x v="4"/>
    <x v="23"/>
    <x v="63"/>
    <s v="MilkFrothers"/>
    <x v="6"/>
    <s v="$200-$500"/>
    <x v="4"/>
    <x v="1"/>
    <s v="&lt;50%"/>
    <n v="341.6065162907268"/>
    <n v="3.6"/>
    <x v="1127"/>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x v="1174"/>
    <x v="1174"/>
    <s v="https://m.media-amazon.com/images/W/WEBP_402378-T2/images/I/21JwUdnWL4L._SX300_SY300_QL70_FMwebp_.jpg"/>
    <s v="https://www.amazon.in/IKEA-Frother-Coffee-Drinks-Black/dp/B09LMMFW3S/ref=sr_1_487_mod_primary_new?qid=1672923617&amp;s=kitchen&amp;sbo=RZvfv%2F%2FHxDF%2BO5021pAnSA%3D%3D&amp;sr=1-487"/>
  </r>
  <r>
    <s v="B0BBLHTRM9"/>
    <x v="1318"/>
    <x v="4"/>
    <x v="23"/>
    <x v="64"/>
    <s v="WaterPurifierAccessories"/>
    <x v="1"/>
    <s v="&lt;$200"/>
    <x v="3"/>
    <x v="22"/>
    <s v="50% or More"/>
    <n v="670.53075822603716"/>
    <n v="2.9"/>
    <x v="1128"/>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x v="1175"/>
    <x v="1175"/>
    <s v="https://m.media-amazon.com/images/I/41n90w1dlJL._SY445_SX342_QL70_FMwebp_.jpg"/>
    <s v="https://www.amazon.in/IONIX-Tap-Multilayer-Filter-Filter-Pack/dp/B0BBLHTRM9/ref=sr_1_488?qid=1672923617&amp;s=kitchen&amp;sr=1-488"/>
  </r>
  <r>
    <s v="B0BJYSCWFQ"/>
    <x v="1319"/>
    <x v="4"/>
    <x v="23"/>
    <x v="56"/>
    <s v="WaffleMakers&amp;Irons"/>
    <x v="25"/>
    <s v="&gt;$500"/>
    <x v="20"/>
    <x v="10"/>
    <s v="50% or More"/>
    <n v="1954.0275137568785"/>
    <n v="4.2"/>
    <x v="1129"/>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x v="1176"/>
    <x v="1176"/>
    <s v="https://m.media-amazon.com/images/I/41wOaCtfCZL._SY300_SX300_QL70_FMwebp_.jpg"/>
    <s v="https://www.amazon.in/Kitchengenixs-Waffle-Maker-Inch-Watts/dp/B0BJYSCWFQ/ref=sr_1_489?qid=1672923617&amp;s=kitchen&amp;sr=1-489"/>
  </r>
  <r>
    <s v="B0187F2IOK"/>
    <x v="1320"/>
    <x v="4"/>
    <x v="23"/>
    <x v="56"/>
    <s v="HandMixers"/>
    <x v="72"/>
    <s v="&gt;$500"/>
    <x v="32"/>
    <x v="44"/>
    <s v="&lt;50%"/>
    <n v="2130.832651205093"/>
    <n v="4.4000000000000004"/>
    <x v="1130"/>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x v="1177"/>
    <x v="1177"/>
    <s v="https://m.media-amazon.com/images/W/WEBP_402378-T1/images/I/31gr8xzOhEL._SX300_SY300_QL70_FMwebp_.jpg"/>
    <s v="https://www.amazon.in/Bajaj-HM-01-250-Watt-Mixer/dp/B0187F2IOK/ref=sr_1_490?qid=1672923617&amp;s=kitchen&amp;sr=1-490"/>
  </r>
  <r>
    <s v="B0B8CB7MHW"/>
    <x v="1321"/>
    <x v="4"/>
    <x v="23"/>
    <x v="56"/>
    <s v="HandBlenders"/>
    <x v="541"/>
    <s v="$200-$500"/>
    <x v="8"/>
    <x v="48"/>
    <s v="50% or More"/>
    <n v="956.35735735735739"/>
    <n v="4.0999999999999996"/>
    <x v="1131"/>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x v="1178"/>
    <x v="1178"/>
    <s v="https://m.media-amazon.com/images/I/51HzkPoNUzL._SX300_SY300_QL70_FMwebp_.jpg"/>
    <s v="https://www.amazon.in/Electric-Handheld-BLACK-COFFEE-BEATER/dp/B0B8CB7MHW/ref=sr_1_491?qid=1672923617&amp;s=kitchen&amp;sr=1-491"/>
  </r>
  <r>
    <s v="B07K19NYZ8"/>
    <x v="1322"/>
    <x v="4"/>
    <x v="24"/>
    <x v="57"/>
    <s v="FanHeaters"/>
    <x v="542"/>
    <s v="&gt;$500"/>
    <x v="443"/>
    <x v="56"/>
    <s v="&lt;50%"/>
    <n v="3219.483282674772"/>
    <n v="3.8"/>
    <x v="1132"/>
    <n v="641550"/>
    <s v="Heat convector|Warranty for one year"/>
    <s v="AHURA5DMKF4YWCDDT44ACQDCBJAQ,AEQS4LQQWZZFTAEDZWPGCLOHIY4A,AGURD6PDFJNKIME6ZWOELPMKRYPA,AG7YGYMECZTW3ZHP6BK4BNREWP6Q,AFXUNDGJZ2S2L33AQDVM4G4PFA5A,AGRI64OJMOPQH24IHN2A5IB6LQAQ,AGNFSGP5VLI35V7BNL2K3XXHGG4A,AEC273TXQHQG4ZDMVD5VILLPYQAQ"/>
    <x v="1179"/>
    <x v="1179"/>
    <s v="https://m.media-amazon.com/images/W/WEBP_402378-T1/images/I/41UHdKluMBL._SY300_SX300_QL70_FMwebp_.jpg"/>
    <s v="https://www.amazon.in/Usha-812-Thermo-Room-Heater/dp/B07K19NYZ8/ref=sr_1_492?qid=1672923617&amp;s=kitchen&amp;sr=1-492"/>
  </r>
  <r>
    <s v="B08ZXZ362Z"/>
    <x v="1323"/>
    <x v="4"/>
    <x v="23"/>
    <x v="67"/>
    <s v="Sewing&amp;EmbroideryMachines"/>
    <x v="543"/>
    <s v="&gt;$500"/>
    <x v="444"/>
    <x v="8"/>
    <s v="50% or More"/>
    <n v="3047.5480955455132"/>
    <n v="3.5"/>
    <x v="113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x v="1180"/>
    <x v="1180"/>
    <s v="https://m.media-amazon.com/images/W/WEBP_402378-T2/images/I/51WNhYBloRL._SY300_SX300_QL70_FMwebp_.jpg"/>
    <s v="https://www.amazon.in/akiara-Tailoring-Stitching-Scissors-Accessories/dp/B08ZXZ362Z/ref=sr_1_493?qid=1672923617&amp;s=kitchen&amp;sr=1-493"/>
  </r>
  <r>
    <s v="B00GHL8VP2"/>
    <x v="1324"/>
    <x v="4"/>
    <x v="24"/>
    <x v="57"/>
    <s v="ElectricHeaters"/>
    <x v="544"/>
    <s v="&gt;$500"/>
    <x v="215"/>
    <x v="77"/>
    <s v="&lt;50%"/>
    <n v="4920.104809619238"/>
    <n v="4.0999999999999996"/>
    <x v="1134"/>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x v="1181"/>
    <x v="1181"/>
    <s v="https://m.media-amazon.com/images/W/WEBP_402378-T1/images/I/41lsUHKNfSL._SY300_SX300_QL70_FMwebp_.jpg"/>
    <s v="https://www.amazon.in/Usha-1212-PTC-Adjustable-Thermostat/dp/B00GHL8VP2/ref=sr_1_494?qid=1672923617&amp;s=kitchen&amp;sr=1-494"/>
  </r>
  <r>
    <s v="B0B9JZW1SQ"/>
    <x v="1325"/>
    <x v="4"/>
    <x v="23"/>
    <x v="56"/>
    <s v="MiniFoodProcessors&amp;Choppers"/>
    <x v="545"/>
    <s v="$200-$500"/>
    <x v="66"/>
    <x v="53"/>
    <s v="50% or More"/>
    <n v="1158.5"/>
    <n v="3.2"/>
    <x v="1135"/>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x v="1182"/>
    <x v="1182"/>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326"/>
    <x v="4"/>
    <x v="23"/>
    <x v="56"/>
    <s v="Kettles&amp;HotWaterDispensers"/>
    <x v="546"/>
    <s v="&gt;$500"/>
    <x v="373"/>
    <x v="26"/>
    <s v="&lt;50%"/>
    <n v="2595"/>
    <n v="4.4000000000000004"/>
    <x v="1136"/>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x v="1183"/>
    <x v="1183"/>
    <s v="https://m.media-amazon.com/images/I/41JyZuDzDgL._SX300_SY300_QL70_FMwebp_.jpg"/>
    <s v="https://www.amazon.in/Philips-HD9306-06-1-5-Litre-Multicolor/dp/B00TI8E7BI/ref=sr_1_499?qid=1672923617&amp;s=kitchen&amp;sr=1-499"/>
  </r>
  <r>
    <s v="B07J9KXQCC"/>
    <x v="1327"/>
    <x v="4"/>
    <x v="24"/>
    <x v="57"/>
    <s v="ElectricHeaters"/>
    <x v="96"/>
    <s v="&gt;$500"/>
    <x v="94"/>
    <x v="53"/>
    <s v="50% or More"/>
    <n v="2257.721183123097"/>
    <n v="3.6"/>
    <x v="925"/>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x v="1184"/>
    <x v="1184"/>
    <s v="https://m.media-amazon.com/images/I/51GEjZAmNRL._SX300_SY300_QL70_FMwebp_.jpg"/>
    <s v="https://www.amazon.in/LIBRA-Portable-Heater-Adjustable-Thermostat/dp/B07J9KXQCC/ref=sr_1_500?qid=1672923617&amp;s=kitchen&amp;sr=1-500"/>
  </r>
  <r>
    <s v="B0B3JSWG81"/>
    <x v="1328"/>
    <x v="4"/>
    <x v="23"/>
    <x v="58"/>
    <s v="Irons,Steamers&amp;Accessories"/>
    <x v="1"/>
    <s v="&lt;$200"/>
    <x v="8"/>
    <x v="27"/>
    <s v="50% or More"/>
    <n v="979.08008008008005"/>
    <n v="3.1"/>
    <x v="1015"/>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x v="1185"/>
    <x v="1185"/>
    <s v="https://m.media-amazon.com/images/W/WEBP_402378-T1/images/I/519f6z2dnPL._SY300_SX300_QL70_FMwebp_.jpg"/>
    <s v="https://www.amazon.in/Hair-Removers-Laundry-Remover-Reusable/dp/B0B3JSWG81/ref=sr_1_501?qid=1672923617&amp;s=kitchen&amp;sr=1-501"/>
  </r>
  <r>
    <s v="B08L7J3T31"/>
    <x v="1329"/>
    <x v="4"/>
    <x v="23"/>
    <x v="64"/>
    <s v="WaterPurifierAccessories"/>
    <x v="97"/>
    <s v="$200-$500"/>
    <x v="445"/>
    <x v="53"/>
    <s v="50% or More"/>
    <n v="877.75952121871603"/>
    <n v="4"/>
    <x v="1137"/>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x v="1186"/>
    <x v="1186"/>
    <s v="https://m.media-amazon.com/images/I/41fDdRtjfxL._SY445_SX342_QL70_FMwebp_.jpg"/>
    <s v="https://www.amazon.in/Noir-Aqua-Spanner-Purifiers-cartridge/dp/B08L7J3T31/ref=sr_1_502?qid=1672923617&amp;s=kitchen&amp;sr=1-502"/>
  </r>
  <r>
    <s v="B01M6453MB"/>
    <x v="1330"/>
    <x v="4"/>
    <x v="23"/>
    <x v="56"/>
    <s v="Rice&amp;PastaCookers"/>
    <x v="547"/>
    <s v="&gt;$500"/>
    <x v="442"/>
    <x v="23"/>
    <s v="&lt;50%"/>
    <n v="2970.1231527093596"/>
    <n v="4.0999999999999996"/>
    <x v="1138"/>
    <n v="12539310"/>
    <s v="230 Volts, 400 watts, 1 Year"/>
    <s v="AFG5FM3NEMOL6BNFRV2NK5FNJCHQ,AGEINTRN6Z563RMLHIZEHMNU5UOA,AHOV63EYPKKFN2RY43FLDEO5XSYA,AECUT2M2ZMO76YUEXUVPCKGFOHMA,AGGQG3GYBNP6LFX4FYECSABC27PA,AG2JLSQXNIT6S4LCGHMOGFTHOOPQ,AHKGLRHEHJ2FLFRMXYW4JTAQIFQA,AED6PKQYUIQOV6YB4NAZTJQ2VCIQ"/>
    <x v="1187"/>
    <x v="1187"/>
    <s v="https://m.media-amazon.com/images/I/41gzDxk4+kL._SY300_SX300_.jpg"/>
    <s v="https://www.amazon.in/Prestige-Delight-PRWO-1-Litre-Electric/dp/B01M6453MB/ref=sr_1_503?qid=1672923617&amp;s=kitchen&amp;sr=1-503"/>
  </r>
  <r>
    <s v="B009P2LIL4"/>
    <x v="1331"/>
    <x v="4"/>
    <x v="24"/>
    <x v="57"/>
    <s v="HeatConvectors"/>
    <x v="548"/>
    <s v="&gt;$500"/>
    <x v="446"/>
    <x v="28"/>
    <s v="&lt;50%"/>
    <n v="3007.9545454545455"/>
    <n v="3.6"/>
    <x v="1139"/>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x v="1188"/>
    <x v="1188"/>
    <s v="https://m.media-amazon.com/images/W/WEBP_402378-T1/images/I/41qmt2a159L._SX300_SY300_QL70_FMwebp_.jpg"/>
    <s v="https://www.amazon.in/Bajaj-RX-10-2000-Watt-Convector/dp/B009P2LIL4/ref=sr_1_504?qid=1672923617&amp;s=kitchen&amp;sr=1-504"/>
  </r>
  <r>
    <s v="B00J5DYCCA"/>
    <x v="1332"/>
    <x v="4"/>
    <x v="24"/>
    <x v="62"/>
    <s v="ExhaustFans"/>
    <x v="92"/>
    <s v="&gt;$500"/>
    <x v="447"/>
    <x v="55"/>
    <s v="&lt;50%"/>
    <n v="1815.9788359788361"/>
    <n v="4"/>
    <x v="1140"/>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x v="1189"/>
    <x v="1189"/>
    <s v="https://m.media-amazon.com/images/W/WEBP_402378-T1/images/I/51pNg1Zy4+L._SX300_SY300_.jpg"/>
    <s v="https://www.amazon.in/Havells-Ventilair-230mm-Exhaust-Grey/dp/B00J5DYCCA/ref=sr_1_505?qid=1672923617&amp;s=kitchen&amp;sr=1-505"/>
  </r>
  <r>
    <s v="B01486F4G6"/>
    <x v="1333"/>
    <x v="4"/>
    <x v="23"/>
    <x v="56"/>
    <s v="SandwichMakers"/>
    <x v="549"/>
    <s v="&gt;$500"/>
    <x v="448"/>
    <x v="47"/>
    <s v="&lt;50%"/>
    <n v="3612.4119241192411"/>
    <n v="4.3"/>
    <x v="1141"/>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x v="1190"/>
    <x v="1190"/>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T3:U13" firstHeaderRow="1" firstDataRow="1" firstDataCol="1"/>
  <pivotFields count="21">
    <pivotField showAll="0"/>
    <pivotField showAll="0" sortType="descending">
      <items count="1335">
        <item x="1096"/>
        <item x="1189"/>
        <item x="151"/>
        <item x="177"/>
        <item x="32"/>
        <item x="140"/>
        <item x="304"/>
        <item x="599"/>
        <item x="816"/>
        <item x="706"/>
        <item x="1248"/>
        <item x="778"/>
        <item x="825"/>
        <item x="792"/>
        <item x="95"/>
        <item x="586"/>
        <item x="676"/>
        <item x="609"/>
        <item x="786"/>
        <item x="755"/>
        <item x="600"/>
        <item x="803"/>
        <item x="689"/>
        <item x="724"/>
        <item x="721"/>
        <item x="569"/>
        <item x="633"/>
        <item x="570"/>
        <item x="601"/>
        <item x="742"/>
        <item x="550"/>
        <item x="603"/>
        <item x="657"/>
        <item x="807"/>
        <item x="746"/>
        <item x="659"/>
        <item x="634"/>
        <item x="158"/>
        <item x="195"/>
        <item x="234"/>
        <item x="889"/>
        <item x="870"/>
        <item x="857"/>
        <item x="598"/>
        <item x="844"/>
        <item x="210"/>
        <item x="1110"/>
        <item x="951"/>
        <item x="1063"/>
        <item x="1277"/>
        <item x="1125"/>
        <item x="1090"/>
        <item x="1298"/>
        <item x="1084"/>
        <item x="1188"/>
        <item x="995"/>
        <item x="1206"/>
        <item x="821"/>
        <item x="1064"/>
        <item x="1008"/>
        <item x="787"/>
        <item x="702"/>
        <item x="726"/>
        <item x="691"/>
        <item x="58"/>
        <item x="529"/>
        <item x="45"/>
        <item x="827"/>
        <item x="411"/>
        <item x="373"/>
        <item x="490"/>
        <item x="241"/>
        <item x="257"/>
        <item x="84"/>
        <item x="173"/>
        <item x="131"/>
        <item x="80"/>
        <item x="187"/>
        <item x="105"/>
        <item x="831"/>
        <item x="99"/>
        <item x="272"/>
        <item x="161"/>
        <item x="261"/>
        <item x="0"/>
        <item x="220"/>
        <item x="104"/>
        <item x="166"/>
        <item x="42"/>
        <item x="106"/>
        <item x="89"/>
        <item x="237"/>
        <item x="296"/>
        <item x="774"/>
        <item x="122"/>
        <item x="273"/>
        <item x="53"/>
        <item x="190"/>
        <item x="255"/>
        <item x="108"/>
        <item x="150"/>
        <item x="285"/>
        <item x="1086"/>
        <item x="964"/>
        <item x="1033"/>
        <item x="1281"/>
        <item x="1060"/>
        <item x="745"/>
        <item x="1050"/>
        <item x="1067"/>
        <item x="1254"/>
        <item x="1062"/>
        <item x="1179"/>
        <item x="893"/>
        <item x="1111"/>
        <item x="1097"/>
        <item x="983"/>
        <item x="1322"/>
        <item x="1089"/>
        <item x="1256"/>
        <item x="1006"/>
        <item x="1026"/>
        <item x="1174"/>
        <item x="952"/>
        <item x="1324"/>
        <item x="409"/>
        <item x="514"/>
        <item x="495"/>
        <item x="794"/>
        <item x="202"/>
        <item x="382"/>
        <item x="593"/>
        <item x="820"/>
        <item x="725"/>
        <item x="790"/>
        <item x="779"/>
        <item x="861"/>
        <item x="452"/>
        <item x="451"/>
        <item x="291"/>
        <item x="1252"/>
        <item x="56"/>
        <item x="8"/>
        <item x="617"/>
        <item x="826"/>
        <item x="98"/>
        <item x="874"/>
        <item x="623"/>
        <item x="638"/>
        <item x="143"/>
        <item x="43"/>
        <item x="650"/>
        <item x="596"/>
        <item x="576"/>
        <item x="669"/>
        <item x="50"/>
        <item x="170"/>
        <item x="141"/>
        <item x="842"/>
        <item x="280"/>
        <item x="1059"/>
        <item x="1139"/>
        <item x="513"/>
        <item x="607"/>
        <item x="25"/>
        <item x="298"/>
        <item x="21"/>
        <item x="199"/>
        <item x="1258"/>
        <item x="1002"/>
        <item x="1118"/>
        <item x="449"/>
        <item x="494"/>
        <item x="299"/>
        <item x="1247"/>
        <item x="206"/>
        <item x="77"/>
        <item x="320"/>
        <item x="94"/>
        <item x="1044"/>
        <item x="209"/>
        <item x="55"/>
        <item x="224"/>
        <item x="283"/>
        <item x="679"/>
        <item x="710"/>
        <item x="833"/>
        <item x="1263"/>
        <item x="571"/>
        <item x="1316"/>
        <item x="306"/>
        <item x="311"/>
        <item x="324"/>
        <item x="174"/>
        <item x="1095"/>
        <item x="1015"/>
        <item x="890"/>
        <item x="444"/>
        <item x="78"/>
        <item x="254"/>
        <item x="1115"/>
        <item x="785"/>
        <item x="1279"/>
        <item x="1266"/>
        <item x="1157"/>
        <item x="1114"/>
        <item x="1297"/>
        <item x="1250"/>
        <item x="1227"/>
        <item x="1103"/>
        <item x="895"/>
        <item x="535"/>
        <item x="684"/>
        <item x="389"/>
        <item x="488"/>
        <item x="588"/>
        <item x="611"/>
        <item x="671"/>
        <item x="549"/>
        <item x="454"/>
        <item x="485"/>
        <item x="329"/>
        <item x="181"/>
        <item x="201"/>
        <item x="319"/>
        <item x="286"/>
        <item x="252"/>
        <item x="545"/>
        <item x="517"/>
        <item x="425"/>
        <item x="435"/>
        <item x="442"/>
        <item x="392"/>
        <item x="505"/>
        <item x="515"/>
        <item x="2"/>
        <item x="37"/>
        <item x="491"/>
        <item x="777"/>
        <item x="180"/>
        <item x="249"/>
        <item x="226"/>
        <item x="1200"/>
        <item x="939"/>
        <item x="243"/>
        <item x="845"/>
        <item x="82"/>
        <item x="1040"/>
        <item x="547"/>
        <item x="175"/>
        <item x="1218"/>
        <item x="958"/>
        <item x="811"/>
        <item x="508"/>
        <item x="904"/>
        <item x="312"/>
        <item x="1165"/>
        <item x="1274"/>
        <item x="858"/>
        <item x="723"/>
        <item x="567"/>
        <item x="838"/>
        <item x="305"/>
        <item x="232"/>
        <item x="339"/>
        <item x="474"/>
        <item x="349"/>
        <item x="697"/>
        <item x="501"/>
        <item x="358"/>
        <item x="573"/>
        <item x="618"/>
        <item x="606"/>
        <item x="637"/>
        <item x="677"/>
        <item x="581"/>
        <item x="763"/>
        <item x="664"/>
        <item x="543"/>
        <item x="824"/>
        <item x="33"/>
        <item x="487"/>
        <item x="376"/>
        <item x="626"/>
        <item x="528"/>
        <item x="506"/>
        <item x="357"/>
        <item x="361"/>
        <item x="467"/>
        <item x="538"/>
        <item x="385"/>
        <item x="423"/>
        <item x="402"/>
        <item x="359"/>
        <item x="394"/>
        <item x="350"/>
        <item x="344"/>
        <item x="443"/>
        <item x="390"/>
        <item x="400"/>
        <item x="383"/>
        <item x="441"/>
        <item x="152"/>
        <item x="22"/>
        <item x="354"/>
        <item x="813"/>
        <item x="276"/>
        <item x="192"/>
        <item x="87"/>
        <item x="61"/>
        <item x="817"/>
        <item x="1226"/>
        <item x="1238"/>
        <item x="132"/>
        <item x="1209"/>
        <item x="1012"/>
        <item x="227"/>
        <item x="619"/>
        <item x="818"/>
        <item x="773"/>
        <item x="1081"/>
        <item x="1183"/>
        <item x="950"/>
        <item x="647"/>
        <item x="781"/>
        <item x="834"/>
        <item x="822"/>
        <item x="866"/>
        <item x="1074"/>
        <item x="1126"/>
        <item x="730"/>
        <item x="121"/>
        <item x="225"/>
        <item x="1027"/>
        <item x="800"/>
        <item x="496"/>
        <item x="468"/>
        <item x="477"/>
        <item x="415"/>
        <item x="375"/>
        <item x="408"/>
        <item x="475"/>
        <item x="407"/>
        <item x="470"/>
        <item x="338"/>
        <item x="334"/>
        <item x="337"/>
        <item x="526"/>
        <item x="364"/>
        <item x="445"/>
        <item x="363"/>
        <item x="64"/>
        <item x="124"/>
        <item x="486"/>
        <item x="459"/>
        <item x="370"/>
        <item x="365"/>
        <item x="346"/>
        <item x="72"/>
        <item x="648"/>
        <item x="727"/>
        <item x="851"/>
        <item x="830"/>
        <item x="660"/>
        <item x="264"/>
        <item x="418"/>
        <item x="372"/>
        <item x="819"/>
        <item x="377"/>
        <item x="169"/>
        <item x="829"/>
        <item x="1241"/>
        <item x="1235"/>
        <item x="1222"/>
        <item x="920"/>
        <item x="795"/>
        <item x="680"/>
        <item x="610"/>
        <item x="463"/>
        <item x="345"/>
        <item x="399"/>
        <item x="5"/>
        <item x="34"/>
        <item x="109"/>
        <item x="284"/>
        <item x="35"/>
        <item x="246"/>
        <item x="136"/>
        <item x="461"/>
        <item x="439"/>
        <item x="473"/>
        <item x="347"/>
        <item x="393"/>
        <item x="316"/>
        <item x="1186"/>
        <item x="527"/>
        <item x="295"/>
        <item x="750"/>
        <item x="906"/>
        <item x="1286"/>
        <item x="1116"/>
        <item x="925"/>
        <item x="1046"/>
        <item x="966"/>
        <item x="942"/>
        <item x="1214"/>
        <item x="1271"/>
        <item x="1014"/>
        <item x="903"/>
        <item x="923"/>
        <item x="1037"/>
        <item x="1284"/>
        <item x="957"/>
        <item x="1000"/>
        <item x="901"/>
        <item x="1330"/>
        <item x="1135"/>
        <item x="899"/>
        <item x="1173"/>
        <item x="1001"/>
        <item x="217"/>
        <item x="556"/>
        <item x="715"/>
        <item x="835"/>
        <item x="744"/>
        <item x="720"/>
        <item x="665"/>
        <item x="704"/>
        <item x="417"/>
        <item x="119"/>
        <item x="115"/>
        <item x="10"/>
        <item x="223"/>
        <item x="66"/>
        <item x="59"/>
        <item x="14"/>
        <item x="4"/>
        <item x="13"/>
        <item x="784"/>
        <item x="462"/>
        <item x="437"/>
        <item x="384"/>
        <item x="1305"/>
        <item x="1023"/>
        <item x="207"/>
        <item x="511"/>
        <item x="523"/>
        <item x="509"/>
        <item x="530"/>
        <item x="162"/>
        <item x="73"/>
        <item x="757"/>
        <item x="869"/>
        <item x="1215"/>
        <item x="898"/>
        <item x="990"/>
        <item x="924"/>
        <item x="969"/>
        <item x="902"/>
        <item x="1025"/>
        <item x="892"/>
        <item x="935"/>
        <item x="992"/>
        <item x="929"/>
        <item x="587"/>
        <item x="1073"/>
        <item x="1091"/>
        <item x="934"/>
        <item x="1011"/>
        <item x="984"/>
        <item x="1031"/>
        <item x="1171"/>
        <item x="1326"/>
        <item x="1255"/>
        <item x="949"/>
        <item x="1066"/>
        <item x="1077"/>
        <item x="926"/>
        <item x="945"/>
        <item x="931"/>
        <item x="1108"/>
        <item x="1141"/>
        <item x="1122"/>
        <item x="1312"/>
        <item x="979"/>
        <item x="981"/>
        <item x="1104"/>
        <item x="1106"/>
        <item x="1087"/>
        <item x="1113"/>
        <item x="752"/>
        <item x="867"/>
        <item x="810"/>
        <item x="841"/>
        <item x="670"/>
        <item x="776"/>
        <item x="879"/>
        <item x="678"/>
        <item x="1197"/>
        <item x="848"/>
        <item x="604"/>
        <item x="1237"/>
        <item x="905"/>
        <item x="976"/>
        <item x="1202"/>
        <item x="943"/>
        <item x="1219"/>
        <item x="965"/>
        <item x="846"/>
        <item x="1071"/>
        <item x="70"/>
        <item x="518"/>
        <item x="424"/>
        <item x="374"/>
        <item x="430"/>
        <item x="492"/>
        <item x="479"/>
        <item x="335"/>
        <item x="391"/>
        <item x="336"/>
        <item x="57"/>
        <item x="26"/>
        <item x="321"/>
        <item x="216"/>
        <item x="38"/>
        <item x="497"/>
        <item x="395"/>
        <item x="91"/>
        <item x="85"/>
        <item x="732"/>
        <item x="876"/>
        <item x="595"/>
        <item x="930"/>
        <item x="504"/>
        <item x="498"/>
        <item x="341"/>
        <item x="398"/>
        <item x="420"/>
        <item x="427"/>
        <item x="510"/>
        <item x="340"/>
        <item x="460"/>
        <item x="642"/>
        <item x="471"/>
        <item x="802"/>
        <item x="499"/>
        <item x="761"/>
        <item x="516"/>
        <item x="426"/>
        <item x="355"/>
        <item x="531"/>
        <item x="378"/>
        <item x="456"/>
        <item x="368"/>
        <item x="658"/>
        <item x="476"/>
        <item x="645"/>
        <item x="694"/>
        <item x="627"/>
        <item x="480"/>
        <item x="1329"/>
        <item x="300"/>
        <item x="1184"/>
        <item x="1328"/>
        <item x="1230"/>
        <item x="478"/>
        <item x="208"/>
        <item x="472"/>
        <item x="1145"/>
        <item x="1155"/>
        <item x="432"/>
        <item x="481"/>
        <item x="910"/>
        <item x="1130"/>
        <item x="1065"/>
        <item x="1187"/>
        <item x="1136"/>
        <item x="1291"/>
        <item x="68"/>
        <item x="533"/>
        <item x="1057"/>
        <item x="980"/>
        <item x="1196"/>
        <item x="153"/>
        <item x="405"/>
        <item x="7"/>
        <item x="1299"/>
        <item x="520"/>
        <item x="333"/>
        <item x="15"/>
        <item x="1043"/>
        <item x="307"/>
        <item x="318"/>
        <item x="16"/>
        <item x="806"/>
        <item x="429"/>
        <item x="133"/>
        <item x="328"/>
        <item x="453"/>
        <item x="41"/>
        <item x="231"/>
        <item x="197"/>
        <item x="351"/>
        <item x="352"/>
        <item x="419"/>
        <item x="278"/>
        <item x="103"/>
        <item x="605"/>
        <item x="1162"/>
        <item x="709"/>
        <item x="1273"/>
        <item x="1146"/>
        <item x="970"/>
        <item x="1245"/>
        <item x="688"/>
        <item x="674"/>
        <item x="314"/>
        <item x="994"/>
        <item x="301"/>
        <item x="768"/>
        <item x="142"/>
        <item x="138"/>
        <item x="1213"/>
        <item x="1265"/>
        <item x="275"/>
        <item x="165"/>
        <item x="193"/>
        <item x="96"/>
        <item x="233"/>
        <item x="753"/>
        <item x="736"/>
        <item x="651"/>
        <item x="672"/>
        <item x="782"/>
        <item x="649"/>
        <item x="612"/>
        <item x="729"/>
        <item x="849"/>
        <item x="621"/>
        <item x="847"/>
        <item x="791"/>
        <item x="703"/>
        <item x="544"/>
        <item x="641"/>
        <item x="1170"/>
        <item x="503"/>
        <item x="1022"/>
        <item x="989"/>
        <item x="1290"/>
        <item x="1131"/>
        <item x="1303"/>
        <item x="1017"/>
        <item x="1260"/>
        <item x="940"/>
        <item x="919"/>
        <item x="986"/>
        <item x="1251"/>
        <item x="915"/>
        <item x="944"/>
        <item x="918"/>
        <item x="1100"/>
        <item x="1287"/>
        <item x="1327"/>
        <item x="112"/>
        <item x="19"/>
        <item x="282"/>
        <item x="135"/>
        <item x="1223"/>
        <item x="281"/>
        <item x="887"/>
        <item x="798"/>
        <item x="765"/>
        <item x="728"/>
        <item x="700"/>
        <item x="775"/>
        <item x="868"/>
        <item x="297"/>
        <item x="522"/>
        <item x="1314"/>
        <item x="793"/>
        <item x="93"/>
        <item x="266"/>
        <item x="553"/>
        <item x="695"/>
        <item x="762"/>
        <item x="743"/>
        <item x="88"/>
        <item x="118"/>
        <item x="519"/>
        <item x="62"/>
        <item x="1294"/>
        <item x="484"/>
        <item x="985"/>
        <item x="1304"/>
        <item x="1069"/>
        <item x="1172"/>
        <item x="1261"/>
        <item x="269"/>
        <item x="1239"/>
        <item x="287"/>
        <item x="323"/>
        <item x="144"/>
        <item x="293"/>
        <item x="303"/>
        <item x="1243"/>
        <item x="1321"/>
        <item x="769"/>
        <item x="1092"/>
        <item x="1035"/>
        <item x="1319"/>
        <item x="996"/>
        <item x="1234"/>
        <item x="739"/>
        <item x="540"/>
        <item x="436"/>
        <item x="117"/>
        <item x="1178"/>
        <item x="1228"/>
        <item x="1004"/>
        <item x="1293"/>
        <item x="1176"/>
        <item x="1053"/>
        <item x="1147"/>
        <item x="1041"/>
        <item x="1082"/>
        <item x="956"/>
        <item x="913"/>
        <item x="1283"/>
        <item x="1007"/>
        <item x="1039"/>
        <item x="1149"/>
        <item x="1249"/>
        <item x="1229"/>
        <item x="1306"/>
        <item x="215"/>
        <item x="188"/>
        <item x="655"/>
        <item x="1070"/>
        <item x="1231"/>
        <item x="635"/>
        <item x="646"/>
        <item x="661"/>
        <item x="552"/>
        <item x="629"/>
        <item x="450"/>
        <item x="343"/>
        <item x="760"/>
        <item x="102"/>
        <item x="309"/>
        <item x="466"/>
        <item x="428"/>
        <item x="469"/>
        <item x="369"/>
        <item x="414"/>
        <item x="458"/>
        <item x="421"/>
        <item x="413"/>
        <item x="387"/>
        <item x="440"/>
        <item x="431"/>
        <item x="362"/>
        <item x="380"/>
        <item x="507"/>
        <item x="502"/>
        <item x="1318"/>
        <item x="1233"/>
        <item x="1242"/>
        <item x="873"/>
        <item x="1168"/>
        <item x="1010"/>
        <item x="1016"/>
        <item x="1005"/>
        <item x="1198"/>
        <item x="722"/>
        <item x="1244"/>
        <item x="780"/>
        <item x="666"/>
        <item x="891"/>
        <item x="1101"/>
        <item x="1154"/>
        <item x="1192"/>
        <item x="1182"/>
        <item x="1212"/>
        <item x="1120"/>
        <item x="1085"/>
        <item x="922"/>
        <item x="1151"/>
        <item x="1123"/>
        <item x="1307"/>
        <item x="855"/>
        <item x="1317"/>
        <item x="1140"/>
        <item x="987"/>
        <item x="997"/>
        <item x="127"/>
        <item x="1193"/>
        <item x="1153"/>
        <item x="1295"/>
        <item x="1058"/>
        <item x="1272"/>
        <item x="1292"/>
        <item x="1132"/>
        <item x="682"/>
        <item x="999"/>
        <item x="998"/>
        <item x="1138"/>
        <item x="1169"/>
        <item x="708"/>
        <item x="594"/>
        <item x="555"/>
        <item x="799"/>
        <item x="747"/>
        <item x="568"/>
        <item x="554"/>
        <item x="884"/>
        <item x="681"/>
        <item x="864"/>
        <item x="871"/>
        <item x="801"/>
        <item x="878"/>
        <item x="843"/>
        <item x="771"/>
        <item x="579"/>
        <item x="620"/>
        <item x="860"/>
        <item x="828"/>
        <item x="412"/>
        <item x="614"/>
        <item x="1143"/>
        <item x="1054"/>
        <item x="1034"/>
        <item x="290"/>
        <item x="123"/>
        <item x="1129"/>
        <item x="1018"/>
        <item x="238"/>
        <item x="1315"/>
        <item x="1056"/>
        <item x="960"/>
        <item x="1203"/>
        <item x="978"/>
        <item x="859"/>
        <item x="1152"/>
        <item x="1300"/>
        <item x="1332"/>
        <item x="1078"/>
        <item x="909"/>
        <item x="1195"/>
        <item x="1099"/>
        <item x="1036"/>
        <item x="927"/>
        <item x="1240"/>
        <item x="1072"/>
        <item x="1181"/>
        <item x="1191"/>
        <item x="1246"/>
        <item x="932"/>
        <item x="1107"/>
        <item x="911"/>
        <item x="1311"/>
        <item x="1045"/>
        <item x="1225"/>
        <item x="1199"/>
        <item x="410"/>
        <item x="897"/>
        <item x="1288"/>
        <item x="707"/>
        <item x="90"/>
        <item x="580"/>
        <item x="406"/>
        <item x="636"/>
        <item x="711"/>
        <item x="692"/>
        <item x="735"/>
        <item x="840"/>
        <item x="589"/>
        <item x="696"/>
        <item x="862"/>
        <item x="872"/>
        <item x="977"/>
        <item x="97"/>
        <item x="154"/>
        <item x="1137"/>
        <item x="1259"/>
        <item x="625"/>
        <item x="865"/>
        <item x="525"/>
        <item x="23"/>
        <item x="81"/>
        <item x="455"/>
        <item x="196"/>
        <item x="483"/>
        <item x="253"/>
        <item x="176"/>
        <item x="44"/>
        <item x="178"/>
        <item x="79"/>
        <item x="367"/>
        <item x="536"/>
        <item x="764"/>
        <item x="446"/>
        <item x="331"/>
        <item x="733"/>
        <item x="330"/>
        <item x="356"/>
        <item x="482"/>
        <item x="521"/>
        <item x="360"/>
        <item x="662"/>
        <item x="388"/>
        <item x="1093"/>
        <item x="738"/>
        <item x="1047"/>
        <item x="815"/>
        <item x="313"/>
        <item x="663"/>
        <item x="585"/>
        <item x="1029"/>
        <item x="968"/>
        <item x="1042"/>
        <item x="1313"/>
        <item x="1224"/>
        <item x="1127"/>
        <item x="327"/>
        <item x="809"/>
        <item x="1105"/>
        <item x="713"/>
        <item x="1236"/>
        <item x="608"/>
        <item x="1088"/>
        <item x="741"/>
        <item x="749"/>
        <item x="1083"/>
        <item x="493"/>
        <item x="1264"/>
        <item x="457"/>
        <item x="353"/>
        <item x="448"/>
        <item x="537"/>
        <item x="244"/>
        <item x="167"/>
        <item x="116"/>
        <item x="157"/>
        <item x="1175"/>
        <item x="693"/>
        <item x="856"/>
        <item x="631"/>
        <item x="1309"/>
        <item x="1289"/>
        <item x="539"/>
        <item x="701"/>
        <item x="20"/>
        <item x="28"/>
        <item x="885"/>
        <item x="628"/>
        <item x="561"/>
        <item x="149"/>
        <item x="39"/>
        <item x="740"/>
        <item x="615"/>
        <item x="640"/>
        <item x="194"/>
        <item x="796"/>
        <item x="805"/>
        <item x="675"/>
        <item x="371"/>
        <item x="1117"/>
        <item x="46"/>
        <item x="772"/>
        <item x="737"/>
        <item x="578"/>
        <item x="698"/>
        <item x="836"/>
        <item x="622"/>
        <item x="1167"/>
        <item x="583"/>
        <item x="566"/>
        <item x="559"/>
        <item x="558"/>
        <item x="100"/>
        <item x="271"/>
        <item x="717"/>
        <item x="268"/>
        <item x="1128"/>
        <item x="1180"/>
        <item x="214"/>
        <item x="686"/>
        <item x="883"/>
        <item x="718"/>
        <item x="107"/>
        <item x="1217"/>
        <item x="1068"/>
        <item x="1134"/>
        <item x="1020"/>
        <item x="1160"/>
        <item x="982"/>
        <item x="988"/>
        <item x="1208"/>
        <item x="1009"/>
        <item x="1156"/>
        <item x="1302"/>
        <item x="971"/>
        <item x="1220"/>
        <item x="954"/>
        <item x="1148"/>
        <item x="110"/>
        <item x="908"/>
        <item x="248"/>
        <item x="1021"/>
        <item x="770"/>
        <item x="1052"/>
        <item x="114"/>
        <item x="203"/>
        <item x="1013"/>
        <item x="624"/>
        <item x="767"/>
        <item x="613"/>
        <item x="719"/>
        <item x="751"/>
        <item x="837"/>
        <item x="562"/>
        <item x="788"/>
        <item x="789"/>
        <item x="699"/>
        <item x="853"/>
        <item x="877"/>
        <item x="643"/>
        <item x="1275"/>
        <item x="1185"/>
        <item x="1163"/>
        <item x="71"/>
        <item x="653"/>
        <item x="839"/>
        <item x="575"/>
        <item x="592"/>
        <item x="881"/>
        <item x="1280"/>
        <item x="222"/>
        <item x="242"/>
        <item x="812"/>
        <item x="850"/>
        <item x="882"/>
        <item x="1150"/>
        <item x="1232"/>
        <item x="1270"/>
        <item x="1257"/>
        <item x="880"/>
        <item x="863"/>
        <item x="797"/>
        <item x="783"/>
        <item x="652"/>
        <item x="200"/>
        <item x="1268"/>
        <item x="823"/>
        <item x="256"/>
        <item x="991"/>
        <item x="1075"/>
        <item x="1003"/>
        <item x="938"/>
        <item x="1221"/>
        <item x="953"/>
        <item x="946"/>
        <item x="963"/>
        <item x="1262"/>
        <item x="716"/>
        <item x="1048"/>
        <item x="1109"/>
        <item x="668"/>
        <item x="560"/>
        <item x="582"/>
        <item x="690"/>
        <item x="591"/>
        <item x="683"/>
        <item x="590"/>
        <item x="557"/>
        <item x="759"/>
        <item x="808"/>
        <item x="572"/>
        <item x="766"/>
        <item x="584"/>
        <item x="962"/>
        <item x="1216"/>
        <item x="1310"/>
        <item x="1269"/>
        <item x="1333"/>
        <item x="1124"/>
        <item x="955"/>
        <item x="403"/>
        <item x="381"/>
        <item x="342"/>
        <item x="433"/>
        <item x="465"/>
        <item x="332"/>
        <item x="434"/>
        <item x="379"/>
        <item x="404"/>
        <item x="139"/>
        <item x="74"/>
        <item x="113"/>
        <item x="18"/>
        <item x="712"/>
        <item x="875"/>
        <item x="714"/>
        <item x="11"/>
        <item x="258"/>
        <item x="597"/>
        <item x="551"/>
        <item x="500"/>
        <item x="602"/>
        <item x="574"/>
        <item x="548"/>
        <item x="438"/>
        <item x="489"/>
        <item x="6"/>
        <item x="219"/>
        <item x="182"/>
        <item x="228"/>
        <item x="111"/>
        <item x="464"/>
        <item x="632"/>
        <item x="3"/>
        <item x="92"/>
        <item x="888"/>
        <item x="577"/>
        <item x="416"/>
        <item x="673"/>
        <item x="564"/>
        <item x="565"/>
        <item x="804"/>
        <item x="541"/>
        <item x="348"/>
        <item x="386"/>
        <item x="758"/>
        <item x="616"/>
        <item x="639"/>
        <item x="542"/>
        <item x="546"/>
        <item x="29"/>
        <item x="83"/>
        <item x="245"/>
        <item x="204"/>
        <item x="189"/>
        <item x="148"/>
        <item x="1112"/>
        <item x="1211"/>
        <item x="886"/>
        <item x="308"/>
        <item x="235"/>
        <item x="164"/>
        <item x="852"/>
        <item x="262"/>
        <item x="198"/>
        <item x="120"/>
        <item x="156"/>
        <item x="896"/>
        <item x="1094"/>
        <item x="973"/>
        <item x="912"/>
        <item x="900"/>
        <item x="1282"/>
        <item x="1055"/>
        <item x="917"/>
        <item x="1133"/>
        <item x="993"/>
        <item x="1142"/>
        <item x="948"/>
        <item x="914"/>
        <item x="961"/>
        <item x="937"/>
        <item x="967"/>
        <item x="1331"/>
        <item x="916"/>
        <item x="1210"/>
        <item x="921"/>
        <item x="1320"/>
        <item x="1049"/>
        <item x="947"/>
        <item x="907"/>
        <item x="1032"/>
        <item x="972"/>
        <item x="1079"/>
        <item x="975"/>
        <item x="1051"/>
        <item x="1177"/>
        <item x="1024"/>
        <item x="1019"/>
        <item x="221"/>
        <item x="279"/>
        <item x="854"/>
        <item x="1080"/>
        <item x="1194"/>
        <item x="1158"/>
        <item x="1285"/>
        <item x="754"/>
        <item x="687"/>
        <item x="1190"/>
        <item x="756"/>
        <item x="748"/>
        <item x="447"/>
        <item x="524"/>
        <item x="205"/>
        <item x="1166"/>
        <item x="17"/>
        <item x="1"/>
        <item x="9"/>
        <item x="54"/>
        <item x="27"/>
        <item x="396"/>
        <item x="147"/>
        <item x="163"/>
        <item x="31"/>
        <item x="240"/>
        <item x="76"/>
        <item x="172"/>
        <item x="534"/>
        <item x="401"/>
        <item x="75"/>
        <item x="422"/>
        <item x="397"/>
        <item x="247"/>
        <item x="63"/>
        <item x="292"/>
        <item x="186"/>
        <item x="183"/>
        <item x="212"/>
        <item x="40"/>
        <item x="30"/>
        <item x="36"/>
        <item x="146"/>
        <item x="52"/>
        <item x="134"/>
        <item x="49"/>
        <item x="51"/>
        <item x="1102"/>
        <item x="267"/>
        <item x="1308"/>
        <item x="12"/>
        <item x="288"/>
        <item x="184"/>
        <item x="160"/>
        <item x="1207"/>
        <item x="125"/>
        <item x="230"/>
        <item x="129"/>
        <item x="126"/>
        <item x="322"/>
        <item x="289"/>
        <item x="260"/>
        <item x="310"/>
        <item x="277"/>
        <item x="894"/>
        <item x="685"/>
        <item x="69"/>
        <item x="213"/>
        <item x="259"/>
        <item x="191"/>
        <item x="185"/>
        <item x="101"/>
        <item x="654"/>
        <item x="656"/>
        <item x="65"/>
        <item x="47"/>
        <item x="218"/>
        <item x="1159"/>
        <item x="1201"/>
        <item x="959"/>
        <item x="532"/>
        <item x="239"/>
        <item x="941"/>
        <item x="302"/>
        <item x="832"/>
        <item x="1144"/>
        <item x="1061"/>
        <item x="1323"/>
        <item x="1121"/>
        <item x="325"/>
        <item x="60"/>
        <item x="145"/>
        <item x="326"/>
        <item x="274"/>
        <item x="734"/>
        <item x="644"/>
        <item x="705"/>
        <item x="814"/>
        <item x="667"/>
        <item x="317"/>
        <item x="974"/>
        <item x="1301"/>
        <item x="1267"/>
        <item x="1253"/>
        <item x="933"/>
        <item x="1076"/>
        <item x="928"/>
        <item x="1205"/>
        <item x="1276"/>
        <item x="936"/>
        <item x="1204"/>
        <item x="229"/>
        <item x="366"/>
        <item x="1119"/>
        <item x="1038"/>
        <item x="1098"/>
        <item x="1030"/>
        <item x="1296"/>
        <item x="1164"/>
        <item x="630"/>
        <item x="168"/>
        <item x="67"/>
        <item x="24"/>
        <item x="171"/>
        <item x="270"/>
        <item x="86"/>
        <item x="130"/>
        <item x="265"/>
        <item x="1278"/>
        <item x="236"/>
        <item x="294"/>
        <item x="315"/>
        <item x="251"/>
        <item x="211"/>
        <item x="128"/>
        <item x="155"/>
        <item x="159"/>
        <item x="48"/>
        <item x="250"/>
        <item x="179"/>
        <item x="263"/>
        <item x="1325"/>
        <item x="563"/>
        <item x="731"/>
        <item x="512"/>
        <item x="137"/>
        <item x="1161"/>
        <item x="1028"/>
        <item t="default"/>
      </items>
    </pivotField>
    <pivotField axis="axisRow" showAll="0">
      <items count="10">
        <item x="7"/>
        <item x="0"/>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5" showAll="0" avgSubtotal="1">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avg"/>
      </items>
    </pivotField>
    <pivotField showAll="0"/>
    <pivotField numFmtId="165" showAll="0" avgSubtotal="1">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avg"/>
      </items>
    </pivotField>
    <pivotField dataField="1" numFmtId="9" showAll="0"/>
    <pivotField showAll="0"/>
    <pivotField numFmtId="9" showAll="0"/>
    <pivotField showAll="0"/>
    <pivotField numFmtId="164" showAll="0">
      <items count="1143">
        <item x="1015"/>
        <item x="802"/>
        <item x="133"/>
        <item x="852"/>
        <item x="221"/>
        <item x="1065"/>
        <item x="1002"/>
        <item x="885"/>
        <item x="119"/>
        <item x="963"/>
        <item x="394"/>
        <item x="1001"/>
        <item x="1117"/>
        <item x="890"/>
        <item x="636"/>
        <item x="205"/>
        <item x="121"/>
        <item x="223"/>
        <item x="157"/>
        <item x="926"/>
        <item x="943"/>
        <item x="67"/>
        <item x="95"/>
        <item x="377"/>
        <item x="1129"/>
        <item x="222"/>
        <item x="919"/>
        <item x="217"/>
        <item x="909"/>
        <item x="206"/>
        <item x="936"/>
        <item x="950"/>
        <item x="1083"/>
        <item x="125"/>
        <item x="144"/>
        <item x="983"/>
        <item x="153"/>
        <item x="1082"/>
        <item x="811"/>
        <item x="214"/>
        <item x="688"/>
        <item x="723"/>
        <item x="941"/>
        <item x="104"/>
        <item x="1106"/>
        <item x="198"/>
        <item x="225"/>
        <item x="1023"/>
        <item x="615"/>
        <item x="843"/>
        <item x="891"/>
        <item x="1093"/>
        <item x="195"/>
        <item x="363"/>
        <item x="228"/>
        <item x="997"/>
        <item x="162"/>
        <item x="820"/>
        <item x="212"/>
        <item x="1135"/>
        <item x="370"/>
        <item x="210"/>
        <item x="850"/>
        <item x="376"/>
        <item x="71"/>
        <item x="229"/>
        <item x="93"/>
        <item x="1108"/>
        <item x="245"/>
        <item x="235"/>
        <item x="1052"/>
        <item x="59"/>
        <item x="236"/>
        <item x="325"/>
        <item x="1105"/>
        <item x="1040"/>
        <item x="1128"/>
        <item x="224"/>
        <item x="993"/>
        <item x="1092"/>
        <item x="1004"/>
        <item x="240"/>
        <item x="1124"/>
        <item x="25"/>
        <item x="189"/>
        <item x="1132"/>
        <item x="158"/>
        <item x="237"/>
        <item x="990"/>
        <item x="432"/>
        <item x="60"/>
        <item x="117"/>
        <item x="1081"/>
        <item x="220"/>
        <item x="1131"/>
        <item x="196"/>
        <item x="238"/>
        <item x="1103"/>
        <item x="849"/>
        <item x="355"/>
        <item x="561"/>
        <item x="181"/>
        <item x="391"/>
        <item x="170"/>
        <item x="939"/>
        <item x="955"/>
        <item x="122"/>
        <item x="575"/>
        <item x="783"/>
        <item x="1078"/>
        <item x="233"/>
        <item x="392"/>
        <item x="201"/>
        <item x="101"/>
        <item x="109"/>
        <item x="1101"/>
        <item x="902"/>
        <item x="805"/>
        <item x="186"/>
        <item x="984"/>
        <item x="1090"/>
        <item x="246"/>
        <item x="994"/>
        <item x="385"/>
        <item x="855"/>
        <item x="135"/>
        <item x="46"/>
        <item x="933"/>
        <item x="188"/>
        <item x="1018"/>
        <item x="975"/>
        <item x="1010"/>
        <item x="156"/>
        <item x="1054"/>
        <item x="128"/>
        <item x="140"/>
        <item x="611"/>
        <item x="30"/>
        <item x="166"/>
        <item x="662"/>
        <item x="629"/>
        <item x="1034"/>
        <item x="116"/>
        <item x="582"/>
        <item x="231"/>
        <item x="1017"/>
        <item x="65"/>
        <item x="527"/>
        <item x="147"/>
        <item x="742"/>
        <item x="379"/>
        <item x="752"/>
        <item x="700"/>
        <item x="1044"/>
        <item x="73"/>
        <item x="692"/>
        <item x="180"/>
        <item x="652"/>
        <item x="864"/>
        <item x="876"/>
        <item x="55"/>
        <item x="1127"/>
        <item x="56"/>
        <item x="973"/>
        <item x="35"/>
        <item x="949"/>
        <item x="389"/>
        <item x="178"/>
        <item x="1139"/>
        <item x="179"/>
        <item x="848"/>
        <item x="171"/>
        <item x="669"/>
        <item x="142"/>
        <item x="143"/>
        <item x="41"/>
        <item x="89"/>
        <item x="202"/>
        <item x="209"/>
        <item x="1077"/>
        <item x="1113"/>
        <item x="1021"/>
        <item x="66"/>
        <item x="239"/>
        <item x="874"/>
        <item x="925"/>
        <item x="1035"/>
        <item x="1028"/>
        <item x="995"/>
        <item x="177"/>
        <item x="609"/>
        <item x="33"/>
        <item x="126"/>
        <item x="905"/>
        <item x="1047"/>
        <item x="91"/>
        <item x="96"/>
        <item x="676"/>
        <item x="360"/>
        <item x="63"/>
        <item x="807"/>
        <item x="871"/>
        <item x="1032"/>
        <item x="134"/>
        <item x="1020"/>
        <item x="1000"/>
        <item x="232"/>
        <item x="838"/>
        <item x="967"/>
        <item x="454"/>
        <item x="953"/>
        <item x="48"/>
        <item x="697"/>
        <item x="626"/>
        <item x="380"/>
        <item x="1026"/>
        <item x="408"/>
        <item x="730"/>
        <item x="1063"/>
        <item x="207"/>
        <item x="1107"/>
        <item x="387"/>
        <item x="1055"/>
        <item x="974"/>
        <item x="356"/>
        <item x="85"/>
        <item x="398"/>
        <item x="1110"/>
        <item x="1098"/>
        <item x="956"/>
        <item x="836"/>
        <item x="146"/>
        <item x="17"/>
        <item x="660"/>
        <item x="1102"/>
        <item x="357"/>
        <item x="1056"/>
        <item x="234"/>
        <item x="150"/>
        <item x="200"/>
        <item x="1114"/>
        <item x="790"/>
        <item x="68"/>
        <item x="541"/>
        <item x="172"/>
        <item x="114"/>
        <item x="979"/>
        <item x="161"/>
        <item x="976"/>
        <item x="986"/>
        <item x="29"/>
        <item x="791"/>
        <item x="533"/>
        <item x="211"/>
        <item x="1067"/>
        <item x="987"/>
        <item x="835"/>
        <item x="1006"/>
        <item x="685"/>
        <item x="215"/>
        <item x="587"/>
        <item x="865"/>
        <item x="88"/>
        <item x="79"/>
        <item x="827"/>
        <item x="1084"/>
        <item x="1058"/>
        <item x="916"/>
        <item x="781"/>
        <item x="31"/>
        <item x="76"/>
        <item x="1073"/>
        <item x="525"/>
        <item x="1137"/>
        <item x="703"/>
        <item x="77"/>
        <item x="1037"/>
        <item x="1116"/>
        <item x="884"/>
        <item x="92"/>
        <item x="1134"/>
        <item x="167"/>
        <item x="782"/>
        <item x="559"/>
        <item x="1069"/>
        <item x="897"/>
        <item x="127"/>
        <item x="1115"/>
        <item x="590"/>
        <item x="184"/>
        <item x="164"/>
        <item x="862"/>
        <item x="97"/>
        <item x="100"/>
        <item x="665"/>
        <item x="810"/>
        <item x="889"/>
        <item x="1064"/>
        <item x="52"/>
        <item x="305"/>
        <item x="185"/>
        <item x="927"/>
        <item x="693"/>
        <item x="106"/>
        <item x="1121"/>
        <item x="112"/>
        <item x="962"/>
        <item x="296"/>
        <item x="945"/>
        <item x="1095"/>
        <item x="64"/>
        <item x="1061"/>
        <item x="242"/>
        <item x="1060"/>
        <item x="750"/>
        <item x="965"/>
        <item x="362"/>
        <item x="896"/>
        <item x="168"/>
        <item x="227"/>
        <item x="400"/>
        <item x="1122"/>
        <item x="563"/>
        <item x="526"/>
        <item x="753"/>
        <item x="216"/>
        <item x="844"/>
        <item x="879"/>
        <item x="82"/>
        <item x="421"/>
        <item x="129"/>
        <item x="372"/>
        <item x="1057"/>
        <item x="869"/>
        <item x="208"/>
        <item x="880"/>
        <item x="612"/>
        <item x="734"/>
        <item x="1079"/>
        <item x="717"/>
        <item x="929"/>
        <item x="280"/>
        <item x="549"/>
        <item x="219"/>
        <item x="828"/>
        <item x="90"/>
        <item x="937"/>
        <item x="947"/>
        <item x="817"/>
        <item x="892"/>
        <item x="822"/>
        <item x="1088"/>
        <item x="318"/>
        <item x="471"/>
        <item x="62"/>
        <item x="299"/>
        <item x="191"/>
        <item x="384"/>
        <item x="954"/>
        <item x="912"/>
        <item x="1072"/>
        <item x="1126"/>
        <item x="637"/>
        <item x="1070"/>
        <item x="831"/>
        <item x="1042"/>
        <item x="248"/>
        <item x="653"/>
        <item x="743"/>
        <item x="591"/>
        <item x="28"/>
        <item x="340"/>
        <item x="94"/>
        <item x="985"/>
        <item x="959"/>
        <item x="75"/>
        <item x="553"/>
        <item x="1029"/>
        <item x="911"/>
        <item x="502"/>
        <item x="957"/>
        <item x="759"/>
        <item x="686"/>
        <item x="480"/>
        <item x="749"/>
        <item x="921"/>
        <item x="948"/>
        <item x="190"/>
        <item x="572"/>
        <item x="928"/>
        <item x="359"/>
        <item x="824"/>
        <item x="226"/>
        <item x="343"/>
        <item x="913"/>
        <item x="50"/>
        <item x="903"/>
        <item x="155"/>
        <item x="11"/>
        <item x="320"/>
        <item x="644"/>
        <item x="1053"/>
        <item x="1133"/>
        <item x="691"/>
        <item x="1036"/>
        <item x="971"/>
        <item x="989"/>
        <item x="728"/>
        <item x="1046"/>
        <item x="1066"/>
        <item x="341"/>
        <item x="386"/>
        <item x="740"/>
        <item x="1085"/>
        <item x="148"/>
        <item x="799"/>
        <item x="970"/>
        <item x="625"/>
        <item x="361"/>
        <item x="640"/>
        <item x="841"/>
        <item x="608"/>
        <item x="704"/>
        <item x="747"/>
        <item x="1136"/>
        <item x="610"/>
        <item x="729"/>
        <item x="1111"/>
        <item x="1086"/>
        <item x="87"/>
        <item x="724"/>
        <item x="1076"/>
        <item x="982"/>
        <item x="763"/>
        <item x="678"/>
        <item x="655"/>
        <item x="149"/>
        <item x="332"/>
        <item x="132"/>
        <item x="1125"/>
        <item x="108"/>
        <item x="1123"/>
        <item x="57"/>
        <item x="794"/>
        <item x="922"/>
        <item x="731"/>
        <item x="1109"/>
        <item x="24"/>
        <item x="857"/>
        <item x="552"/>
        <item x="84"/>
        <item x="557"/>
        <item x="946"/>
        <item x="895"/>
        <item x="545"/>
        <item x="696"/>
        <item x="938"/>
        <item x="721"/>
        <item x="798"/>
        <item x="182"/>
        <item x="739"/>
        <item x="243"/>
        <item x="136"/>
        <item x="47"/>
        <item x="773"/>
        <item x="840"/>
        <item x="213"/>
        <item x="682"/>
        <item x="654"/>
        <item x="888"/>
        <item x="469"/>
        <item x="230"/>
        <item x="643"/>
        <item x="1005"/>
        <item x="479"/>
        <item x="366"/>
        <item x="540"/>
        <item x="801"/>
        <item x="334"/>
        <item x="396"/>
        <item x="899"/>
        <item x="567"/>
        <item x="1119"/>
        <item x="1050"/>
        <item x="346"/>
        <item x="535"/>
        <item x="666"/>
        <item x="152"/>
        <item x="809"/>
        <item x="329"/>
        <item x="894"/>
        <item x="1051"/>
        <item x="1048"/>
        <item x="103"/>
        <item x="204"/>
        <item x="720"/>
        <item x="834"/>
        <item x="435"/>
        <item x="290"/>
        <item x="458"/>
        <item x="614"/>
        <item x="529"/>
        <item x="732"/>
        <item x="351"/>
        <item x="516"/>
        <item x="244"/>
        <item x="1104"/>
        <item x="1019"/>
        <item x="698"/>
        <item x="793"/>
        <item x="968"/>
        <item x="123"/>
        <item x="758"/>
        <item x="1041"/>
        <item x="86"/>
        <item x="661"/>
        <item x="310"/>
        <item x="746"/>
        <item x="966"/>
        <item x="107"/>
        <item x="675"/>
        <item x="846"/>
        <item x="1096"/>
        <item x="1030"/>
        <item x="544"/>
        <item x="977"/>
        <item x="907"/>
        <item x="952"/>
        <item x="901"/>
        <item x="1091"/>
        <item x="1007"/>
        <item x="988"/>
        <item x="45"/>
        <item x="484"/>
        <item x="1075"/>
        <item x="898"/>
        <item x="1094"/>
        <item x="632"/>
        <item x="1138"/>
        <item x="80"/>
        <item x="687"/>
        <item x="942"/>
        <item x="1062"/>
        <item x="706"/>
        <item x="1089"/>
        <item x="646"/>
        <item x="856"/>
        <item x="853"/>
        <item x="192"/>
        <item x="619"/>
        <item x="886"/>
        <item x="980"/>
        <item x="847"/>
        <item x="295"/>
        <item x="1031"/>
        <item x="326"/>
        <item x="490"/>
        <item x="634"/>
        <item x="667"/>
        <item x="491"/>
        <item x="1011"/>
        <item x="944"/>
        <item x="877"/>
        <item x="664"/>
        <item x="118"/>
        <item x="920"/>
        <item x="378"/>
        <item x="197"/>
        <item x="21"/>
        <item x="992"/>
        <item x="735"/>
        <item x="569"/>
        <item x="373"/>
        <item x="498"/>
        <item x="12"/>
        <item x="744"/>
        <item x="767"/>
        <item x="1012"/>
        <item x="496"/>
        <item x="917"/>
        <item x="792"/>
        <item x="741"/>
        <item x="748"/>
        <item x="324"/>
        <item x="399"/>
        <item x="910"/>
        <item x="622"/>
        <item x="623"/>
        <item x="1039"/>
        <item x="725"/>
        <item x="999"/>
        <item x="1045"/>
        <item x="476"/>
        <item x="940"/>
        <item x="277"/>
        <item x="690"/>
        <item x="1016"/>
        <item x="875"/>
        <item x="1013"/>
        <item x="833"/>
        <item x="787"/>
        <item x="138"/>
        <item x="113"/>
        <item x="719"/>
        <item x="648"/>
        <item x="173"/>
        <item x="635"/>
        <item x="548"/>
        <item x="518"/>
        <item x="683"/>
        <item x="443"/>
        <item x="428"/>
        <item x="628"/>
        <item x="915"/>
        <item x="1120"/>
        <item x="650"/>
        <item x="1097"/>
        <item x="958"/>
        <item x="187"/>
        <item x="503"/>
        <item x="1087"/>
        <item x="726"/>
        <item x="306"/>
        <item x="972"/>
        <item x="1033"/>
        <item x="111"/>
        <item x="328"/>
        <item x="699"/>
        <item x="733"/>
        <item x="657"/>
        <item x="124"/>
        <item x="594"/>
        <item x="203"/>
        <item x="867"/>
        <item x="777"/>
        <item x="1068"/>
        <item x="560"/>
        <item x="382"/>
        <item x="771"/>
        <item x="1130"/>
        <item x="514"/>
        <item x="81"/>
        <item x="1071"/>
        <item x="130"/>
        <item x="74"/>
        <item x="364"/>
        <item x="603"/>
        <item x="137"/>
        <item x="589"/>
        <item x="163"/>
        <item x="1100"/>
        <item x="1141"/>
        <item x="49"/>
        <item x="51"/>
        <item x="551"/>
        <item x="1025"/>
        <item x="350"/>
        <item x="448"/>
        <item x="456"/>
        <item x="300"/>
        <item x="1009"/>
        <item x="951"/>
        <item x="522"/>
        <item x="1003"/>
        <item x="34"/>
        <item x="701"/>
        <item x="145"/>
        <item x="745"/>
        <item x="613"/>
        <item x="406"/>
        <item x="597"/>
        <item x="285"/>
        <item x="344"/>
        <item x="645"/>
        <item x="981"/>
        <item x="169"/>
        <item x="932"/>
        <item x="718"/>
        <item x="61"/>
        <item x="538"/>
        <item x="322"/>
        <item x="1014"/>
        <item x="1112"/>
        <item x="253"/>
        <item x="2"/>
        <item x="1080"/>
        <item x="816"/>
        <item x="842"/>
        <item x="1059"/>
        <item x="978"/>
        <item x="1140"/>
        <item x="556"/>
        <item x="604"/>
        <item x="785"/>
        <item x="996"/>
        <item x="40"/>
        <item x="44"/>
        <item x="462"/>
        <item x="714"/>
        <item x="154"/>
        <item x="550"/>
        <item x="365"/>
        <item x="375"/>
        <item x="769"/>
        <item x="882"/>
        <item x="624"/>
        <item x="671"/>
        <item x="160"/>
        <item x="292"/>
        <item x="524"/>
        <item x="477"/>
        <item x="483"/>
        <item x="583"/>
        <item x="194"/>
        <item x="417"/>
        <item x="374"/>
        <item x="931"/>
        <item x="266"/>
        <item x="618"/>
        <item x="1008"/>
        <item x="960"/>
        <item x="923"/>
        <item x="631"/>
        <item x="586"/>
        <item x="452"/>
        <item x="906"/>
        <item x="397"/>
        <item x="495"/>
        <item x="904"/>
        <item x="335"/>
        <item x="20"/>
        <item x="528"/>
        <item x="727"/>
        <item x="317"/>
        <item x="439"/>
        <item x="467"/>
        <item x="900"/>
        <item x="821"/>
        <item x="679"/>
        <item x="1074"/>
        <item x="934"/>
        <item x="797"/>
        <item x="39"/>
        <item x="537"/>
        <item x="627"/>
        <item x="72"/>
        <item x="663"/>
        <item x="601"/>
        <item x="383"/>
        <item x="924"/>
        <item x="991"/>
        <item x="832"/>
        <item x="1118"/>
        <item x="651"/>
        <item x="120"/>
        <item x="658"/>
        <item x="70"/>
        <item x="621"/>
        <item x="256"/>
        <item x="656"/>
        <item x="681"/>
        <item x="659"/>
        <item x="711"/>
        <item x="709"/>
        <item x="371"/>
        <item x="858"/>
        <item x="139"/>
        <item x="18"/>
        <item x="642"/>
        <item x="1049"/>
        <item x="617"/>
        <item x="486"/>
        <item x="298"/>
        <item x="578"/>
        <item x="708"/>
        <item x="969"/>
        <item x="883"/>
        <item x="1027"/>
        <item x="600"/>
        <item x="918"/>
        <item x="573"/>
        <item x="309"/>
        <item x="908"/>
        <item x="823"/>
        <item x="485"/>
        <item x="463"/>
        <item x="436"/>
        <item x="861"/>
        <item x="772"/>
        <item x="1038"/>
        <item x="1024"/>
        <item x="16"/>
        <item x="183"/>
        <item x="38"/>
        <item x="22"/>
        <item x="460"/>
        <item x="677"/>
        <item x="649"/>
        <item x="499"/>
        <item x="705"/>
        <item x="261"/>
        <item x="99"/>
        <item x="930"/>
        <item x="461"/>
        <item x="633"/>
        <item x="854"/>
        <item x="804"/>
        <item x="15"/>
        <item x="672"/>
        <item x="83"/>
        <item x="914"/>
        <item x="868"/>
        <item x="694"/>
        <item x="281"/>
        <item x="859"/>
        <item x="961"/>
        <item x="756"/>
        <item x="9"/>
        <item x="872"/>
        <item x="641"/>
        <item x="32"/>
        <item x="457"/>
        <item x="737"/>
        <item x="492"/>
        <item x="249"/>
        <item x="710"/>
        <item x="607"/>
        <item x="776"/>
        <item x="818"/>
        <item x="768"/>
        <item x="1099"/>
        <item x="174"/>
        <item x="275"/>
        <item x="715"/>
        <item x="367"/>
        <item x="262"/>
        <item x="418"/>
        <item x="887"/>
        <item x="795"/>
        <item x="566"/>
        <item x="815"/>
        <item x="707"/>
        <item x="308"/>
        <item x="395"/>
        <item x="562"/>
        <item x="282"/>
        <item x="851"/>
        <item x="429"/>
        <item x="218"/>
        <item x="878"/>
        <item x="451"/>
        <item x="531"/>
        <item x="564"/>
        <item x="893"/>
        <item x="493"/>
        <item x="6"/>
        <item x="303"/>
        <item x="449"/>
        <item x="1043"/>
        <item x="839"/>
        <item x="437"/>
        <item x="998"/>
        <item x="806"/>
        <item x="766"/>
        <item x="819"/>
        <item x="555"/>
        <item x="530"/>
        <item x="680"/>
        <item x="264"/>
        <item x="964"/>
        <item x="713"/>
        <item x="813"/>
        <item x="738"/>
        <item x="19"/>
        <item x="337"/>
        <item x="673"/>
        <item x="313"/>
        <item x="4"/>
        <item x="323"/>
        <item x="276"/>
        <item x="393"/>
        <item x="431"/>
        <item x="789"/>
        <item x="1022"/>
        <item x="506"/>
        <item x="585"/>
        <item x="602"/>
        <item x="254"/>
        <item x="830"/>
        <item x="500"/>
        <item x="251"/>
        <item x="321"/>
        <item x="870"/>
        <item x="455"/>
        <item x="297"/>
        <item x="581"/>
        <item x="837"/>
        <item x="935"/>
        <item x="757"/>
        <item x="345"/>
        <item x="605"/>
        <item x="302"/>
        <item x="13"/>
        <item x="165"/>
        <item x="270"/>
        <item x="279"/>
        <item x="342"/>
        <item x="825"/>
        <item x="534"/>
        <item x="247"/>
        <item x="826"/>
        <item x="388"/>
        <item x="58"/>
        <item x="577"/>
        <item x="288"/>
        <item x="596"/>
        <item x="571"/>
        <item x="523"/>
        <item x="716"/>
        <item x="26"/>
        <item x="863"/>
        <item x="331"/>
        <item x="497"/>
        <item x="515"/>
        <item x="176"/>
        <item x="272"/>
        <item x="446"/>
        <item x="638"/>
        <item x="412"/>
        <item x="775"/>
        <item x="258"/>
        <item x="415"/>
        <item x="338"/>
        <item x="269"/>
        <item x="639"/>
        <item x="78"/>
        <item x="595"/>
        <item x="268"/>
        <item x="358"/>
        <item x="736"/>
        <item x="488"/>
        <item x="131"/>
        <item x="576"/>
        <item x="770"/>
        <item x="774"/>
        <item x="779"/>
        <item x="0"/>
        <item x="273"/>
        <item x="508"/>
        <item x="43"/>
        <item x="411"/>
        <item x="293"/>
        <item x="5"/>
        <item x="592"/>
        <item x="175"/>
        <item x="754"/>
        <item x="800"/>
        <item x="519"/>
        <item x="579"/>
        <item x="542"/>
        <item x="284"/>
        <item x="568"/>
        <item x="473"/>
        <item x="558"/>
        <item x="712"/>
        <item x="812"/>
        <item x="554"/>
        <item x="598"/>
        <item x="845"/>
        <item x="472"/>
        <item x="315"/>
        <item x="347"/>
        <item x="438"/>
        <item x="37"/>
        <item x="512"/>
        <item x="546"/>
        <item x="574"/>
        <item x="241"/>
        <item x="250"/>
        <item x="353"/>
        <item x="403"/>
        <item x="390"/>
        <item x="427"/>
        <item x="453"/>
        <item x="881"/>
        <item x="98"/>
        <item x="69"/>
        <item x="423"/>
        <item x="333"/>
        <item x="271"/>
        <item x="339"/>
        <item x="424"/>
        <item x="53"/>
        <item x="115"/>
        <item x="440"/>
        <item x="267"/>
        <item x="695"/>
        <item x="7"/>
        <item x="536"/>
        <item x="314"/>
        <item x="599"/>
        <item x="786"/>
        <item x="513"/>
        <item x="327"/>
        <item x="606"/>
        <item x="762"/>
        <item x="349"/>
        <item x="311"/>
        <item x="14"/>
        <item x="283"/>
        <item x="829"/>
        <item x="425"/>
        <item x="593"/>
        <item x="470"/>
        <item x="433"/>
        <item x="468"/>
        <item x="193"/>
        <item x="481"/>
        <item x="23"/>
        <item x="464"/>
        <item x="814"/>
        <item x="199"/>
        <item x="784"/>
        <item x="381"/>
        <item x="866"/>
        <item x="286"/>
        <item x="788"/>
        <item x="504"/>
        <item x="368"/>
        <item x="796"/>
        <item x="803"/>
        <item x="616"/>
        <item x="580"/>
        <item x="780"/>
        <item x="689"/>
        <item x="532"/>
        <item x="105"/>
        <item x="294"/>
        <item x="647"/>
        <item x="860"/>
        <item x="278"/>
        <item x="1"/>
        <item x="778"/>
        <item x="151"/>
        <item x="670"/>
        <item x="760"/>
        <item x="702"/>
        <item x="54"/>
        <item x="265"/>
        <item x="808"/>
        <item x="511"/>
        <item x="475"/>
        <item x="304"/>
        <item x="444"/>
        <item x="588"/>
        <item x="307"/>
        <item x="434"/>
        <item x="474"/>
        <item x="501"/>
        <item x="873"/>
        <item x="765"/>
        <item x="420"/>
        <item x="520"/>
        <item x="465"/>
        <item x="450"/>
        <item x="348"/>
        <item x="260"/>
        <item x="319"/>
        <item x="478"/>
        <item x="405"/>
        <item x="764"/>
        <item x="517"/>
        <item x="419"/>
        <item x="505"/>
        <item x="255"/>
        <item x="352"/>
        <item x="409"/>
        <item x="316"/>
        <item x="489"/>
        <item x="539"/>
        <item x="426"/>
        <item x="102"/>
        <item x="565"/>
        <item x="441"/>
        <item x="289"/>
        <item x="684"/>
        <item x="570"/>
        <item x="27"/>
        <item x="159"/>
        <item x="668"/>
        <item x="422"/>
        <item x="547"/>
        <item x="301"/>
        <item x="507"/>
        <item x="751"/>
        <item x="430"/>
        <item x="354"/>
        <item x="42"/>
        <item x="584"/>
        <item x="416"/>
        <item x="510"/>
        <item x="3"/>
        <item x="287"/>
        <item x="487"/>
        <item x="674"/>
        <item x="369"/>
        <item x="722"/>
        <item x="459"/>
        <item x="414"/>
        <item x="620"/>
        <item x="36"/>
        <item x="442"/>
        <item x="466"/>
        <item x="521"/>
        <item x="755"/>
        <item x="257"/>
        <item x="402"/>
        <item x="447"/>
        <item x="291"/>
        <item x="410"/>
        <item x="494"/>
        <item x="445"/>
        <item x="312"/>
        <item x="141"/>
        <item x="252"/>
        <item x="8"/>
        <item x="110"/>
        <item x="407"/>
        <item x="509"/>
        <item x="413"/>
        <item x="336"/>
        <item x="259"/>
        <item x="630"/>
        <item x="404"/>
        <item x="761"/>
        <item x="543"/>
        <item x="330"/>
        <item x="274"/>
        <item x="401"/>
        <item x="263"/>
        <item x="482"/>
        <item x="10"/>
        <item t="default"/>
      </items>
    </pivotField>
    <pivotField numFmtId="164"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Max of Discount_Percentage" fld="9" subtotal="max" baseField="2" baseItem="0"/>
  </dataFields>
  <formats count="1">
    <format dxfId="4">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Q3:R13" firstHeaderRow="1" firstDataRow="1" firstDataCol="1"/>
  <pivotFields count="21">
    <pivotField showAll="0"/>
    <pivotField showAll="0" sortType="descending">
      <items count="1335">
        <item x="1096"/>
        <item x="1189"/>
        <item x="151"/>
        <item x="177"/>
        <item x="32"/>
        <item x="140"/>
        <item x="304"/>
        <item x="599"/>
        <item x="816"/>
        <item x="706"/>
        <item x="1248"/>
        <item x="778"/>
        <item x="825"/>
        <item x="792"/>
        <item x="95"/>
        <item x="586"/>
        <item x="676"/>
        <item x="609"/>
        <item x="786"/>
        <item x="755"/>
        <item x="600"/>
        <item x="803"/>
        <item x="689"/>
        <item x="724"/>
        <item x="721"/>
        <item x="569"/>
        <item x="633"/>
        <item x="570"/>
        <item x="601"/>
        <item x="742"/>
        <item x="550"/>
        <item x="603"/>
        <item x="657"/>
        <item x="807"/>
        <item x="746"/>
        <item x="659"/>
        <item x="634"/>
        <item x="158"/>
        <item x="195"/>
        <item x="234"/>
        <item x="889"/>
        <item x="870"/>
        <item x="857"/>
        <item x="598"/>
        <item x="844"/>
        <item x="210"/>
        <item x="1110"/>
        <item x="951"/>
        <item x="1063"/>
        <item x="1277"/>
        <item x="1125"/>
        <item x="1090"/>
        <item x="1298"/>
        <item x="1084"/>
        <item x="1188"/>
        <item x="995"/>
        <item x="1206"/>
        <item x="821"/>
        <item x="1064"/>
        <item x="1008"/>
        <item x="787"/>
        <item x="702"/>
        <item x="726"/>
        <item x="691"/>
        <item x="58"/>
        <item x="529"/>
        <item x="45"/>
        <item x="827"/>
        <item x="411"/>
        <item x="373"/>
        <item x="490"/>
        <item x="241"/>
        <item x="257"/>
        <item x="84"/>
        <item x="173"/>
        <item x="131"/>
        <item x="80"/>
        <item x="187"/>
        <item x="105"/>
        <item x="831"/>
        <item x="99"/>
        <item x="272"/>
        <item x="161"/>
        <item x="261"/>
        <item x="0"/>
        <item x="220"/>
        <item x="104"/>
        <item x="166"/>
        <item x="42"/>
        <item x="106"/>
        <item x="89"/>
        <item x="237"/>
        <item x="296"/>
        <item x="774"/>
        <item x="122"/>
        <item x="273"/>
        <item x="53"/>
        <item x="190"/>
        <item x="255"/>
        <item x="108"/>
        <item x="150"/>
        <item x="285"/>
        <item x="1086"/>
        <item x="964"/>
        <item x="1033"/>
        <item x="1281"/>
        <item x="1060"/>
        <item x="745"/>
        <item x="1050"/>
        <item x="1067"/>
        <item x="1254"/>
        <item x="1062"/>
        <item x="1179"/>
        <item x="893"/>
        <item x="1111"/>
        <item x="1097"/>
        <item x="983"/>
        <item x="1322"/>
        <item x="1089"/>
        <item x="1256"/>
        <item x="1006"/>
        <item x="1026"/>
        <item x="1174"/>
        <item x="952"/>
        <item x="1324"/>
        <item x="409"/>
        <item x="514"/>
        <item x="495"/>
        <item x="794"/>
        <item x="202"/>
        <item x="382"/>
        <item x="593"/>
        <item x="820"/>
        <item x="725"/>
        <item x="790"/>
        <item x="779"/>
        <item x="861"/>
        <item x="452"/>
        <item x="451"/>
        <item x="291"/>
        <item x="1252"/>
        <item x="56"/>
        <item x="8"/>
        <item x="617"/>
        <item x="826"/>
        <item x="98"/>
        <item x="874"/>
        <item x="623"/>
        <item x="638"/>
        <item x="143"/>
        <item x="43"/>
        <item x="650"/>
        <item x="596"/>
        <item x="576"/>
        <item x="669"/>
        <item x="50"/>
        <item x="170"/>
        <item x="141"/>
        <item x="842"/>
        <item x="280"/>
        <item x="1059"/>
        <item x="1139"/>
        <item x="513"/>
        <item x="607"/>
        <item x="25"/>
        <item x="298"/>
        <item x="21"/>
        <item x="199"/>
        <item x="1258"/>
        <item x="1002"/>
        <item x="1118"/>
        <item x="449"/>
        <item x="494"/>
        <item x="299"/>
        <item x="1247"/>
        <item x="206"/>
        <item x="77"/>
        <item x="320"/>
        <item x="94"/>
        <item x="1044"/>
        <item x="209"/>
        <item x="55"/>
        <item x="224"/>
        <item x="283"/>
        <item x="679"/>
        <item x="710"/>
        <item x="833"/>
        <item x="1263"/>
        <item x="571"/>
        <item x="1316"/>
        <item x="306"/>
        <item x="311"/>
        <item x="324"/>
        <item x="174"/>
        <item x="1095"/>
        <item x="1015"/>
        <item x="890"/>
        <item x="444"/>
        <item x="78"/>
        <item x="254"/>
        <item x="1115"/>
        <item x="785"/>
        <item x="1279"/>
        <item x="1266"/>
        <item x="1157"/>
        <item x="1114"/>
        <item x="1297"/>
        <item x="1250"/>
        <item x="1227"/>
        <item x="1103"/>
        <item x="895"/>
        <item x="535"/>
        <item x="684"/>
        <item x="389"/>
        <item x="488"/>
        <item x="588"/>
        <item x="611"/>
        <item x="671"/>
        <item x="549"/>
        <item x="454"/>
        <item x="485"/>
        <item x="329"/>
        <item x="181"/>
        <item x="201"/>
        <item x="319"/>
        <item x="286"/>
        <item x="252"/>
        <item x="545"/>
        <item x="517"/>
        <item x="425"/>
        <item x="435"/>
        <item x="442"/>
        <item x="392"/>
        <item x="505"/>
        <item x="515"/>
        <item x="2"/>
        <item x="37"/>
        <item x="491"/>
        <item x="777"/>
        <item x="180"/>
        <item x="249"/>
        <item x="226"/>
        <item x="1200"/>
        <item x="939"/>
        <item x="243"/>
        <item x="845"/>
        <item x="82"/>
        <item x="1040"/>
        <item x="547"/>
        <item x="175"/>
        <item x="1218"/>
        <item x="958"/>
        <item x="811"/>
        <item x="508"/>
        <item x="904"/>
        <item x="312"/>
        <item x="1165"/>
        <item x="1274"/>
        <item x="858"/>
        <item x="723"/>
        <item x="567"/>
        <item x="838"/>
        <item x="305"/>
        <item x="232"/>
        <item x="339"/>
        <item x="474"/>
        <item x="349"/>
        <item x="697"/>
        <item x="501"/>
        <item x="358"/>
        <item x="573"/>
        <item x="618"/>
        <item x="606"/>
        <item x="637"/>
        <item x="677"/>
        <item x="581"/>
        <item x="763"/>
        <item x="664"/>
        <item x="543"/>
        <item x="824"/>
        <item x="33"/>
        <item x="487"/>
        <item x="376"/>
        <item x="626"/>
        <item x="528"/>
        <item x="506"/>
        <item x="357"/>
        <item x="361"/>
        <item x="467"/>
        <item x="538"/>
        <item x="385"/>
        <item x="423"/>
        <item x="402"/>
        <item x="359"/>
        <item x="394"/>
        <item x="350"/>
        <item x="344"/>
        <item x="443"/>
        <item x="390"/>
        <item x="400"/>
        <item x="383"/>
        <item x="441"/>
        <item x="152"/>
        <item x="22"/>
        <item x="354"/>
        <item x="813"/>
        <item x="276"/>
        <item x="192"/>
        <item x="87"/>
        <item x="61"/>
        <item x="817"/>
        <item x="1226"/>
        <item x="1238"/>
        <item x="132"/>
        <item x="1209"/>
        <item x="1012"/>
        <item x="227"/>
        <item x="619"/>
        <item x="818"/>
        <item x="773"/>
        <item x="1081"/>
        <item x="1183"/>
        <item x="950"/>
        <item x="647"/>
        <item x="781"/>
        <item x="834"/>
        <item x="822"/>
        <item x="866"/>
        <item x="1074"/>
        <item x="1126"/>
        <item x="730"/>
        <item x="121"/>
        <item x="225"/>
        <item x="1027"/>
        <item x="800"/>
        <item x="496"/>
        <item x="468"/>
        <item x="477"/>
        <item x="415"/>
        <item x="375"/>
        <item x="408"/>
        <item x="475"/>
        <item x="407"/>
        <item x="470"/>
        <item x="338"/>
        <item x="334"/>
        <item x="337"/>
        <item x="526"/>
        <item x="364"/>
        <item x="445"/>
        <item x="363"/>
        <item x="64"/>
        <item x="124"/>
        <item x="486"/>
        <item x="459"/>
        <item x="370"/>
        <item x="365"/>
        <item x="346"/>
        <item x="72"/>
        <item x="648"/>
        <item x="727"/>
        <item x="851"/>
        <item x="830"/>
        <item x="660"/>
        <item x="264"/>
        <item x="418"/>
        <item x="372"/>
        <item x="819"/>
        <item x="377"/>
        <item x="169"/>
        <item x="829"/>
        <item x="1241"/>
        <item x="1235"/>
        <item x="1222"/>
        <item x="920"/>
        <item x="795"/>
        <item x="680"/>
        <item x="610"/>
        <item x="463"/>
        <item x="345"/>
        <item x="399"/>
        <item x="5"/>
        <item x="34"/>
        <item x="109"/>
        <item x="284"/>
        <item x="35"/>
        <item x="246"/>
        <item x="136"/>
        <item x="461"/>
        <item x="439"/>
        <item x="473"/>
        <item x="347"/>
        <item x="393"/>
        <item x="316"/>
        <item x="1186"/>
        <item x="527"/>
        <item x="295"/>
        <item x="750"/>
        <item x="906"/>
        <item x="1286"/>
        <item x="1116"/>
        <item x="925"/>
        <item x="1046"/>
        <item x="966"/>
        <item x="942"/>
        <item x="1214"/>
        <item x="1271"/>
        <item x="1014"/>
        <item x="903"/>
        <item x="923"/>
        <item x="1037"/>
        <item x="1284"/>
        <item x="957"/>
        <item x="1000"/>
        <item x="901"/>
        <item x="1330"/>
        <item x="1135"/>
        <item x="899"/>
        <item x="1173"/>
        <item x="1001"/>
        <item x="217"/>
        <item x="556"/>
        <item x="715"/>
        <item x="835"/>
        <item x="744"/>
        <item x="720"/>
        <item x="665"/>
        <item x="704"/>
        <item x="417"/>
        <item x="119"/>
        <item x="115"/>
        <item x="10"/>
        <item x="223"/>
        <item x="66"/>
        <item x="59"/>
        <item x="14"/>
        <item x="4"/>
        <item x="13"/>
        <item x="784"/>
        <item x="462"/>
        <item x="437"/>
        <item x="384"/>
        <item x="1305"/>
        <item x="1023"/>
        <item x="207"/>
        <item x="511"/>
        <item x="523"/>
        <item x="509"/>
        <item x="530"/>
        <item x="162"/>
        <item x="73"/>
        <item x="757"/>
        <item x="869"/>
        <item x="1215"/>
        <item x="898"/>
        <item x="990"/>
        <item x="924"/>
        <item x="969"/>
        <item x="902"/>
        <item x="1025"/>
        <item x="892"/>
        <item x="935"/>
        <item x="992"/>
        <item x="929"/>
        <item x="587"/>
        <item x="1073"/>
        <item x="1091"/>
        <item x="934"/>
        <item x="1011"/>
        <item x="984"/>
        <item x="1031"/>
        <item x="1171"/>
        <item x="1326"/>
        <item x="1255"/>
        <item x="949"/>
        <item x="1066"/>
        <item x="1077"/>
        <item x="926"/>
        <item x="945"/>
        <item x="931"/>
        <item x="1108"/>
        <item x="1141"/>
        <item x="1122"/>
        <item x="1312"/>
        <item x="979"/>
        <item x="981"/>
        <item x="1104"/>
        <item x="1106"/>
        <item x="1087"/>
        <item x="1113"/>
        <item x="752"/>
        <item x="867"/>
        <item x="810"/>
        <item x="841"/>
        <item x="670"/>
        <item x="776"/>
        <item x="879"/>
        <item x="678"/>
        <item x="1197"/>
        <item x="848"/>
        <item x="604"/>
        <item x="1237"/>
        <item x="905"/>
        <item x="976"/>
        <item x="1202"/>
        <item x="943"/>
        <item x="1219"/>
        <item x="965"/>
        <item x="846"/>
        <item x="1071"/>
        <item x="70"/>
        <item x="518"/>
        <item x="424"/>
        <item x="374"/>
        <item x="430"/>
        <item x="492"/>
        <item x="479"/>
        <item x="335"/>
        <item x="391"/>
        <item x="336"/>
        <item x="57"/>
        <item x="26"/>
        <item x="321"/>
        <item x="216"/>
        <item x="38"/>
        <item x="497"/>
        <item x="395"/>
        <item x="91"/>
        <item x="85"/>
        <item x="732"/>
        <item x="876"/>
        <item x="595"/>
        <item x="930"/>
        <item x="504"/>
        <item x="498"/>
        <item x="341"/>
        <item x="398"/>
        <item x="420"/>
        <item x="427"/>
        <item x="510"/>
        <item x="340"/>
        <item x="460"/>
        <item x="642"/>
        <item x="471"/>
        <item x="802"/>
        <item x="499"/>
        <item x="761"/>
        <item x="516"/>
        <item x="426"/>
        <item x="355"/>
        <item x="531"/>
        <item x="378"/>
        <item x="456"/>
        <item x="368"/>
        <item x="658"/>
        <item x="476"/>
        <item x="645"/>
        <item x="694"/>
        <item x="627"/>
        <item x="480"/>
        <item x="1329"/>
        <item x="300"/>
        <item x="1184"/>
        <item x="1328"/>
        <item x="1230"/>
        <item x="478"/>
        <item x="208"/>
        <item x="472"/>
        <item x="1145"/>
        <item x="1155"/>
        <item x="432"/>
        <item x="481"/>
        <item x="910"/>
        <item x="1130"/>
        <item x="1065"/>
        <item x="1187"/>
        <item x="1136"/>
        <item x="1291"/>
        <item x="68"/>
        <item x="533"/>
        <item x="1057"/>
        <item x="980"/>
        <item x="1196"/>
        <item x="153"/>
        <item x="405"/>
        <item x="7"/>
        <item x="1299"/>
        <item x="520"/>
        <item x="333"/>
        <item x="15"/>
        <item x="1043"/>
        <item x="307"/>
        <item x="318"/>
        <item x="16"/>
        <item x="806"/>
        <item x="429"/>
        <item x="133"/>
        <item x="328"/>
        <item x="453"/>
        <item x="41"/>
        <item x="231"/>
        <item x="197"/>
        <item x="351"/>
        <item x="352"/>
        <item x="419"/>
        <item x="278"/>
        <item x="103"/>
        <item x="605"/>
        <item x="1162"/>
        <item x="709"/>
        <item x="1273"/>
        <item x="1146"/>
        <item x="970"/>
        <item x="1245"/>
        <item x="688"/>
        <item x="674"/>
        <item x="314"/>
        <item x="994"/>
        <item x="301"/>
        <item x="768"/>
        <item x="142"/>
        <item x="138"/>
        <item x="1213"/>
        <item x="1265"/>
        <item x="275"/>
        <item x="165"/>
        <item x="193"/>
        <item x="96"/>
        <item x="233"/>
        <item x="753"/>
        <item x="736"/>
        <item x="651"/>
        <item x="672"/>
        <item x="782"/>
        <item x="649"/>
        <item x="612"/>
        <item x="729"/>
        <item x="849"/>
        <item x="621"/>
        <item x="847"/>
        <item x="791"/>
        <item x="703"/>
        <item x="544"/>
        <item x="641"/>
        <item x="1170"/>
        <item x="503"/>
        <item x="1022"/>
        <item x="989"/>
        <item x="1290"/>
        <item x="1131"/>
        <item x="1303"/>
        <item x="1017"/>
        <item x="1260"/>
        <item x="940"/>
        <item x="919"/>
        <item x="986"/>
        <item x="1251"/>
        <item x="915"/>
        <item x="944"/>
        <item x="918"/>
        <item x="1100"/>
        <item x="1287"/>
        <item x="1327"/>
        <item x="112"/>
        <item x="19"/>
        <item x="282"/>
        <item x="135"/>
        <item x="1223"/>
        <item x="281"/>
        <item x="887"/>
        <item x="798"/>
        <item x="765"/>
        <item x="728"/>
        <item x="700"/>
        <item x="775"/>
        <item x="868"/>
        <item x="297"/>
        <item x="522"/>
        <item x="1314"/>
        <item x="793"/>
        <item x="93"/>
        <item x="266"/>
        <item x="553"/>
        <item x="695"/>
        <item x="762"/>
        <item x="743"/>
        <item x="88"/>
        <item x="118"/>
        <item x="519"/>
        <item x="62"/>
        <item x="1294"/>
        <item x="484"/>
        <item x="985"/>
        <item x="1304"/>
        <item x="1069"/>
        <item x="1172"/>
        <item x="1261"/>
        <item x="269"/>
        <item x="1239"/>
        <item x="287"/>
        <item x="323"/>
        <item x="144"/>
        <item x="293"/>
        <item x="303"/>
        <item x="1243"/>
        <item x="1321"/>
        <item x="769"/>
        <item x="1092"/>
        <item x="1035"/>
        <item x="1319"/>
        <item x="996"/>
        <item x="1234"/>
        <item x="739"/>
        <item x="540"/>
        <item x="436"/>
        <item x="117"/>
        <item x="1178"/>
        <item x="1228"/>
        <item x="1004"/>
        <item x="1293"/>
        <item x="1176"/>
        <item x="1053"/>
        <item x="1147"/>
        <item x="1041"/>
        <item x="1082"/>
        <item x="956"/>
        <item x="913"/>
        <item x="1283"/>
        <item x="1007"/>
        <item x="1039"/>
        <item x="1149"/>
        <item x="1249"/>
        <item x="1229"/>
        <item x="1306"/>
        <item x="215"/>
        <item x="188"/>
        <item x="655"/>
        <item x="1070"/>
        <item x="1231"/>
        <item x="635"/>
        <item x="646"/>
        <item x="661"/>
        <item x="552"/>
        <item x="629"/>
        <item x="450"/>
        <item x="343"/>
        <item x="760"/>
        <item x="102"/>
        <item x="309"/>
        <item x="466"/>
        <item x="428"/>
        <item x="469"/>
        <item x="369"/>
        <item x="414"/>
        <item x="458"/>
        <item x="421"/>
        <item x="413"/>
        <item x="387"/>
        <item x="440"/>
        <item x="431"/>
        <item x="362"/>
        <item x="380"/>
        <item x="507"/>
        <item x="502"/>
        <item x="1318"/>
        <item x="1233"/>
        <item x="1242"/>
        <item x="873"/>
        <item x="1168"/>
        <item x="1010"/>
        <item x="1016"/>
        <item x="1005"/>
        <item x="1198"/>
        <item x="722"/>
        <item x="1244"/>
        <item x="780"/>
        <item x="666"/>
        <item x="891"/>
        <item x="1101"/>
        <item x="1154"/>
        <item x="1192"/>
        <item x="1182"/>
        <item x="1212"/>
        <item x="1120"/>
        <item x="1085"/>
        <item x="922"/>
        <item x="1151"/>
        <item x="1123"/>
        <item x="1307"/>
        <item x="855"/>
        <item x="1317"/>
        <item x="1140"/>
        <item x="987"/>
        <item x="997"/>
        <item x="127"/>
        <item x="1193"/>
        <item x="1153"/>
        <item x="1295"/>
        <item x="1058"/>
        <item x="1272"/>
        <item x="1292"/>
        <item x="1132"/>
        <item x="682"/>
        <item x="999"/>
        <item x="998"/>
        <item x="1138"/>
        <item x="1169"/>
        <item x="708"/>
        <item x="594"/>
        <item x="555"/>
        <item x="799"/>
        <item x="747"/>
        <item x="568"/>
        <item x="554"/>
        <item x="884"/>
        <item x="681"/>
        <item x="864"/>
        <item x="871"/>
        <item x="801"/>
        <item x="878"/>
        <item x="843"/>
        <item x="771"/>
        <item x="579"/>
        <item x="620"/>
        <item x="860"/>
        <item x="828"/>
        <item x="412"/>
        <item x="614"/>
        <item x="1143"/>
        <item x="1054"/>
        <item x="1034"/>
        <item x="290"/>
        <item x="123"/>
        <item x="1129"/>
        <item x="1018"/>
        <item x="238"/>
        <item x="1315"/>
        <item x="1056"/>
        <item x="960"/>
        <item x="1203"/>
        <item x="978"/>
        <item x="859"/>
        <item x="1152"/>
        <item x="1300"/>
        <item x="1332"/>
        <item x="1078"/>
        <item x="909"/>
        <item x="1195"/>
        <item x="1099"/>
        <item x="1036"/>
        <item x="927"/>
        <item x="1240"/>
        <item x="1072"/>
        <item x="1181"/>
        <item x="1191"/>
        <item x="1246"/>
        <item x="932"/>
        <item x="1107"/>
        <item x="911"/>
        <item x="1311"/>
        <item x="1045"/>
        <item x="1225"/>
        <item x="1199"/>
        <item x="410"/>
        <item x="897"/>
        <item x="1288"/>
        <item x="707"/>
        <item x="90"/>
        <item x="580"/>
        <item x="406"/>
        <item x="636"/>
        <item x="711"/>
        <item x="692"/>
        <item x="735"/>
        <item x="840"/>
        <item x="589"/>
        <item x="696"/>
        <item x="862"/>
        <item x="872"/>
        <item x="977"/>
        <item x="97"/>
        <item x="154"/>
        <item x="1137"/>
        <item x="1259"/>
        <item x="625"/>
        <item x="865"/>
        <item x="525"/>
        <item x="23"/>
        <item x="81"/>
        <item x="455"/>
        <item x="196"/>
        <item x="483"/>
        <item x="253"/>
        <item x="176"/>
        <item x="44"/>
        <item x="178"/>
        <item x="79"/>
        <item x="367"/>
        <item x="536"/>
        <item x="764"/>
        <item x="446"/>
        <item x="331"/>
        <item x="733"/>
        <item x="330"/>
        <item x="356"/>
        <item x="482"/>
        <item x="521"/>
        <item x="360"/>
        <item x="662"/>
        <item x="388"/>
        <item x="1093"/>
        <item x="738"/>
        <item x="1047"/>
        <item x="815"/>
        <item x="313"/>
        <item x="663"/>
        <item x="585"/>
        <item x="1029"/>
        <item x="968"/>
        <item x="1042"/>
        <item x="1313"/>
        <item x="1224"/>
        <item x="1127"/>
        <item x="327"/>
        <item x="809"/>
        <item x="1105"/>
        <item x="713"/>
        <item x="1236"/>
        <item x="608"/>
        <item x="1088"/>
        <item x="741"/>
        <item x="749"/>
        <item x="1083"/>
        <item x="493"/>
        <item x="1264"/>
        <item x="457"/>
        <item x="353"/>
        <item x="448"/>
        <item x="537"/>
        <item x="244"/>
        <item x="167"/>
        <item x="116"/>
        <item x="157"/>
        <item x="1175"/>
        <item x="693"/>
        <item x="856"/>
        <item x="631"/>
        <item x="1309"/>
        <item x="1289"/>
        <item x="539"/>
        <item x="701"/>
        <item x="20"/>
        <item x="28"/>
        <item x="885"/>
        <item x="628"/>
        <item x="561"/>
        <item x="149"/>
        <item x="39"/>
        <item x="740"/>
        <item x="615"/>
        <item x="640"/>
        <item x="194"/>
        <item x="796"/>
        <item x="805"/>
        <item x="675"/>
        <item x="371"/>
        <item x="1117"/>
        <item x="46"/>
        <item x="772"/>
        <item x="737"/>
        <item x="578"/>
        <item x="698"/>
        <item x="836"/>
        <item x="622"/>
        <item x="1167"/>
        <item x="583"/>
        <item x="566"/>
        <item x="559"/>
        <item x="558"/>
        <item x="100"/>
        <item x="271"/>
        <item x="717"/>
        <item x="268"/>
        <item x="1128"/>
        <item x="1180"/>
        <item x="214"/>
        <item x="686"/>
        <item x="883"/>
        <item x="718"/>
        <item x="107"/>
        <item x="1217"/>
        <item x="1068"/>
        <item x="1134"/>
        <item x="1020"/>
        <item x="1160"/>
        <item x="982"/>
        <item x="988"/>
        <item x="1208"/>
        <item x="1009"/>
        <item x="1156"/>
        <item x="1302"/>
        <item x="971"/>
        <item x="1220"/>
        <item x="954"/>
        <item x="1148"/>
        <item x="110"/>
        <item x="908"/>
        <item x="248"/>
        <item x="1021"/>
        <item x="770"/>
        <item x="1052"/>
        <item x="114"/>
        <item x="203"/>
        <item x="1013"/>
        <item x="624"/>
        <item x="767"/>
        <item x="613"/>
        <item x="719"/>
        <item x="751"/>
        <item x="837"/>
        <item x="562"/>
        <item x="788"/>
        <item x="789"/>
        <item x="699"/>
        <item x="853"/>
        <item x="877"/>
        <item x="643"/>
        <item x="1275"/>
        <item x="1185"/>
        <item x="1163"/>
        <item x="71"/>
        <item x="653"/>
        <item x="839"/>
        <item x="575"/>
        <item x="592"/>
        <item x="881"/>
        <item x="1280"/>
        <item x="222"/>
        <item x="242"/>
        <item x="812"/>
        <item x="850"/>
        <item x="882"/>
        <item x="1150"/>
        <item x="1232"/>
        <item x="1270"/>
        <item x="1257"/>
        <item x="880"/>
        <item x="863"/>
        <item x="797"/>
        <item x="783"/>
        <item x="652"/>
        <item x="200"/>
        <item x="1268"/>
        <item x="823"/>
        <item x="256"/>
        <item x="991"/>
        <item x="1075"/>
        <item x="1003"/>
        <item x="938"/>
        <item x="1221"/>
        <item x="953"/>
        <item x="946"/>
        <item x="963"/>
        <item x="1262"/>
        <item x="716"/>
        <item x="1048"/>
        <item x="1109"/>
        <item x="668"/>
        <item x="560"/>
        <item x="582"/>
        <item x="690"/>
        <item x="591"/>
        <item x="683"/>
        <item x="590"/>
        <item x="557"/>
        <item x="759"/>
        <item x="808"/>
        <item x="572"/>
        <item x="766"/>
        <item x="584"/>
        <item x="962"/>
        <item x="1216"/>
        <item x="1310"/>
        <item x="1269"/>
        <item x="1333"/>
        <item x="1124"/>
        <item x="955"/>
        <item x="403"/>
        <item x="381"/>
        <item x="342"/>
        <item x="433"/>
        <item x="465"/>
        <item x="332"/>
        <item x="434"/>
        <item x="379"/>
        <item x="404"/>
        <item x="139"/>
        <item x="74"/>
        <item x="113"/>
        <item x="18"/>
        <item x="712"/>
        <item x="875"/>
        <item x="714"/>
        <item x="11"/>
        <item x="258"/>
        <item x="597"/>
        <item x="551"/>
        <item x="500"/>
        <item x="602"/>
        <item x="574"/>
        <item x="548"/>
        <item x="438"/>
        <item x="489"/>
        <item x="6"/>
        <item x="219"/>
        <item x="182"/>
        <item x="228"/>
        <item x="111"/>
        <item x="464"/>
        <item x="632"/>
        <item x="3"/>
        <item x="92"/>
        <item x="888"/>
        <item x="577"/>
        <item x="416"/>
        <item x="673"/>
        <item x="564"/>
        <item x="565"/>
        <item x="804"/>
        <item x="541"/>
        <item x="348"/>
        <item x="386"/>
        <item x="758"/>
        <item x="616"/>
        <item x="639"/>
        <item x="542"/>
        <item x="546"/>
        <item x="29"/>
        <item x="83"/>
        <item x="245"/>
        <item x="204"/>
        <item x="189"/>
        <item x="148"/>
        <item x="1112"/>
        <item x="1211"/>
        <item x="886"/>
        <item x="308"/>
        <item x="235"/>
        <item x="164"/>
        <item x="852"/>
        <item x="262"/>
        <item x="198"/>
        <item x="120"/>
        <item x="156"/>
        <item x="896"/>
        <item x="1094"/>
        <item x="973"/>
        <item x="912"/>
        <item x="900"/>
        <item x="1282"/>
        <item x="1055"/>
        <item x="917"/>
        <item x="1133"/>
        <item x="993"/>
        <item x="1142"/>
        <item x="948"/>
        <item x="914"/>
        <item x="961"/>
        <item x="937"/>
        <item x="967"/>
        <item x="1331"/>
        <item x="916"/>
        <item x="1210"/>
        <item x="921"/>
        <item x="1320"/>
        <item x="1049"/>
        <item x="947"/>
        <item x="907"/>
        <item x="1032"/>
        <item x="972"/>
        <item x="1079"/>
        <item x="975"/>
        <item x="1051"/>
        <item x="1177"/>
        <item x="1024"/>
        <item x="1019"/>
        <item x="221"/>
        <item x="279"/>
        <item x="854"/>
        <item x="1080"/>
        <item x="1194"/>
        <item x="1158"/>
        <item x="1285"/>
        <item x="754"/>
        <item x="687"/>
        <item x="1190"/>
        <item x="756"/>
        <item x="748"/>
        <item x="447"/>
        <item x="524"/>
        <item x="205"/>
        <item x="1166"/>
        <item x="17"/>
        <item x="1"/>
        <item x="9"/>
        <item x="54"/>
        <item x="27"/>
        <item x="396"/>
        <item x="147"/>
        <item x="163"/>
        <item x="31"/>
        <item x="240"/>
        <item x="76"/>
        <item x="172"/>
        <item x="534"/>
        <item x="401"/>
        <item x="75"/>
        <item x="422"/>
        <item x="397"/>
        <item x="247"/>
        <item x="63"/>
        <item x="292"/>
        <item x="186"/>
        <item x="183"/>
        <item x="212"/>
        <item x="40"/>
        <item x="30"/>
        <item x="36"/>
        <item x="146"/>
        <item x="52"/>
        <item x="134"/>
        <item x="49"/>
        <item x="51"/>
        <item x="1102"/>
        <item x="267"/>
        <item x="1308"/>
        <item x="12"/>
        <item x="288"/>
        <item x="184"/>
        <item x="160"/>
        <item x="1207"/>
        <item x="125"/>
        <item x="230"/>
        <item x="129"/>
        <item x="126"/>
        <item x="322"/>
        <item x="289"/>
        <item x="260"/>
        <item x="310"/>
        <item x="277"/>
        <item x="894"/>
        <item x="685"/>
        <item x="69"/>
        <item x="213"/>
        <item x="259"/>
        <item x="191"/>
        <item x="185"/>
        <item x="101"/>
        <item x="654"/>
        <item x="656"/>
        <item x="65"/>
        <item x="47"/>
        <item x="218"/>
        <item x="1159"/>
        <item x="1201"/>
        <item x="959"/>
        <item x="532"/>
        <item x="239"/>
        <item x="941"/>
        <item x="302"/>
        <item x="832"/>
        <item x="1144"/>
        <item x="1061"/>
        <item x="1323"/>
        <item x="1121"/>
        <item x="325"/>
        <item x="60"/>
        <item x="145"/>
        <item x="326"/>
        <item x="274"/>
        <item x="734"/>
        <item x="644"/>
        <item x="705"/>
        <item x="814"/>
        <item x="667"/>
        <item x="317"/>
        <item x="974"/>
        <item x="1301"/>
        <item x="1267"/>
        <item x="1253"/>
        <item x="933"/>
        <item x="1076"/>
        <item x="928"/>
        <item x="1205"/>
        <item x="1276"/>
        <item x="936"/>
        <item x="1204"/>
        <item x="229"/>
        <item x="366"/>
        <item x="1119"/>
        <item x="1038"/>
        <item x="1098"/>
        <item x="1030"/>
        <item x="1296"/>
        <item x="1164"/>
        <item x="630"/>
        <item x="168"/>
        <item x="67"/>
        <item x="24"/>
        <item x="171"/>
        <item x="270"/>
        <item x="86"/>
        <item x="130"/>
        <item x="265"/>
        <item x="1278"/>
        <item x="236"/>
        <item x="294"/>
        <item x="315"/>
        <item x="251"/>
        <item x="211"/>
        <item x="128"/>
        <item x="155"/>
        <item x="159"/>
        <item x="48"/>
        <item x="250"/>
        <item x="179"/>
        <item x="263"/>
        <item x="1325"/>
        <item x="563"/>
        <item x="731"/>
        <item x="512"/>
        <item x="137"/>
        <item x="1161"/>
        <item x="1028"/>
        <item t="default"/>
      </items>
    </pivotField>
    <pivotField axis="axisRow" showAll="0">
      <items count="10">
        <item x="7"/>
        <item x="0"/>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5" showAll="0" avgSubtotal="1">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avg"/>
      </items>
    </pivotField>
    <pivotField showAll="0"/>
    <pivotField numFmtId="165" showAll="0" avgSubtotal="1">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avg"/>
      </items>
    </pivotField>
    <pivotField numFmtId="9" showAll="0"/>
    <pivotField showAll="0"/>
    <pivotField numFmtId="9" showAll="0"/>
    <pivotField showAll="0"/>
    <pivotField dataField="1" numFmtId="164" showAll="0">
      <items count="1143">
        <item x="1015"/>
        <item x="802"/>
        <item x="133"/>
        <item x="852"/>
        <item x="221"/>
        <item x="1065"/>
        <item x="1002"/>
        <item x="885"/>
        <item x="119"/>
        <item x="963"/>
        <item x="394"/>
        <item x="1001"/>
        <item x="1117"/>
        <item x="890"/>
        <item x="636"/>
        <item x="205"/>
        <item x="121"/>
        <item x="223"/>
        <item x="157"/>
        <item x="926"/>
        <item x="943"/>
        <item x="67"/>
        <item x="95"/>
        <item x="377"/>
        <item x="1129"/>
        <item x="222"/>
        <item x="919"/>
        <item x="217"/>
        <item x="909"/>
        <item x="206"/>
        <item x="936"/>
        <item x="950"/>
        <item x="1083"/>
        <item x="125"/>
        <item x="144"/>
        <item x="983"/>
        <item x="153"/>
        <item x="1082"/>
        <item x="811"/>
        <item x="214"/>
        <item x="688"/>
        <item x="723"/>
        <item x="941"/>
        <item x="104"/>
        <item x="1106"/>
        <item x="198"/>
        <item x="225"/>
        <item x="1023"/>
        <item x="615"/>
        <item x="843"/>
        <item x="891"/>
        <item x="1093"/>
        <item x="195"/>
        <item x="363"/>
        <item x="228"/>
        <item x="997"/>
        <item x="162"/>
        <item x="820"/>
        <item x="212"/>
        <item x="1135"/>
        <item x="370"/>
        <item x="210"/>
        <item x="850"/>
        <item x="376"/>
        <item x="71"/>
        <item x="229"/>
        <item x="93"/>
        <item x="1108"/>
        <item x="245"/>
        <item x="235"/>
        <item x="1052"/>
        <item x="59"/>
        <item x="236"/>
        <item x="325"/>
        <item x="1105"/>
        <item x="1040"/>
        <item x="1128"/>
        <item x="224"/>
        <item x="993"/>
        <item x="1092"/>
        <item x="1004"/>
        <item x="240"/>
        <item x="1124"/>
        <item x="25"/>
        <item x="189"/>
        <item x="1132"/>
        <item x="158"/>
        <item x="237"/>
        <item x="990"/>
        <item x="432"/>
        <item x="60"/>
        <item x="117"/>
        <item x="1081"/>
        <item x="220"/>
        <item x="1131"/>
        <item x="196"/>
        <item x="238"/>
        <item x="1103"/>
        <item x="849"/>
        <item x="355"/>
        <item x="561"/>
        <item x="181"/>
        <item x="391"/>
        <item x="170"/>
        <item x="939"/>
        <item x="955"/>
        <item x="122"/>
        <item x="575"/>
        <item x="783"/>
        <item x="1078"/>
        <item x="233"/>
        <item x="392"/>
        <item x="201"/>
        <item x="101"/>
        <item x="109"/>
        <item x="1101"/>
        <item x="902"/>
        <item x="805"/>
        <item x="186"/>
        <item x="984"/>
        <item x="1090"/>
        <item x="246"/>
        <item x="994"/>
        <item x="385"/>
        <item x="855"/>
        <item x="135"/>
        <item x="46"/>
        <item x="933"/>
        <item x="188"/>
        <item x="1018"/>
        <item x="975"/>
        <item x="1010"/>
        <item x="156"/>
        <item x="1054"/>
        <item x="128"/>
        <item x="140"/>
        <item x="611"/>
        <item x="30"/>
        <item x="166"/>
        <item x="662"/>
        <item x="629"/>
        <item x="1034"/>
        <item x="116"/>
        <item x="582"/>
        <item x="231"/>
        <item x="1017"/>
        <item x="65"/>
        <item x="527"/>
        <item x="147"/>
        <item x="742"/>
        <item x="379"/>
        <item x="752"/>
        <item x="700"/>
        <item x="1044"/>
        <item x="73"/>
        <item x="692"/>
        <item x="180"/>
        <item x="652"/>
        <item x="864"/>
        <item x="876"/>
        <item x="55"/>
        <item x="1127"/>
        <item x="56"/>
        <item x="973"/>
        <item x="35"/>
        <item x="949"/>
        <item x="389"/>
        <item x="178"/>
        <item x="1139"/>
        <item x="179"/>
        <item x="848"/>
        <item x="171"/>
        <item x="669"/>
        <item x="142"/>
        <item x="143"/>
        <item x="41"/>
        <item x="89"/>
        <item x="202"/>
        <item x="209"/>
        <item x="1077"/>
        <item x="1113"/>
        <item x="1021"/>
        <item x="66"/>
        <item x="239"/>
        <item x="874"/>
        <item x="925"/>
        <item x="1035"/>
        <item x="1028"/>
        <item x="995"/>
        <item x="177"/>
        <item x="609"/>
        <item x="33"/>
        <item x="126"/>
        <item x="905"/>
        <item x="1047"/>
        <item x="91"/>
        <item x="96"/>
        <item x="676"/>
        <item x="360"/>
        <item x="63"/>
        <item x="807"/>
        <item x="871"/>
        <item x="1032"/>
        <item x="134"/>
        <item x="1020"/>
        <item x="1000"/>
        <item x="232"/>
        <item x="838"/>
        <item x="967"/>
        <item x="454"/>
        <item x="953"/>
        <item x="48"/>
        <item x="697"/>
        <item x="626"/>
        <item x="380"/>
        <item x="1026"/>
        <item x="408"/>
        <item x="730"/>
        <item x="1063"/>
        <item x="207"/>
        <item x="1107"/>
        <item x="387"/>
        <item x="1055"/>
        <item x="974"/>
        <item x="356"/>
        <item x="85"/>
        <item x="398"/>
        <item x="1110"/>
        <item x="1098"/>
        <item x="956"/>
        <item x="836"/>
        <item x="146"/>
        <item x="17"/>
        <item x="660"/>
        <item x="1102"/>
        <item x="357"/>
        <item x="1056"/>
        <item x="234"/>
        <item x="150"/>
        <item x="200"/>
        <item x="1114"/>
        <item x="790"/>
        <item x="68"/>
        <item x="541"/>
        <item x="172"/>
        <item x="114"/>
        <item x="979"/>
        <item x="161"/>
        <item x="976"/>
        <item x="986"/>
        <item x="29"/>
        <item x="791"/>
        <item x="533"/>
        <item x="211"/>
        <item x="1067"/>
        <item x="987"/>
        <item x="835"/>
        <item x="1006"/>
        <item x="685"/>
        <item x="215"/>
        <item x="587"/>
        <item x="865"/>
        <item x="88"/>
        <item x="79"/>
        <item x="827"/>
        <item x="1084"/>
        <item x="1058"/>
        <item x="916"/>
        <item x="781"/>
        <item x="31"/>
        <item x="76"/>
        <item x="1073"/>
        <item x="525"/>
        <item x="1137"/>
        <item x="703"/>
        <item x="77"/>
        <item x="1037"/>
        <item x="1116"/>
        <item x="884"/>
        <item x="92"/>
        <item x="1134"/>
        <item x="167"/>
        <item x="782"/>
        <item x="559"/>
        <item x="1069"/>
        <item x="897"/>
        <item x="127"/>
        <item x="1115"/>
        <item x="590"/>
        <item x="184"/>
        <item x="164"/>
        <item x="862"/>
        <item x="97"/>
        <item x="100"/>
        <item x="665"/>
        <item x="810"/>
        <item x="889"/>
        <item x="1064"/>
        <item x="52"/>
        <item x="305"/>
        <item x="185"/>
        <item x="927"/>
        <item x="693"/>
        <item x="106"/>
        <item x="1121"/>
        <item x="112"/>
        <item x="962"/>
        <item x="296"/>
        <item x="945"/>
        <item x="1095"/>
        <item x="64"/>
        <item x="1061"/>
        <item x="242"/>
        <item x="1060"/>
        <item x="750"/>
        <item x="965"/>
        <item x="362"/>
        <item x="896"/>
        <item x="168"/>
        <item x="227"/>
        <item x="400"/>
        <item x="1122"/>
        <item x="563"/>
        <item x="526"/>
        <item x="753"/>
        <item x="216"/>
        <item x="844"/>
        <item x="879"/>
        <item x="82"/>
        <item x="421"/>
        <item x="129"/>
        <item x="372"/>
        <item x="1057"/>
        <item x="869"/>
        <item x="208"/>
        <item x="880"/>
        <item x="612"/>
        <item x="734"/>
        <item x="1079"/>
        <item x="717"/>
        <item x="929"/>
        <item x="280"/>
        <item x="549"/>
        <item x="219"/>
        <item x="828"/>
        <item x="90"/>
        <item x="937"/>
        <item x="947"/>
        <item x="817"/>
        <item x="892"/>
        <item x="822"/>
        <item x="1088"/>
        <item x="318"/>
        <item x="471"/>
        <item x="62"/>
        <item x="299"/>
        <item x="191"/>
        <item x="384"/>
        <item x="954"/>
        <item x="912"/>
        <item x="1072"/>
        <item x="1126"/>
        <item x="637"/>
        <item x="1070"/>
        <item x="831"/>
        <item x="1042"/>
        <item x="248"/>
        <item x="653"/>
        <item x="743"/>
        <item x="591"/>
        <item x="28"/>
        <item x="340"/>
        <item x="94"/>
        <item x="985"/>
        <item x="959"/>
        <item x="75"/>
        <item x="553"/>
        <item x="1029"/>
        <item x="911"/>
        <item x="502"/>
        <item x="957"/>
        <item x="759"/>
        <item x="686"/>
        <item x="480"/>
        <item x="749"/>
        <item x="921"/>
        <item x="948"/>
        <item x="190"/>
        <item x="572"/>
        <item x="928"/>
        <item x="359"/>
        <item x="824"/>
        <item x="226"/>
        <item x="343"/>
        <item x="913"/>
        <item x="50"/>
        <item x="903"/>
        <item x="155"/>
        <item x="11"/>
        <item x="320"/>
        <item x="644"/>
        <item x="1053"/>
        <item x="1133"/>
        <item x="691"/>
        <item x="1036"/>
        <item x="971"/>
        <item x="989"/>
        <item x="728"/>
        <item x="1046"/>
        <item x="1066"/>
        <item x="341"/>
        <item x="386"/>
        <item x="740"/>
        <item x="1085"/>
        <item x="148"/>
        <item x="799"/>
        <item x="970"/>
        <item x="625"/>
        <item x="361"/>
        <item x="640"/>
        <item x="841"/>
        <item x="608"/>
        <item x="704"/>
        <item x="747"/>
        <item x="1136"/>
        <item x="610"/>
        <item x="729"/>
        <item x="1111"/>
        <item x="1086"/>
        <item x="87"/>
        <item x="724"/>
        <item x="1076"/>
        <item x="982"/>
        <item x="763"/>
        <item x="678"/>
        <item x="655"/>
        <item x="149"/>
        <item x="332"/>
        <item x="132"/>
        <item x="1125"/>
        <item x="108"/>
        <item x="1123"/>
        <item x="57"/>
        <item x="794"/>
        <item x="922"/>
        <item x="731"/>
        <item x="1109"/>
        <item x="24"/>
        <item x="857"/>
        <item x="552"/>
        <item x="84"/>
        <item x="557"/>
        <item x="946"/>
        <item x="895"/>
        <item x="545"/>
        <item x="696"/>
        <item x="938"/>
        <item x="721"/>
        <item x="798"/>
        <item x="182"/>
        <item x="739"/>
        <item x="243"/>
        <item x="136"/>
        <item x="47"/>
        <item x="773"/>
        <item x="840"/>
        <item x="213"/>
        <item x="682"/>
        <item x="654"/>
        <item x="888"/>
        <item x="469"/>
        <item x="230"/>
        <item x="643"/>
        <item x="1005"/>
        <item x="479"/>
        <item x="366"/>
        <item x="540"/>
        <item x="801"/>
        <item x="334"/>
        <item x="396"/>
        <item x="899"/>
        <item x="567"/>
        <item x="1119"/>
        <item x="1050"/>
        <item x="346"/>
        <item x="535"/>
        <item x="666"/>
        <item x="152"/>
        <item x="809"/>
        <item x="329"/>
        <item x="894"/>
        <item x="1051"/>
        <item x="1048"/>
        <item x="103"/>
        <item x="204"/>
        <item x="720"/>
        <item x="834"/>
        <item x="435"/>
        <item x="290"/>
        <item x="458"/>
        <item x="614"/>
        <item x="529"/>
        <item x="732"/>
        <item x="351"/>
        <item x="516"/>
        <item x="244"/>
        <item x="1104"/>
        <item x="1019"/>
        <item x="698"/>
        <item x="793"/>
        <item x="968"/>
        <item x="123"/>
        <item x="758"/>
        <item x="1041"/>
        <item x="86"/>
        <item x="661"/>
        <item x="310"/>
        <item x="746"/>
        <item x="966"/>
        <item x="107"/>
        <item x="675"/>
        <item x="846"/>
        <item x="1096"/>
        <item x="1030"/>
        <item x="544"/>
        <item x="977"/>
        <item x="907"/>
        <item x="952"/>
        <item x="901"/>
        <item x="1091"/>
        <item x="1007"/>
        <item x="988"/>
        <item x="45"/>
        <item x="484"/>
        <item x="1075"/>
        <item x="898"/>
        <item x="1094"/>
        <item x="632"/>
        <item x="1138"/>
        <item x="80"/>
        <item x="687"/>
        <item x="942"/>
        <item x="1062"/>
        <item x="706"/>
        <item x="1089"/>
        <item x="646"/>
        <item x="856"/>
        <item x="853"/>
        <item x="192"/>
        <item x="619"/>
        <item x="886"/>
        <item x="980"/>
        <item x="847"/>
        <item x="295"/>
        <item x="1031"/>
        <item x="326"/>
        <item x="490"/>
        <item x="634"/>
        <item x="667"/>
        <item x="491"/>
        <item x="1011"/>
        <item x="944"/>
        <item x="877"/>
        <item x="664"/>
        <item x="118"/>
        <item x="920"/>
        <item x="378"/>
        <item x="197"/>
        <item x="21"/>
        <item x="992"/>
        <item x="735"/>
        <item x="569"/>
        <item x="373"/>
        <item x="498"/>
        <item x="12"/>
        <item x="744"/>
        <item x="767"/>
        <item x="1012"/>
        <item x="496"/>
        <item x="917"/>
        <item x="792"/>
        <item x="741"/>
        <item x="748"/>
        <item x="324"/>
        <item x="399"/>
        <item x="910"/>
        <item x="622"/>
        <item x="623"/>
        <item x="1039"/>
        <item x="725"/>
        <item x="999"/>
        <item x="1045"/>
        <item x="476"/>
        <item x="940"/>
        <item x="277"/>
        <item x="690"/>
        <item x="1016"/>
        <item x="875"/>
        <item x="1013"/>
        <item x="833"/>
        <item x="787"/>
        <item x="138"/>
        <item x="113"/>
        <item x="719"/>
        <item x="648"/>
        <item x="173"/>
        <item x="635"/>
        <item x="548"/>
        <item x="518"/>
        <item x="683"/>
        <item x="443"/>
        <item x="428"/>
        <item x="628"/>
        <item x="915"/>
        <item x="1120"/>
        <item x="650"/>
        <item x="1097"/>
        <item x="958"/>
        <item x="187"/>
        <item x="503"/>
        <item x="1087"/>
        <item x="726"/>
        <item x="306"/>
        <item x="972"/>
        <item x="1033"/>
        <item x="111"/>
        <item x="328"/>
        <item x="699"/>
        <item x="733"/>
        <item x="657"/>
        <item x="124"/>
        <item x="594"/>
        <item x="203"/>
        <item x="867"/>
        <item x="777"/>
        <item x="1068"/>
        <item x="560"/>
        <item x="382"/>
        <item x="771"/>
        <item x="1130"/>
        <item x="514"/>
        <item x="81"/>
        <item x="1071"/>
        <item x="130"/>
        <item x="74"/>
        <item x="364"/>
        <item x="603"/>
        <item x="137"/>
        <item x="589"/>
        <item x="163"/>
        <item x="1100"/>
        <item x="1141"/>
        <item x="49"/>
        <item x="51"/>
        <item x="551"/>
        <item x="1025"/>
        <item x="350"/>
        <item x="448"/>
        <item x="456"/>
        <item x="300"/>
        <item x="1009"/>
        <item x="951"/>
        <item x="522"/>
        <item x="1003"/>
        <item x="34"/>
        <item x="701"/>
        <item x="145"/>
        <item x="745"/>
        <item x="613"/>
        <item x="406"/>
        <item x="597"/>
        <item x="285"/>
        <item x="344"/>
        <item x="645"/>
        <item x="981"/>
        <item x="169"/>
        <item x="932"/>
        <item x="718"/>
        <item x="61"/>
        <item x="538"/>
        <item x="322"/>
        <item x="1014"/>
        <item x="1112"/>
        <item x="253"/>
        <item x="2"/>
        <item x="1080"/>
        <item x="816"/>
        <item x="842"/>
        <item x="1059"/>
        <item x="978"/>
        <item x="1140"/>
        <item x="556"/>
        <item x="604"/>
        <item x="785"/>
        <item x="996"/>
        <item x="40"/>
        <item x="44"/>
        <item x="462"/>
        <item x="714"/>
        <item x="154"/>
        <item x="550"/>
        <item x="365"/>
        <item x="375"/>
        <item x="769"/>
        <item x="882"/>
        <item x="624"/>
        <item x="671"/>
        <item x="160"/>
        <item x="292"/>
        <item x="524"/>
        <item x="477"/>
        <item x="483"/>
        <item x="583"/>
        <item x="194"/>
        <item x="417"/>
        <item x="374"/>
        <item x="931"/>
        <item x="266"/>
        <item x="618"/>
        <item x="1008"/>
        <item x="960"/>
        <item x="923"/>
        <item x="631"/>
        <item x="586"/>
        <item x="452"/>
        <item x="906"/>
        <item x="397"/>
        <item x="495"/>
        <item x="904"/>
        <item x="335"/>
        <item x="20"/>
        <item x="528"/>
        <item x="727"/>
        <item x="317"/>
        <item x="439"/>
        <item x="467"/>
        <item x="900"/>
        <item x="821"/>
        <item x="679"/>
        <item x="1074"/>
        <item x="934"/>
        <item x="797"/>
        <item x="39"/>
        <item x="537"/>
        <item x="627"/>
        <item x="72"/>
        <item x="663"/>
        <item x="601"/>
        <item x="383"/>
        <item x="924"/>
        <item x="991"/>
        <item x="832"/>
        <item x="1118"/>
        <item x="651"/>
        <item x="120"/>
        <item x="658"/>
        <item x="70"/>
        <item x="621"/>
        <item x="256"/>
        <item x="656"/>
        <item x="681"/>
        <item x="659"/>
        <item x="711"/>
        <item x="709"/>
        <item x="371"/>
        <item x="858"/>
        <item x="139"/>
        <item x="18"/>
        <item x="642"/>
        <item x="1049"/>
        <item x="617"/>
        <item x="486"/>
        <item x="298"/>
        <item x="578"/>
        <item x="708"/>
        <item x="969"/>
        <item x="883"/>
        <item x="1027"/>
        <item x="600"/>
        <item x="918"/>
        <item x="573"/>
        <item x="309"/>
        <item x="908"/>
        <item x="823"/>
        <item x="485"/>
        <item x="463"/>
        <item x="436"/>
        <item x="861"/>
        <item x="772"/>
        <item x="1038"/>
        <item x="1024"/>
        <item x="16"/>
        <item x="183"/>
        <item x="38"/>
        <item x="22"/>
        <item x="460"/>
        <item x="677"/>
        <item x="649"/>
        <item x="499"/>
        <item x="705"/>
        <item x="261"/>
        <item x="99"/>
        <item x="930"/>
        <item x="461"/>
        <item x="633"/>
        <item x="854"/>
        <item x="804"/>
        <item x="15"/>
        <item x="672"/>
        <item x="83"/>
        <item x="914"/>
        <item x="868"/>
        <item x="694"/>
        <item x="281"/>
        <item x="859"/>
        <item x="961"/>
        <item x="756"/>
        <item x="9"/>
        <item x="872"/>
        <item x="641"/>
        <item x="32"/>
        <item x="457"/>
        <item x="737"/>
        <item x="492"/>
        <item x="249"/>
        <item x="710"/>
        <item x="607"/>
        <item x="776"/>
        <item x="818"/>
        <item x="768"/>
        <item x="1099"/>
        <item x="174"/>
        <item x="275"/>
        <item x="715"/>
        <item x="367"/>
        <item x="262"/>
        <item x="418"/>
        <item x="887"/>
        <item x="795"/>
        <item x="566"/>
        <item x="815"/>
        <item x="707"/>
        <item x="308"/>
        <item x="395"/>
        <item x="562"/>
        <item x="282"/>
        <item x="851"/>
        <item x="429"/>
        <item x="218"/>
        <item x="878"/>
        <item x="451"/>
        <item x="531"/>
        <item x="564"/>
        <item x="893"/>
        <item x="493"/>
        <item x="6"/>
        <item x="303"/>
        <item x="449"/>
        <item x="1043"/>
        <item x="839"/>
        <item x="437"/>
        <item x="998"/>
        <item x="806"/>
        <item x="766"/>
        <item x="819"/>
        <item x="555"/>
        <item x="530"/>
        <item x="680"/>
        <item x="264"/>
        <item x="964"/>
        <item x="713"/>
        <item x="813"/>
        <item x="738"/>
        <item x="19"/>
        <item x="337"/>
        <item x="673"/>
        <item x="313"/>
        <item x="4"/>
        <item x="323"/>
        <item x="276"/>
        <item x="393"/>
        <item x="431"/>
        <item x="789"/>
        <item x="1022"/>
        <item x="506"/>
        <item x="585"/>
        <item x="602"/>
        <item x="254"/>
        <item x="830"/>
        <item x="500"/>
        <item x="251"/>
        <item x="321"/>
        <item x="870"/>
        <item x="455"/>
        <item x="297"/>
        <item x="581"/>
        <item x="837"/>
        <item x="935"/>
        <item x="757"/>
        <item x="345"/>
        <item x="605"/>
        <item x="302"/>
        <item x="13"/>
        <item x="165"/>
        <item x="270"/>
        <item x="279"/>
        <item x="342"/>
        <item x="825"/>
        <item x="534"/>
        <item x="247"/>
        <item x="826"/>
        <item x="388"/>
        <item x="58"/>
        <item x="577"/>
        <item x="288"/>
        <item x="596"/>
        <item x="571"/>
        <item x="523"/>
        <item x="716"/>
        <item x="26"/>
        <item x="863"/>
        <item x="331"/>
        <item x="497"/>
        <item x="515"/>
        <item x="176"/>
        <item x="272"/>
        <item x="446"/>
        <item x="638"/>
        <item x="412"/>
        <item x="775"/>
        <item x="258"/>
        <item x="415"/>
        <item x="338"/>
        <item x="269"/>
        <item x="639"/>
        <item x="78"/>
        <item x="595"/>
        <item x="268"/>
        <item x="358"/>
        <item x="736"/>
        <item x="488"/>
        <item x="131"/>
        <item x="576"/>
        <item x="770"/>
        <item x="774"/>
        <item x="779"/>
        <item x="0"/>
        <item x="273"/>
        <item x="508"/>
        <item x="43"/>
        <item x="411"/>
        <item x="293"/>
        <item x="5"/>
        <item x="592"/>
        <item x="175"/>
        <item x="754"/>
        <item x="800"/>
        <item x="519"/>
        <item x="579"/>
        <item x="542"/>
        <item x="284"/>
        <item x="568"/>
        <item x="473"/>
        <item x="558"/>
        <item x="712"/>
        <item x="812"/>
        <item x="554"/>
        <item x="598"/>
        <item x="845"/>
        <item x="472"/>
        <item x="315"/>
        <item x="347"/>
        <item x="438"/>
        <item x="37"/>
        <item x="512"/>
        <item x="546"/>
        <item x="574"/>
        <item x="241"/>
        <item x="250"/>
        <item x="353"/>
        <item x="403"/>
        <item x="390"/>
        <item x="427"/>
        <item x="453"/>
        <item x="881"/>
        <item x="98"/>
        <item x="69"/>
        <item x="423"/>
        <item x="333"/>
        <item x="271"/>
        <item x="339"/>
        <item x="424"/>
        <item x="53"/>
        <item x="115"/>
        <item x="440"/>
        <item x="267"/>
        <item x="695"/>
        <item x="7"/>
        <item x="536"/>
        <item x="314"/>
        <item x="599"/>
        <item x="786"/>
        <item x="513"/>
        <item x="327"/>
        <item x="606"/>
        <item x="762"/>
        <item x="349"/>
        <item x="311"/>
        <item x="14"/>
        <item x="283"/>
        <item x="829"/>
        <item x="425"/>
        <item x="593"/>
        <item x="470"/>
        <item x="433"/>
        <item x="468"/>
        <item x="193"/>
        <item x="481"/>
        <item x="23"/>
        <item x="464"/>
        <item x="814"/>
        <item x="199"/>
        <item x="784"/>
        <item x="381"/>
        <item x="866"/>
        <item x="286"/>
        <item x="788"/>
        <item x="504"/>
        <item x="368"/>
        <item x="796"/>
        <item x="803"/>
        <item x="616"/>
        <item x="580"/>
        <item x="780"/>
        <item x="689"/>
        <item x="532"/>
        <item x="105"/>
        <item x="294"/>
        <item x="647"/>
        <item x="860"/>
        <item x="278"/>
        <item x="1"/>
        <item x="778"/>
        <item x="151"/>
        <item x="670"/>
        <item x="760"/>
        <item x="702"/>
        <item x="54"/>
        <item x="265"/>
        <item x="808"/>
        <item x="511"/>
        <item x="475"/>
        <item x="304"/>
        <item x="444"/>
        <item x="588"/>
        <item x="307"/>
        <item x="434"/>
        <item x="474"/>
        <item x="501"/>
        <item x="873"/>
        <item x="765"/>
        <item x="420"/>
        <item x="520"/>
        <item x="465"/>
        <item x="450"/>
        <item x="348"/>
        <item x="260"/>
        <item x="319"/>
        <item x="478"/>
        <item x="405"/>
        <item x="764"/>
        <item x="517"/>
        <item x="419"/>
        <item x="505"/>
        <item x="255"/>
        <item x="352"/>
        <item x="409"/>
        <item x="316"/>
        <item x="489"/>
        <item x="539"/>
        <item x="426"/>
        <item x="102"/>
        <item x="565"/>
        <item x="441"/>
        <item x="289"/>
        <item x="684"/>
        <item x="570"/>
        <item x="27"/>
        <item x="159"/>
        <item x="668"/>
        <item x="422"/>
        <item x="547"/>
        <item x="301"/>
        <item x="507"/>
        <item x="751"/>
        <item x="430"/>
        <item x="354"/>
        <item x="42"/>
        <item x="584"/>
        <item x="416"/>
        <item x="510"/>
        <item x="3"/>
        <item x="287"/>
        <item x="487"/>
        <item x="674"/>
        <item x="369"/>
        <item x="722"/>
        <item x="459"/>
        <item x="414"/>
        <item x="620"/>
        <item x="36"/>
        <item x="442"/>
        <item x="466"/>
        <item x="521"/>
        <item x="755"/>
        <item x="257"/>
        <item x="402"/>
        <item x="447"/>
        <item x="291"/>
        <item x="410"/>
        <item x="494"/>
        <item x="445"/>
        <item x="312"/>
        <item x="141"/>
        <item x="252"/>
        <item x="8"/>
        <item x="110"/>
        <item x="407"/>
        <item x="509"/>
        <item x="413"/>
        <item x="336"/>
        <item x="259"/>
        <item x="630"/>
        <item x="404"/>
        <item x="761"/>
        <item x="543"/>
        <item x="330"/>
        <item x="274"/>
        <item x="401"/>
        <item x="263"/>
        <item x="482"/>
        <item x="10"/>
        <item t="default"/>
      </items>
    </pivotField>
    <pivotField numFmtId="164"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13" baseField="2" baseItem="2" numFmtId="166"/>
  </dataFields>
  <formats count="1">
    <format dxfId="2">
      <pivotArea outline="0" collapsedLevelsAreSubtotals="1"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N3:O13" firstHeaderRow="1" firstDataRow="1" firstDataCol="1"/>
  <pivotFields count="21">
    <pivotField showAll="0"/>
    <pivotField showAll="0" sortType="descending">
      <items count="1335">
        <item x="1096"/>
        <item x="1189"/>
        <item x="151"/>
        <item x="177"/>
        <item x="32"/>
        <item x="140"/>
        <item x="304"/>
        <item x="599"/>
        <item x="816"/>
        <item x="706"/>
        <item x="1248"/>
        <item x="778"/>
        <item x="825"/>
        <item x="792"/>
        <item x="95"/>
        <item x="586"/>
        <item x="676"/>
        <item x="609"/>
        <item x="786"/>
        <item x="755"/>
        <item x="600"/>
        <item x="803"/>
        <item x="689"/>
        <item x="724"/>
        <item x="721"/>
        <item x="569"/>
        <item x="633"/>
        <item x="570"/>
        <item x="601"/>
        <item x="742"/>
        <item x="550"/>
        <item x="603"/>
        <item x="657"/>
        <item x="807"/>
        <item x="746"/>
        <item x="659"/>
        <item x="634"/>
        <item x="158"/>
        <item x="195"/>
        <item x="234"/>
        <item x="889"/>
        <item x="870"/>
        <item x="857"/>
        <item x="598"/>
        <item x="844"/>
        <item x="210"/>
        <item x="1110"/>
        <item x="951"/>
        <item x="1063"/>
        <item x="1277"/>
        <item x="1125"/>
        <item x="1090"/>
        <item x="1298"/>
        <item x="1084"/>
        <item x="1188"/>
        <item x="995"/>
        <item x="1206"/>
        <item x="821"/>
        <item x="1064"/>
        <item x="1008"/>
        <item x="787"/>
        <item x="702"/>
        <item x="726"/>
        <item x="691"/>
        <item x="58"/>
        <item x="529"/>
        <item x="45"/>
        <item x="827"/>
        <item x="411"/>
        <item x="373"/>
        <item x="490"/>
        <item x="241"/>
        <item x="257"/>
        <item x="84"/>
        <item x="173"/>
        <item x="131"/>
        <item x="80"/>
        <item x="187"/>
        <item x="105"/>
        <item x="831"/>
        <item x="99"/>
        <item x="272"/>
        <item x="161"/>
        <item x="261"/>
        <item x="0"/>
        <item x="220"/>
        <item x="104"/>
        <item x="166"/>
        <item x="42"/>
        <item x="106"/>
        <item x="89"/>
        <item x="237"/>
        <item x="296"/>
        <item x="774"/>
        <item x="122"/>
        <item x="273"/>
        <item x="53"/>
        <item x="190"/>
        <item x="255"/>
        <item x="108"/>
        <item x="150"/>
        <item x="285"/>
        <item x="1086"/>
        <item x="964"/>
        <item x="1033"/>
        <item x="1281"/>
        <item x="1060"/>
        <item x="745"/>
        <item x="1050"/>
        <item x="1067"/>
        <item x="1254"/>
        <item x="1062"/>
        <item x="1179"/>
        <item x="893"/>
        <item x="1111"/>
        <item x="1097"/>
        <item x="983"/>
        <item x="1322"/>
        <item x="1089"/>
        <item x="1256"/>
        <item x="1006"/>
        <item x="1026"/>
        <item x="1174"/>
        <item x="952"/>
        <item x="1324"/>
        <item x="409"/>
        <item x="514"/>
        <item x="495"/>
        <item x="794"/>
        <item x="202"/>
        <item x="382"/>
        <item x="593"/>
        <item x="820"/>
        <item x="725"/>
        <item x="790"/>
        <item x="779"/>
        <item x="861"/>
        <item x="452"/>
        <item x="451"/>
        <item x="291"/>
        <item x="1252"/>
        <item x="56"/>
        <item x="8"/>
        <item x="617"/>
        <item x="826"/>
        <item x="98"/>
        <item x="874"/>
        <item x="623"/>
        <item x="638"/>
        <item x="143"/>
        <item x="43"/>
        <item x="650"/>
        <item x="596"/>
        <item x="576"/>
        <item x="669"/>
        <item x="50"/>
        <item x="170"/>
        <item x="141"/>
        <item x="842"/>
        <item x="280"/>
        <item x="1059"/>
        <item x="1139"/>
        <item x="513"/>
        <item x="607"/>
        <item x="25"/>
        <item x="298"/>
        <item x="21"/>
        <item x="199"/>
        <item x="1258"/>
        <item x="1002"/>
        <item x="1118"/>
        <item x="449"/>
        <item x="494"/>
        <item x="299"/>
        <item x="1247"/>
        <item x="206"/>
        <item x="77"/>
        <item x="320"/>
        <item x="94"/>
        <item x="1044"/>
        <item x="209"/>
        <item x="55"/>
        <item x="224"/>
        <item x="283"/>
        <item x="679"/>
        <item x="710"/>
        <item x="833"/>
        <item x="1263"/>
        <item x="571"/>
        <item x="1316"/>
        <item x="306"/>
        <item x="311"/>
        <item x="324"/>
        <item x="174"/>
        <item x="1095"/>
        <item x="1015"/>
        <item x="890"/>
        <item x="444"/>
        <item x="78"/>
        <item x="254"/>
        <item x="1115"/>
        <item x="785"/>
        <item x="1279"/>
        <item x="1266"/>
        <item x="1157"/>
        <item x="1114"/>
        <item x="1297"/>
        <item x="1250"/>
        <item x="1227"/>
        <item x="1103"/>
        <item x="895"/>
        <item x="535"/>
        <item x="684"/>
        <item x="389"/>
        <item x="488"/>
        <item x="588"/>
        <item x="611"/>
        <item x="671"/>
        <item x="549"/>
        <item x="454"/>
        <item x="485"/>
        <item x="329"/>
        <item x="181"/>
        <item x="201"/>
        <item x="319"/>
        <item x="286"/>
        <item x="252"/>
        <item x="545"/>
        <item x="517"/>
        <item x="425"/>
        <item x="435"/>
        <item x="442"/>
        <item x="392"/>
        <item x="505"/>
        <item x="515"/>
        <item x="2"/>
        <item x="37"/>
        <item x="491"/>
        <item x="777"/>
        <item x="180"/>
        <item x="249"/>
        <item x="226"/>
        <item x="1200"/>
        <item x="939"/>
        <item x="243"/>
        <item x="845"/>
        <item x="82"/>
        <item x="1040"/>
        <item x="547"/>
        <item x="175"/>
        <item x="1218"/>
        <item x="958"/>
        <item x="811"/>
        <item x="508"/>
        <item x="904"/>
        <item x="312"/>
        <item x="1165"/>
        <item x="1274"/>
        <item x="858"/>
        <item x="723"/>
        <item x="567"/>
        <item x="838"/>
        <item x="305"/>
        <item x="232"/>
        <item x="339"/>
        <item x="474"/>
        <item x="349"/>
        <item x="697"/>
        <item x="501"/>
        <item x="358"/>
        <item x="573"/>
        <item x="618"/>
        <item x="606"/>
        <item x="637"/>
        <item x="677"/>
        <item x="581"/>
        <item x="763"/>
        <item x="664"/>
        <item x="543"/>
        <item x="824"/>
        <item x="33"/>
        <item x="487"/>
        <item x="376"/>
        <item x="626"/>
        <item x="528"/>
        <item x="506"/>
        <item x="357"/>
        <item x="361"/>
        <item x="467"/>
        <item x="538"/>
        <item x="385"/>
        <item x="423"/>
        <item x="402"/>
        <item x="359"/>
        <item x="394"/>
        <item x="350"/>
        <item x="344"/>
        <item x="443"/>
        <item x="390"/>
        <item x="400"/>
        <item x="383"/>
        <item x="441"/>
        <item x="152"/>
        <item x="22"/>
        <item x="354"/>
        <item x="813"/>
        <item x="276"/>
        <item x="192"/>
        <item x="87"/>
        <item x="61"/>
        <item x="817"/>
        <item x="1226"/>
        <item x="1238"/>
        <item x="132"/>
        <item x="1209"/>
        <item x="1012"/>
        <item x="227"/>
        <item x="619"/>
        <item x="818"/>
        <item x="773"/>
        <item x="1081"/>
        <item x="1183"/>
        <item x="950"/>
        <item x="647"/>
        <item x="781"/>
        <item x="834"/>
        <item x="822"/>
        <item x="866"/>
        <item x="1074"/>
        <item x="1126"/>
        <item x="730"/>
        <item x="121"/>
        <item x="225"/>
        <item x="1027"/>
        <item x="800"/>
        <item x="496"/>
        <item x="468"/>
        <item x="477"/>
        <item x="415"/>
        <item x="375"/>
        <item x="408"/>
        <item x="475"/>
        <item x="407"/>
        <item x="470"/>
        <item x="338"/>
        <item x="334"/>
        <item x="337"/>
        <item x="526"/>
        <item x="364"/>
        <item x="445"/>
        <item x="363"/>
        <item x="64"/>
        <item x="124"/>
        <item x="486"/>
        <item x="459"/>
        <item x="370"/>
        <item x="365"/>
        <item x="346"/>
        <item x="72"/>
        <item x="648"/>
        <item x="727"/>
        <item x="851"/>
        <item x="830"/>
        <item x="660"/>
        <item x="264"/>
        <item x="418"/>
        <item x="372"/>
        <item x="819"/>
        <item x="377"/>
        <item x="169"/>
        <item x="829"/>
        <item x="1241"/>
        <item x="1235"/>
        <item x="1222"/>
        <item x="920"/>
        <item x="795"/>
        <item x="680"/>
        <item x="610"/>
        <item x="463"/>
        <item x="345"/>
        <item x="399"/>
        <item x="5"/>
        <item x="34"/>
        <item x="109"/>
        <item x="284"/>
        <item x="35"/>
        <item x="246"/>
        <item x="136"/>
        <item x="461"/>
        <item x="439"/>
        <item x="473"/>
        <item x="347"/>
        <item x="393"/>
        <item x="316"/>
        <item x="1186"/>
        <item x="527"/>
        <item x="295"/>
        <item x="750"/>
        <item x="906"/>
        <item x="1286"/>
        <item x="1116"/>
        <item x="925"/>
        <item x="1046"/>
        <item x="966"/>
        <item x="942"/>
        <item x="1214"/>
        <item x="1271"/>
        <item x="1014"/>
        <item x="903"/>
        <item x="923"/>
        <item x="1037"/>
        <item x="1284"/>
        <item x="957"/>
        <item x="1000"/>
        <item x="901"/>
        <item x="1330"/>
        <item x="1135"/>
        <item x="899"/>
        <item x="1173"/>
        <item x="1001"/>
        <item x="217"/>
        <item x="556"/>
        <item x="715"/>
        <item x="835"/>
        <item x="744"/>
        <item x="720"/>
        <item x="665"/>
        <item x="704"/>
        <item x="417"/>
        <item x="119"/>
        <item x="115"/>
        <item x="10"/>
        <item x="223"/>
        <item x="66"/>
        <item x="59"/>
        <item x="14"/>
        <item x="4"/>
        <item x="13"/>
        <item x="784"/>
        <item x="462"/>
        <item x="437"/>
        <item x="384"/>
        <item x="1305"/>
        <item x="1023"/>
        <item x="207"/>
        <item x="511"/>
        <item x="523"/>
        <item x="509"/>
        <item x="530"/>
        <item x="162"/>
        <item x="73"/>
        <item x="757"/>
        <item x="869"/>
        <item x="1215"/>
        <item x="898"/>
        <item x="990"/>
        <item x="924"/>
        <item x="969"/>
        <item x="902"/>
        <item x="1025"/>
        <item x="892"/>
        <item x="935"/>
        <item x="992"/>
        <item x="929"/>
        <item x="587"/>
        <item x="1073"/>
        <item x="1091"/>
        <item x="934"/>
        <item x="1011"/>
        <item x="984"/>
        <item x="1031"/>
        <item x="1171"/>
        <item x="1326"/>
        <item x="1255"/>
        <item x="949"/>
        <item x="1066"/>
        <item x="1077"/>
        <item x="926"/>
        <item x="945"/>
        <item x="931"/>
        <item x="1108"/>
        <item x="1141"/>
        <item x="1122"/>
        <item x="1312"/>
        <item x="979"/>
        <item x="981"/>
        <item x="1104"/>
        <item x="1106"/>
        <item x="1087"/>
        <item x="1113"/>
        <item x="752"/>
        <item x="867"/>
        <item x="810"/>
        <item x="841"/>
        <item x="670"/>
        <item x="776"/>
        <item x="879"/>
        <item x="678"/>
        <item x="1197"/>
        <item x="848"/>
        <item x="604"/>
        <item x="1237"/>
        <item x="905"/>
        <item x="976"/>
        <item x="1202"/>
        <item x="943"/>
        <item x="1219"/>
        <item x="965"/>
        <item x="846"/>
        <item x="1071"/>
        <item x="70"/>
        <item x="518"/>
        <item x="424"/>
        <item x="374"/>
        <item x="430"/>
        <item x="492"/>
        <item x="479"/>
        <item x="335"/>
        <item x="391"/>
        <item x="336"/>
        <item x="57"/>
        <item x="26"/>
        <item x="321"/>
        <item x="216"/>
        <item x="38"/>
        <item x="497"/>
        <item x="395"/>
        <item x="91"/>
        <item x="85"/>
        <item x="732"/>
        <item x="876"/>
        <item x="595"/>
        <item x="930"/>
        <item x="504"/>
        <item x="498"/>
        <item x="341"/>
        <item x="398"/>
        <item x="420"/>
        <item x="427"/>
        <item x="510"/>
        <item x="340"/>
        <item x="460"/>
        <item x="642"/>
        <item x="471"/>
        <item x="802"/>
        <item x="499"/>
        <item x="761"/>
        <item x="516"/>
        <item x="426"/>
        <item x="355"/>
        <item x="531"/>
        <item x="378"/>
        <item x="456"/>
        <item x="368"/>
        <item x="658"/>
        <item x="476"/>
        <item x="645"/>
        <item x="694"/>
        <item x="627"/>
        <item x="480"/>
        <item x="1329"/>
        <item x="300"/>
        <item x="1184"/>
        <item x="1328"/>
        <item x="1230"/>
        <item x="478"/>
        <item x="208"/>
        <item x="472"/>
        <item x="1145"/>
        <item x="1155"/>
        <item x="432"/>
        <item x="481"/>
        <item x="910"/>
        <item x="1130"/>
        <item x="1065"/>
        <item x="1187"/>
        <item x="1136"/>
        <item x="1291"/>
        <item x="68"/>
        <item x="533"/>
        <item x="1057"/>
        <item x="980"/>
        <item x="1196"/>
        <item x="153"/>
        <item x="405"/>
        <item x="7"/>
        <item x="1299"/>
        <item x="520"/>
        <item x="333"/>
        <item x="15"/>
        <item x="1043"/>
        <item x="307"/>
        <item x="318"/>
        <item x="16"/>
        <item x="806"/>
        <item x="429"/>
        <item x="133"/>
        <item x="328"/>
        <item x="453"/>
        <item x="41"/>
        <item x="231"/>
        <item x="197"/>
        <item x="351"/>
        <item x="352"/>
        <item x="419"/>
        <item x="278"/>
        <item x="103"/>
        <item x="605"/>
        <item x="1162"/>
        <item x="709"/>
        <item x="1273"/>
        <item x="1146"/>
        <item x="970"/>
        <item x="1245"/>
        <item x="688"/>
        <item x="674"/>
        <item x="314"/>
        <item x="994"/>
        <item x="301"/>
        <item x="768"/>
        <item x="142"/>
        <item x="138"/>
        <item x="1213"/>
        <item x="1265"/>
        <item x="275"/>
        <item x="165"/>
        <item x="193"/>
        <item x="96"/>
        <item x="233"/>
        <item x="753"/>
        <item x="736"/>
        <item x="651"/>
        <item x="672"/>
        <item x="782"/>
        <item x="649"/>
        <item x="612"/>
        <item x="729"/>
        <item x="849"/>
        <item x="621"/>
        <item x="847"/>
        <item x="791"/>
        <item x="703"/>
        <item x="544"/>
        <item x="641"/>
        <item x="1170"/>
        <item x="503"/>
        <item x="1022"/>
        <item x="989"/>
        <item x="1290"/>
        <item x="1131"/>
        <item x="1303"/>
        <item x="1017"/>
        <item x="1260"/>
        <item x="940"/>
        <item x="919"/>
        <item x="986"/>
        <item x="1251"/>
        <item x="915"/>
        <item x="944"/>
        <item x="918"/>
        <item x="1100"/>
        <item x="1287"/>
        <item x="1327"/>
        <item x="112"/>
        <item x="19"/>
        <item x="282"/>
        <item x="135"/>
        <item x="1223"/>
        <item x="281"/>
        <item x="887"/>
        <item x="798"/>
        <item x="765"/>
        <item x="728"/>
        <item x="700"/>
        <item x="775"/>
        <item x="868"/>
        <item x="297"/>
        <item x="522"/>
        <item x="1314"/>
        <item x="793"/>
        <item x="93"/>
        <item x="266"/>
        <item x="553"/>
        <item x="695"/>
        <item x="762"/>
        <item x="743"/>
        <item x="88"/>
        <item x="118"/>
        <item x="519"/>
        <item x="62"/>
        <item x="1294"/>
        <item x="484"/>
        <item x="985"/>
        <item x="1304"/>
        <item x="1069"/>
        <item x="1172"/>
        <item x="1261"/>
        <item x="269"/>
        <item x="1239"/>
        <item x="287"/>
        <item x="323"/>
        <item x="144"/>
        <item x="293"/>
        <item x="303"/>
        <item x="1243"/>
        <item x="1321"/>
        <item x="769"/>
        <item x="1092"/>
        <item x="1035"/>
        <item x="1319"/>
        <item x="996"/>
        <item x="1234"/>
        <item x="739"/>
        <item x="540"/>
        <item x="436"/>
        <item x="117"/>
        <item x="1178"/>
        <item x="1228"/>
        <item x="1004"/>
        <item x="1293"/>
        <item x="1176"/>
        <item x="1053"/>
        <item x="1147"/>
        <item x="1041"/>
        <item x="1082"/>
        <item x="956"/>
        <item x="913"/>
        <item x="1283"/>
        <item x="1007"/>
        <item x="1039"/>
        <item x="1149"/>
        <item x="1249"/>
        <item x="1229"/>
        <item x="1306"/>
        <item x="215"/>
        <item x="188"/>
        <item x="655"/>
        <item x="1070"/>
        <item x="1231"/>
        <item x="635"/>
        <item x="646"/>
        <item x="661"/>
        <item x="552"/>
        <item x="629"/>
        <item x="450"/>
        <item x="343"/>
        <item x="760"/>
        <item x="102"/>
        <item x="309"/>
        <item x="466"/>
        <item x="428"/>
        <item x="469"/>
        <item x="369"/>
        <item x="414"/>
        <item x="458"/>
        <item x="421"/>
        <item x="413"/>
        <item x="387"/>
        <item x="440"/>
        <item x="431"/>
        <item x="362"/>
        <item x="380"/>
        <item x="507"/>
        <item x="502"/>
        <item x="1318"/>
        <item x="1233"/>
        <item x="1242"/>
        <item x="873"/>
        <item x="1168"/>
        <item x="1010"/>
        <item x="1016"/>
        <item x="1005"/>
        <item x="1198"/>
        <item x="722"/>
        <item x="1244"/>
        <item x="780"/>
        <item x="666"/>
        <item x="891"/>
        <item x="1101"/>
        <item x="1154"/>
        <item x="1192"/>
        <item x="1182"/>
        <item x="1212"/>
        <item x="1120"/>
        <item x="1085"/>
        <item x="922"/>
        <item x="1151"/>
        <item x="1123"/>
        <item x="1307"/>
        <item x="855"/>
        <item x="1317"/>
        <item x="1140"/>
        <item x="987"/>
        <item x="997"/>
        <item x="127"/>
        <item x="1193"/>
        <item x="1153"/>
        <item x="1295"/>
        <item x="1058"/>
        <item x="1272"/>
        <item x="1292"/>
        <item x="1132"/>
        <item x="682"/>
        <item x="999"/>
        <item x="998"/>
        <item x="1138"/>
        <item x="1169"/>
        <item x="708"/>
        <item x="594"/>
        <item x="555"/>
        <item x="799"/>
        <item x="747"/>
        <item x="568"/>
        <item x="554"/>
        <item x="884"/>
        <item x="681"/>
        <item x="864"/>
        <item x="871"/>
        <item x="801"/>
        <item x="878"/>
        <item x="843"/>
        <item x="771"/>
        <item x="579"/>
        <item x="620"/>
        <item x="860"/>
        <item x="828"/>
        <item x="412"/>
        <item x="614"/>
        <item x="1143"/>
        <item x="1054"/>
        <item x="1034"/>
        <item x="290"/>
        <item x="123"/>
        <item x="1129"/>
        <item x="1018"/>
        <item x="238"/>
        <item x="1315"/>
        <item x="1056"/>
        <item x="960"/>
        <item x="1203"/>
        <item x="978"/>
        <item x="859"/>
        <item x="1152"/>
        <item x="1300"/>
        <item x="1332"/>
        <item x="1078"/>
        <item x="909"/>
        <item x="1195"/>
        <item x="1099"/>
        <item x="1036"/>
        <item x="927"/>
        <item x="1240"/>
        <item x="1072"/>
        <item x="1181"/>
        <item x="1191"/>
        <item x="1246"/>
        <item x="932"/>
        <item x="1107"/>
        <item x="911"/>
        <item x="1311"/>
        <item x="1045"/>
        <item x="1225"/>
        <item x="1199"/>
        <item x="410"/>
        <item x="897"/>
        <item x="1288"/>
        <item x="707"/>
        <item x="90"/>
        <item x="580"/>
        <item x="406"/>
        <item x="636"/>
        <item x="711"/>
        <item x="692"/>
        <item x="735"/>
        <item x="840"/>
        <item x="589"/>
        <item x="696"/>
        <item x="862"/>
        <item x="872"/>
        <item x="977"/>
        <item x="97"/>
        <item x="154"/>
        <item x="1137"/>
        <item x="1259"/>
        <item x="625"/>
        <item x="865"/>
        <item x="525"/>
        <item x="23"/>
        <item x="81"/>
        <item x="455"/>
        <item x="196"/>
        <item x="483"/>
        <item x="253"/>
        <item x="176"/>
        <item x="44"/>
        <item x="178"/>
        <item x="79"/>
        <item x="367"/>
        <item x="536"/>
        <item x="764"/>
        <item x="446"/>
        <item x="331"/>
        <item x="733"/>
        <item x="330"/>
        <item x="356"/>
        <item x="482"/>
        <item x="521"/>
        <item x="360"/>
        <item x="662"/>
        <item x="388"/>
        <item x="1093"/>
        <item x="738"/>
        <item x="1047"/>
        <item x="815"/>
        <item x="313"/>
        <item x="663"/>
        <item x="585"/>
        <item x="1029"/>
        <item x="968"/>
        <item x="1042"/>
        <item x="1313"/>
        <item x="1224"/>
        <item x="1127"/>
        <item x="327"/>
        <item x="809"/>
        <item x="1105"/>
        <item x="713"/>
        <item x="1236"/>
        <item x="608"/>
        <item x="1088"/>
        <item x="741"/>
        <item x="749"/>
        <item x="1083"/>
        <item x="493"/>
        <item x="1264"/>
        <item x="457"/>
        <item x="353"/>
        <item x="448"/>
        <item x="537"/>
        <item x="244"/>
        <item x="167"/>
        <item x="116"/>
        <item x="157"/>
        <item x="1175"/>
        <item x="693"/>
        <item x="856"/>
        <item x="631"/>
        <item x="1309"/>
        <item x="1289"/>
        <item x="539"/>
        <item x="701"/>
        <item x="20"/>
        <item x="28"/>
        <item x="885"/>
        <item x="628"/>
        <item x="561"/>
        <item x="149"/>
        <item x="39"/>
        <item x="740"/>
        <item x="615"/>
        <item x="640"/>
        <item x="194"/>
        <item x="796"/>
        <item x="805"/>
        <item x="675"/>
        <item x="371"/>
        <item x="1117"/>
        <item x="46"/>
        <item x="772"/>
        <item x="737"/>
        <item x="578"/>
        <item x="698"/>
        <item x="836"/>
        <item x="622"/>
        <item x="1167"/>
        <item x="583"/>
        <item x="566"/>
        <item x="559"/>
        <item x="558"/>
        <item x="100"/>
        <item x="271"/>
        <item x="717"/>
        <item x="268"/>
        <item x="1128"/>
        <item x="1180"/>
        <item x="214"/>
        <item x="686"/>
        <item x="883"/>
        <item x="718"/>
        <item x="107"/>
        <item x="1217"/>
        <item x="1068"/>
        <item x="1134"/>
        <item x="1020"/>
        <item x="1160"/>
        <item x="982"/>
        <item x="988"/>
        <item x="1208"/>
        <item x="1009"/>
        <item x="1156"/>
        <item x="1302"/>
        <item x="971"/>
        <item x="1220"/>
        <item x="954"/>
        <item x="1148"/>
        <item x="110"/>
        <item x="908"/>
        <item x="248"/>
        <item x="1021"/>
        <item x="770"/>
        <item x="1052"/>
        <item x="114"/>
        <item x="203"/>
        <item x="1013"/>
        <item x="624"/>
        <item x="767"/>
        <item x="613"/>
        <item x="719"/>
        <item x="751"/>
        <item x="837"/>
        <item x="562"/>
        <item x="788"/>
        <item x="789"/>
        <item x="699"/>
        <item x="853"/>
        <item x="877"/>
        <item x="643"/>
        <item x="1275"/>
        <item x="1185"/>
        <item x="1163"/>
        <item x="71"/>
        <item x="653"/>
        <item x="839"/>
        <item x="575"/>
        <item x="592"/>
        <item x="881"/>
        <item x="1280"/>
        <item x="222"/>
        <item x="242"/>
        <item x="812"/>
        <item x="850"/>
        <item x="882"/>
        <item x="1150"/>
        <item x="1232"/>
        <item x="1270"/>
        <item x="1257"/>
        <item x="880"/>
        <item x="863"/>
        <item x="797"/>
        <item x="783"/>
        <item x="652"/>
        <item x="200"/>
        <item x="1268"/>
        <item x="823"/>
        <item x="256"/>
        <item x="991"/>
        <item x="1075"/>
        <item x="1003"/>
        <item x="938"/>
        <item x="1221"/>
        <item x="953"/>
        <item x="946"/>
        <item x="963"/>
        <item x="1262"/>
        <item x="716"/>
        <item x="1048"/>
        <item x="1109"/>
        <item x="668"/>
        <item x="560"/>
        <item x="582"/>
        <item x="690"/>
        <item x="591"/>
        <item x="683"/>
        <item x="590"/>
        <item x="557"/>
        <item x="759"/>
        <item x="808"/>
        <item x="572"/>
        <item x="766"/>
        <item x="584"/>
        <item x="962"/>
        <item x="1216"/>
        <item x="1310"/>
        <item x="1269"/>
        <item x="1333"/>
        <item x="1124"/>
        <item x="955"/>
        <item x="403"/>
        <item x="381"/>
        <item x="342"/>
        <item x="433"/>
        <item x="465"/>
        <item x="332"/>
        <item x="434"/>
        <item x="379"/>
        <item x="404"/>
        <item x="139"/>
        <item x="74"/>
        <item x="113"/>
        <item x="18"/>
        <item x="712"/>
        <item x="875"/>
        <item x="714"/>
        <item x="11"/>
        <item x="258"/>
        <item x="597"/>
        <item x="551"/>
        <item x="500"/>
        <item x="602"/>
        <item x="574"/>
        <item x="548"/>
        <item x="438"/>
        <item x="489"/>
        <item x="6"/>
        <item x="219"/>
        <item x="182"/>
        <item x="228"/>
        <item x="111"/>
        <item x="464"/>
        <item x="632"/>
        <item x="3"/>
        <item x="92"/>
        <item x="888"/>
        <item x="577"/>
        <item x="416"/>
        <item x="673"/>
        <item x="564"/>
        <item x="565"/>
        <item x="804"/>
        <item x="541"/>
        <item x="348"/>
        <item x="386"/>
        <item x="758"/>
        <item x="616"/>
        <item x="639"/>
        <item x="542"/>
        <item x="546"/>
        <item x="29"/>
        <item x="83"/>
        <item x="245"/>
        <item x="204"/>
        <item x="189"/>
        <item x="148"/>
        <item x="1112"/>
        <item x="1211"/>
        <item x="886"/>
        <item x="308"/>
        <item x="235"/>
        <item x="164"/>
        <item x="852"/>
        <item x="262"/>
        <item x="198"/>
        <item x="120"/>
        <item x="156"/>
        <item x="896"/>
        <item x="1094"/>
        <item x="973"/>
        <item x="912"/>
        <item x="900"/>
        <item x="1282"/>
        <item x="1055"/>
        <item x="917"/>
        <item x="1133"/>
        <item x="993"/>
        <item x="1142"/>
        <item x="948"/>
        <item x="914"/>
        <item x="961"/>
        <item x="937"/>
        <item x="967"/>
        <item x="1331"/>
        <item x="916"/>
        <item x="1210"/>
        <item x="921"/>
        <item x="1320"/>
        <item x="1049"/>
        <item x="947"/>
        <item x="907"/>
        <item x="1032"/>
        <item x="972"/>
        <item x="1079"/>
        <item x="975"/>
        <item x="1051"/>
        <item x="1177"/>
        <item x="1024"/>
        <item x="1019"/>
        <item x="221"/>
        <item x="279"/>
        <item x="854"/>
        <item x="1080"/>
        <item x="1194"/>
        <item x="1158"/>
        <item x="1285"/>
        <item x="754"/>
        <item x="687"/>
        <item x="1190"/>
        <item x="756"/>
        <item x="748"/>
        <item x="447"/>
        <item x="524"/>
        <item x="205"/>
        <item x="1166"/>
        <item x="17"/>
        <item x="1"/>
        <item x="9"/>
        <item x="54"/>
        <item x="27"/>
        <item x="396"/>
        <item x="147"/>
        <item x="163"/>
        <item x="31"/>
        <item x="240"/>
        <item x="76"/>
        <item x="172"/>
        <item x="534"/>
        <item x="401"/>
        <item x="75"/>
        <item x="422"/>
        <item x="397"/>
        <item x="247"/>
        <item x="63"/>
        <item x="292"/>
        <item x="186"/>
        <item x="183"/>
        <item x="212"/>
        <item x="40"/>
        <item x="30"/>
        <item x="36"/>
        <item x="146"/>
        <item x="52"/>
        <item x="134"/>
        <item x="49"/>
        <item x="51"/>
        <item x="1102"/>
        <item x="267"/>
        <item x="1308"/>
        <item x="12"/>
        <item x="288"/>
        <item x="184"/>
        <item x="160"/>
        <item x="1207"/>
        <item x="125"/>
        <item x="230"/>
        <item x="129"/>
        <item x="126"/>
        <item x="322"/>
        <item x="289"/>
        <item x="260"/>
        <item x="310"/>
        <item x="277"/>
        <item x="894"/>
        <item x="685"/>
        <item x="69"/>
        <item x="213"/>
        <item x="259"/>
        <item x="191"/>
        <item x="185"/>
        <item x="101"/>
        <item x="654"/>
        <item x="656"/>
        <item x="65"/>
        <item x="47"/>
        <item x="218"/>
        <item x="1159"/>
        <item x="1201"/>
        <item x="959"/>
        <item x="532"/>
        <item x="239"/>
        <item x="941"/>
        <item x="302"/>
        <item x="832"/>
        <item x="1144"/>
        <item x="1061"/>
        <item x="1323"/>
        <item x="1121"/>
        <item x="325"/>
        <item x="60"/>
        <item x="145"/>
        <item x="326"/>
        <item x="274"/>
        <item x="734"/>
        <item x="644"/>
        <item x="705"/>
        <item x="814"/>
        <item x="667"/>
        <item x="317"/>
        <item x="974"/>
        <item x="1301"/>
        <item x="1267"/>
        <item x="1253"/>
        <item x="933"/>
        <item x="1076"/>
        <item x="928"/>
        <item x="1205"/>
        <item x="1276"/>
        <item x="936"/>
        <item x="1204"/>
        <item x="229"/>
        <item x="366"/>
        <item x="1119"/>
        <item x="1038"/>
        <item x="1098"/>
        <item x="1030"/>
        <item x="1296"/>
        <item x="1164"/>
        <item x="630"/>
        <item x="168"/>
        <item x="67"/>
        <item x="24"/>
        <item x="171"/>
        <item x="270"/>
        <item x="86"/>
        <item x="130"/>
        <item x="265"/>
        <item x="1278"/>
        <item x="236"/>
        <item x="294"/>
        <item x="315"/>
        <item x="251"/>
        <item x="211"/>
        <item x="128"/>
        <item x="155"/>
        <item x="159"/>
        <item x="48"/>
        <item x="250"/>
        <item x="179"/>
        <item x="263"/>
        <item x="1325"/>
        <item x="563"/>
        <item x="731"/>
        <item x="512"/>
        <item x="137"/>
        <item x="1161"/>
        <item x="1028"/>
        <item t="default"/>
      </items>
      <autoSortScope>
        <pivotArea dataOnly="0" outline="0" fieldPosition="0">
          <references count="1">
            <reference field="4294967294" count="1" selected="0">
              <x v="0"/>
            </reference>
          </references>
        </pivotArea>
      </autoSortScope>
    </pivotField>
    <pivotField axis="axisRow" showAll="0">
      <items count="10">
        <item x="7"/>
        <item x="0"/>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5" showAll="0"/>
    <pivotField showAll="0"/>
    <pivotField numFmtId="165" showAll="0"/>
    <pivotField numFmtId="9" showAll="0"/>
    <pivotField showAll="0"/>
    <pivotField numFmtId="9" showAll="0"/>
    <pivotField showAll="0"/>
    <pivotField dataField="1" numFmtId="164" showAll="0"/>
    <pivotField numFmtId="164"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Rating_Count" fld="13" subtotal="average" baseField="1" baseItem="2"/>
  </dataFields>
  <formats count="1">
    <format dxfId="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3:L13" firstHeaderRow="0" firstDataRow="1" firstDataCol="1"/>
  <pivotFields count="21">
    <pivotField showAll="0"/>
    <pivotField showAll="0" sortType="descending">
      <items count="1335">
        <item x="1096"/>
        <item x="1189"/>
        <item x="151"/>
        <item x="177"/>
        <item x="32"/>
        <item x="140"/>
        <item x="304"/>
        <item x="599"/>
        <item x="816"/>
        <item x="706"/>
        <item x="1248"/>
        <item x="778"/>
        <item x="825"/>
        <item x="792"/>
        <item x="95"/>
        <item x="586"/>
        <item x="676"/>
        <item x="609"/>
        <item x="786"/>
        <item x="755"/>
        <item x="600"/>
        <item x="803"/>
        <item x="689"/>
        <item x="724"/>
        <item x="721"/>
        <item x="569"/>
        <item x="633"/>
        <item x="570"/>
        <item x="601"/>
        <item x="742"/>
        <item x="550"/>
        <item x="603"/>
        <item x="657"/>
        <item x="807"/>
        <item x="746"/>
        <item x="659"/>
        <item x="634"/>
        <item x="158"/>
        <item x="195"/>
        <item x="234"/>
        <item x="889"/>
        <item x="870"/>
        <item x="857"/>
        <item x="598"/>
        <item x="844"/>
        <item x="210"/>
        <item x="1110"/>
        <item x="951"/>
        <item x="1063"/>
        <item x="1277"/>
        <item x="1125"/>
        <item x="1090"/>
        <item x="1298"/>
        <item x="1084"/>
        <item x="1188"/>
        <item x="995"/>
        <item x="1206"/>
        <item x="821"/>
        <item x="1064"/>
        <item x="1008"/>
        <item x="787"/>
        <item x="702"/>
        <item x="726"/>
        <item x="691"/>
        <item x="58"/>
        <item x="529"/>
        <item x="45"/>
        <item x="827"/>
        <item x="411"/>
        <item x="373"/>
        <item x="490"/>
        <item x="241"/>
        <item x="257"/>
        <item x="84"/>
        <item x="173"/>
        <item x="131"/>
        <item x="80"/>
        <item x="187"/>
        <item x="105"/>
        <item x="831"/>
        <item x="99"/>
        <item x="272"/>
        <item x="161"/>
        <item x="261"/>
        <item x="0"/>
        <item x="220"/>
        <item x="104"/>
        <item x="166"/>
        <item x="42"/>
        <item x="106"/>
        <item x="89"/>
        <item x="237"/>
        <item x="296"/>
        <item x="774"/>
        <item x="122"/>
        <item x="273"/>
        <item x="53"/>
        <item x="190"/>
        <item x="255"/>
        <item x="108"/>
        <item x="150"/>
        <item x="285"/>
        <item x="1086"/>
        <item x="964"/>
        <item x="1033"/>
        <item x="1281"/>
        <item x="1060"/>
        <item x="745"/>
        <item x="1050"/>
        <item x="1067"/>
        <item x="1254"/>
        <item x="1062"/>
        <item x="1179"/>
        <item x="893"/>
        <item x="1111"/>
        <item x="1097"/>
        <item x="983"/>
        <item x="1322"/>
        <item x="1089"/>
        <item x="1256"/>
        <item x="1006"/>
        <item x="1026"/>
        <item x="1174"/>
        <item x="952"/>
        <item x="1324"/>
        <item x="409"/>
        <item x="514"/>
        <item x="495"/>
        <item x="794"/>
        <item x="202"/>
        <item x="382"/>
        <item x="593"/>
        <item x="820"/>
        <item x="725"/>
        <item x="790"/>
        <item x="779"/>
        <item x="861"/>
        <item x="452"/>
        <item x="451"/>
        <item x="291"/>
        <item x="1252"/>
        <item x="56"/>
        <item x="8"/>
        <item x="617"/>
        <item x="826"/>
        <item x="98"/>
        <item x="874"/>
        <item x="623"/>
        <item x="638"/>
        <item x="143"/>
        <item x="43"/>
        <item x="650"/>
        <item x="596"/>
        <item x="576"/>
        <item x="669"/>
        <item x="50"/>
        <item x="170"/>
        <item x="141"/>
        <item x="842"/>
        <item x="280"/>
        <item x="1059"/>
        <item x="1139"/>
        <item x="513"/>
        <item x="607"/>
        <item x="25"/>
        <item x="298"/>
        <item x="21"/>
        <item x="199"/>
        <item x="1258"/>
        <item x="1002"/>
        <item x="1118"/>
        <item x="449"/>
        <item x="494"/>
        <item x="299"/>
        <item x="1247"/>
        <item x="206"/>
        <item x="77"/>
        <item x="320"/>
        <item x="94"/>
        <item x="1044"/>
        <item x="209"/>
        <item x="55"/>
        <item x="224"/>
        <item x="283"/>
        <item x="679"/>
        <item x="710"/>
        <item x="833"/>
        <item x="1263"/>
        <item x="571"/>
        <item x="1316"/>
        <item x="306"/>
        <item x="311"/>
        <item x="324"/>
        <item x="174"/>
        <item x="1095"/>
        <item x="1015"/>
        <item x="890"/>
        <item x="444"/>
        <item x="78"/>
        <item x="254"/>
        <item x="1115"/>
        <item x="785"/>
        <item x="1279"/>
        <item x="1266"/>
        <item x="1157"/>
        <item x="1114"/>
        <item x="1297"/>
        <item x="1250"/>
        <item x="1227"/>
        <item x="1103"/>
        <item x="895"/>
        <item x="535"/>
        <item x="684"/>
        <item x="389"/>
        <item x="488"/>
        <item x="588"/>
        <item x="611"/>
        <item x="671"/>
        <item x="549"/>
        <item x="454"/>
        <item x="485"/>
        <item x="329"/>
        <item x="181"/>
        <item x="201"/>
        <item x="319"/>
        <item x="286"/>
        <item x="252"/>
        <item x="545"/>
        <item x="517"/>
        <item x="425"/>
        <item x="435"/>
        <item x="442"/>
        <item x="392"/>
        <item x="505"/>
        <item x="515"/>
        <item x="2"/>
        <item x="37"/>
        <item x="491"/>
        <item x="777"/>
        <item x="180"/>
        <item x="249"/>
        <item x="226"/>
        <item x="1200"/>
        <item x="939"/>
        <item x="243"/>
        <item x="845"/>
        <item x="82"/>
        <item x="1040"/>
        <item x="547"/>
        <item x="175"/>
        <item x="1218"/>
        <item x="958"/>
        <item x="811"/>
        <item x="508"/>
        <item x="904"/>
        <item x="312"/>
        <item x="1165"/>
        <item x="1274"/>
        <item x="858"/>
        <item x="723"/>
        <item x="567"/>
        <item x="838"/>
        <item x="305"/>
        <item x="232"/>
        <item x="339"/>
        <item x="474"/>
        <item x="349"/>
        <item x="697"/>
        <item x="501"/>
        <item x="358"/>
        <item x="573"/>
        <item x="618"/>
        <item x="606"/>
        <item x="637"/>
        <item x="677"/>
        <item x="581"/>
        <item x="763"/>
        <item x="664"/>
        <item x="543"/>
        <item x="824"/>
        <item x="33"/>
        <item x="487"/>
        <item x="376"/>
        <item x="626"/>
        <item x="528"/>
        <item x="506"/>
        <item x="357"/>
        <item x="361"/>
        <item x="467"/>
        <item x="538"/>
        <item x="385"/>
        <item x="423"/>
        <item x="402"/>
        <item x="359"/>
        <item x="394"/>
        <item x="350"/>
        <item x="344"/>
        <item x="443"/>
        <item x="390"/>
        <item x="400"/>
        <item x="383"/>
        <item x="441"/>
        <item x="152"/>
        <item x="22"/>
        <item x="354"/>
        <item x="813"/>
        <item x="276"/>
        <item x="192"/>
        <item x="87"/>
        <item x="61"/>
        <item x="817"/>
        <item x="1226"/>
        <item x="1238"/>
        <item x="132"/>
        <item x="1209"/>
        <item x="1012"/>
        <item x="227"/>
        <item x="619"/>
        <item x="818"/>
        <item x="773"/>
        <item x="1081"/>
        <item x="1183"/>
        <item x="950"/>
        <item x="647"/>
        <item x="781"/>
        <item x="834"/>
        <item x="822"/>
        <item x="866"/>
        <item x="1074"/>
        <item x="1126"/>
        <item x="730"/>
        <item x="121"/>
        <item x="225"/>
        <item x="1027"/>
        <item x="800"/>
        <item x="496"/>
        <item x="468"/>
        <item x="477"/>
        <item x="415"/>
        <item x="375"/>
        <item x="408"/>
        <item x="475"/>
        <item x="407"/>
        <item x="470"/>
        <item x="338"/>
        <item x="334"/>
        <item x="337"/>
        <item x="526"/>
        <item x="364"/>
        <item x="445"/>
        <item x="363"/>
        <item x="64"/>
        <item x="124"/>
        <item x="486"/>
        <item x="459"/>
        <item x="370"/>
        <item x="365"/>
        <item x="346"/>
        <item x="72"/>
        <item x="648"/>
        <item x="727"/>
        <item x="851"/>
        <item x="830"/>
        <item x="660"/>
        <item x="264"/>
        <item x="418"/>
        <item x="372"/>
        <item x="819"/>
        <item x="377"/>
        <item x="169"/>
        <item x="829"/>
        <item x="1241"/>
        <item x="1235"/>
        <item x="1222"/>
        <item x="920"/>
        <item x="795"/>
        <item x="680"/>
        <item x="610"/>
        <item x="463"/>
        <item x="345"/>
        <item x="399"/>
        <item x="5"/>
        <item x="34"/>
        <item x="109"/>
        <item x="284"/>
        <item x="35"/>
        <item x="246"/>
        <item x="136"/>
        <item x="461"/>
        <item x="439"/>
        <item x="473"/>
        <item x="347"/>
        <item x="393"/>
        <item x="316"/>
        <item x="1186"/>
        <item x="527"/>
        <item x="295"/>
        <item x="750"/>
        <item x="906"/>
        <item x="1286"/>
        <item x="1116"/>
        <item x="925"/>
        <item x="1046"/>
        <item x="966"/>
        <item x="942"/>
        <item x="1214"/>
        <item x="1271"/>
        <item x="1014"/>
        <item x="903"/>
        <item x="923"/>
        <item x="1037"/>
        <item x="1284"/>
        <item x="957"/>
        <item x="1000"/>
        <item x="901"/>
        <item x="1330"/>
        <item x="1135"/>
        <item x="899"/>
        <item x="1173"/>
        <item x="1001"/>
        <item x="217"/>
        <item x="556"/>
        <item x="715"/>
        <item x="835"/>
        <item x="744"/>
        <item x="720"/>
        <item x="665"/>
        <item x="704"/>
        <item x="417"/>
        <item x="119"/>
        <item x="115"/>
        <item x="10"/>
        <item x="223"/>
        <item x="66"/>
        <item x="59"/>
        <item x="14"/>
        <item x="4"/>
        <item x="13"/>
        <item x="784"/>
        <item x="462"/>
        <item x="437"/>
        <item x="384"/>
        <item x="1305"/>
        <item x="1023"/>
        <item x="207"/>
        <item x="511"/>
        <item x="523"/>
        <item x="509"/>
        <item x="530"/>
        <item x="162"/>
        <item x="73"/>
        <item x="757"/>
        <item x="869"/>
        <item x="1215"/>
        <item x="898"/>
        <item x="990"/>
        <item x="924"/>
        <item x="969"/>
        <item x="902"/>
        <item x="1025"/>
        <item x="892"/>
        <item x="935"/>
        <item x="992"/>
        <item x="929"/>
        <item x="587"/>
        <item x="1073"/>
        <item x="1091"/>
        <item x="934"/>
        <item x="1011"/>
        <item x="984"/>
        <item x="1031"/>
        <item x="1171"/>
        <item x="1326"/>
        <item x="1255"/>
        <item x="949"/>
        <item x="1066"/>
        <item x="1077"/>
        <item x="926"/>
        <item x="945"/>
        <item x="931"/>
        <item x="1108"/>
        <item x="1141"/>
        <item x="1122"/>
        <item x="1312"/>
        <item x="979"/>
        <item x="981"/>
        <item x="1104"/>
        <item x="1106"/>
        <item x="1087"/>
        <item x="1113"/>
        <item x="752"/>
        <item x="867"/>
        <item x="810"/>
        <item x="841"/>
        <item x="670"/>
        <item x="776"/>
        <item x="879"/>
        <item x="678"/>
        <item x="1197"/>
        <item x="848"/>
        <item x="604"/>
        <item x="1237"/>
        <item x="905"/>
        <item x="976"/>
        <item x="1202"/>
        <item x="943"/>
        <item x="1219"/>
        <item x="965"/>
        <item x="846"/>
        <item x="1071"/>
        <item x="70"/>
        <item x="518"/>
        <item x="424"/>
        <item x="374"/>
        <item x="430"/>
        <item x="492"/>
        <item x="479"/>
        <item x="335"/>
        <item x="391"/>
        <item x="336"/>
        <item x="57"/>
        <item x="26"/>
        <item x="321"/>
        <item x="216"/>
        <item x="38"/>
        <item x="497"/>
        <item x="395"/>
        <item x="91"/>
        <item x="85"/>
        <item x="732"/>
        <item x="876"/>
        <item x="595"/>
        <item x="930"/>
        <item x="504"/>
        <item x="498"/>
        <item x="341"/>
        <item x="398"/>
        <item x="420"/>
        <item x="427"/>
        <item x="510"/>
        <item x="340"/>
        <item x="460"/>
        <item x="642"/>
        <item x="471"/>
        <item x="802"/>
        <item x="499"/>
        <item x="761"/>
        <item x="516"/>
        <item x="426"/>
        <item x="355"/>
        <item x="531"/>
        <item x="378"/>
        <item x="456"/>
        <item x="368"/>
        <item x="658"/>
        <item x="476"/>
        <item x="645"/>
        <item x="694"/>
        <item x="627"/>
        <item x="480"/>
        <item x="1329"/>
        <item x="300"/>
        <item x="1184"/>
        <item x="1328"/>
        <item x="1230"/>
        <item x="478"/>
        <item x="208"/>
        <item x="472"/>
        <item x="1145"/>
        <item x="1155"/>
        <item x="432"/>
        <item x="481"/>
        <item x="910"/>
        <item x="1130"/>
        <item x="1065"/>
        <item x="1187"/>
        <item x="1136"/>
        <item x="1291"/>
        <item x="68"/>
        <item x="533"/>
        <item x="1057"/>
        <item x="980"/>
        <item x="1196"/>
        <item x="153"/>
        <item x="405"/>
        <item x="7"/>
        <item x="1299"/>
        <item x="520"/>
        <item x="333"/>
        <item x="15"/>
        <item x="1043"/>
        <item x="307"/>
        <item x="318"/>
        <item x="16"/>
        <item x="806"/>
        <item x="429"/>
        <item x="133"/>
        <item x="328"/>
        <item x="453"/>
        <item x="41"/>
        <item x="231"/>
        <item x="197"/>
        <item x="351"/>
        <item x="352"/>
        <item x="419"/>
        <item x="278"/>
        <item x="103"/>
        <item x="605"/>
        <item x="1162"/>
        <item x="709"/>
        <item x="1273"/>
        <item x="1146"/>
        <item x="970"/>
        <item x="1245"/>
        <item x="688"/>
        <item x="674"/>
        <item x="314"/>
        <item x="994"/>
        <item x="301"/>
        <item x="768"/>
        <item x="142"/>
        <item x="138"/>
        <item x="1213"/>
        <item x="1265"/>
        <item x="275"/>
        <item x="165"/>
        <item x="193"/>
        <item x="96"/>
        <item x="233"/>
        <item x="753"/>
        <item x="736"/>
        <item x="651"/>
        <item x="672"/>
        <item x="782"/>
        <item x="649"/>
        <item x="612"/>
        <item x="729"/>
        <item x="849"/>
        <item x="621"/>
        <item x="847"/>
        <item x="791"/>
        <item x="703"/>
        <item x="544"/>
        <item x="641"/>
        <item x="1170"/>
        <item x="503"/>
        <item x="1022"/>
        <item x="989"/>
        <item x="1290"/>
        <item x="1131"/>
        <item x="1303"/>
        <item x="1017"/>
        <item x="1260"/>
        <item x="940"/>
        <item x="919"/>
        <item x="986"/>
        <item x="1251"/>
        <item x="915"/>
        <item x="944"/>
        <item x="918"/>
        <item x="1100"/>
        <item x="1287"/>
        <item x="1327"/>
        <item x="112"/>
        <item x="19"/>
        <item x="282"/>
        <item x="135"/>
        <item x="1223"/>
        <item x="281"/>
        <item x="887"/>
        <item x="798"/>
        <item x="765"/>
        <item x="728"/>
        <item x="700"/>
        <item x="775"/>
        <item x="868"/>
        <item x="297"/>
        <item x="522"/>
        <item x="1314"/>
        <item x="793"/>
        <item x="93"/>
        <item x="266"/>
        <item x="553"/>
        <item x="695"/>
        <item x="762"/>
        <item x="743"/>
        <item x="88"/>
        <item x="118"/>
        <item x="519"/>
        <item x="62"/>
        <item x="1294"/>
        <item x="484"/>
        <item x="985"/>
        <item x="1304"/>
        <item x="1069"/>
        <item x="1172"/>
        <item x="1261"/>
        <item x="269"/>
        <item x="1239"/>
        <item x="287"/>
        <item x="323"/>
        <item x="144"/>
        <item x="293"/>
        <item x="303"/>
        <item x="1243"/>
        <item x="1321"/>
        <item x="769"/>
        <item x="1092"/>
        <item x="1035"/>
        <item x="1319"/>
        <item x="996"/>
        <item x="1234"/>
        <item x="739"/>
        <item x="540"/>
        <item x="436"/>
        <item x="117"/>
        <item x="1178"/>
        <item x="1228"/>
        <item x="1004"/>
        <item x="1293"/>
        <item x="1176"/>
        <item x="1053"/>
        <item x="1147"/>
        <item x="1041"/>
        <item x="1082"/>
        <item x="956"/>
        <item x="913"/>
        <item x="1283"/>
        <item x="1007"/>
        <item x="1039"/>
        <item x="1149"/>
        <item x="1249"/>
        <item x="1229"/>
        <item x="1306"/>
        <item x="215"/>
        <item x="188"/>
        <item x="655"/>
        <item x="1070"/>
        <item x="1231"/>
        <item x="635"/>
        <item x="646"/>
        <item x="661"/>
        <item x="552"/>
        <item x="629"/>
        <item x="450"/>
        <item x="343"/>
        <item x="760"/>
        <item x="102"/>
        <item x="309"/>
        <item x="466"/>
        <item x="428"/>
        <item x="469"/>
        <item x="369"/>
        <item x="414"/>
        <item x="458"/>
        <item x="421"/>
        <item x="413"/>
        <item x="387"/>
        <item x="440"/>
        <item x="431"/>
        <item x="362"/>
        <item x="380"/>
        <item x="507"/>
        <item x="502"/>
        <item x="1318"/>
        <item x="1233"/>
        <item x="1242"/>
        <item x="873"/>
        <item x="1168"/>
        <item x="1010"/>
        <item x="1016"/>
        <item x="1005"/>
        <item x="1198"/>
        <item x="722"/>
        <item x="1244"/>
        <item x="780"/>
        <item x="666"/>
        <item x="891"/>
        <item x="1101"/>
        <item x="1154"/>
        <item x="1192"/>
        <item x="1182"/>
        <item x="1212"/>
        <item x="1120"/>
        <item x="1085"/>
        <item x="922"/>
        <item x="1151"/>
        <item x="1123"/>
        <item x="1307"/>
        <item x="855"/>
        <item x="1317"/>
        <item x="1140"/>
        <item x="987"/>
        <item x="997"/>
        <item x="127"/>
        <item x="1193"/>
        <item x="1153"/>
        <item x="1295"/>
        <item x="1058"/>
        <item x="1272"/>
        <item x="1292"/>
        <item x="1132"/>
        <item x="682"/>
        <item x="999"/>
        <item x="998"/>
        <item x="1138"/>
        <item x="1169"/>
        <item x="708"/>
        <item x="594"/>
        <item x="555"/>
        <item x="799"/>
        <item x="747"/>
        <item x="568"/>
        <item x="554"/>
        <item x="884"/>
        <item x="681"/>
        <item x="864"/>
        <item x="871"/>
        <item x="801"/>
        <item x="878"/>
        <item x="843"/>
        <item x="771"/>
        <item x="579"/>
        <item x="620"/>
        <item x="860"/>
        <item x="828"/>
        <item x="412"/>
        <item x="614"/>
        <item x="1143"/>
        <item x="1054"/>
        <item x="1034"/>
        <item x="290"/>
        <item x="123"/>
        <item x="1129"/>
        <item x="1018"/>
        <item x="238"/>
        <item x="1315"/>
        <item x="1056"/>
        <item x="960"/>
        <item x="1203"/>
        <item x="978"/>
        <item x="859"/>
        <item x="1152"/>
        <item x="1300"/>
        <item x="1332"/>
        <item x="1078"/>
        <item x="909"/>
        <item x="1195"/>
        <item x="1099"/>
        <item x="1036"/>
        <item x="927"/>
        <item x="1240"/>
        <item x="1072"/>
        <item x="1181"/>
        <item x="1191"/>
        <item x="1246"/>
        <item x="932"/>
        <item x="1107"/>
        <item x="911"/>
        <item x="1311"/>
        <item x="1045"/>
        <item x="1225"/>
        <item x="1199"/>
        <item x="410"/>
        <item x="897"/>
        <item x="1288"/>
        <item x="707"/>
        <item x="90"/>
        <item x="580"/>
        <item x="406"/>
        <item x="636"/>
        <item x="711"/>
        <item x="692"/>
        <item x="735"/>
        <item x="840"/>
        <item x="589"/>
        <item x="696"/>
        <item x="862"/>
        <item x="872"/>
        <item x="977"/>
        <item x="97"/>
        <item x="154"/>
        <item x="1137"/>
        <item x="1259"/>
        <item x="625"/>
        <item x="865"/>
        <item x="525"/>
        <item x="23"/>
        <item x="81"/>
        <item x="455"/>
        <item x="196"/>
        <item x="483"/>
        <item x="253"/>
        <item x="176"/>
        <item x="44"/>
        <item x="178"/>
        <item x="79"/>
        <item x="367"/>
        <item x="536"/>
        <item x="764"/>
        <item x="446"/>
        <item x="331"/>
        <item x="733"/>
        <item x="330"/>
        <item x="356"/>
        <item x="482"/>
        <item x="521"/>
        <item x="360"/>
        <item x="662"/>
        <item x="388"/>
        <item x="1093"/>
        <item x="738"/>
        <item x="1047"/>
        <item x="815"/>
        <item x="313"/>
        <item x="663"/>
        <item x="585"/>
        <item x="1029"/>
        <item x="968"/>
        <item x="1042"/>
        <item x="1313"/>
        <item x="1224"/>
        <item x="1127"/>
        <item x="327"/>
        <item x="809"/>
        <item x="1105"/>
        <item x="713"/>
        <item x="1236"/>
        <item x="608"/>
        <item x="1088"/>
        <item x="741"/>
        <item x="749"/>
        <item x="1083"/>
        <item x="493"/>
        <item x="1264"/>
        <item x="457"/>
        <item x="353"/>
        <item x="448"/>
        <item x="537"/>
        <item x="244"/>
        <item x="167"/>
        <item x="116"/>
        <item x="157"/>
        <item x="1175"/>
        <item x="693"/>
        <item x="856"/>
        <item x="631"/>
        <item x="1309"/>
        <item x="1289"/>
        <item x="539"/>
        <item x="701"/>
        <item x="20"/>
        <item x="28"/>
        <item x="885"/>
        <item x="628"/>
        <item x="561"/>
        <item x="149"/>
        <item x="39"/>
        <item x="740"/>
        <item x="615"/>
        <item x="640"/>
        <item x="194"/>
        <item x="796"/>
        <item x="805"/>
        <item x="675"/>
        <item x="371"/>
        <item x="1117"/>
        <item x="46"/>
        <item x="772"/>
        <item x="737"/>
        <item x="578"/>
        <item x="698"/>
        <item x="836"/>
        <item x="622"/>
        <item x="1167"/>
        <item x="583"/>
        <item x="566"/>
        <item x="559"/>
        <item x="558"/>
        <item x="100"/>
        <item x="271"/>
        <item x="717"/>
        <item x="268"/>
        <item x="1128"/>
        <item x="1180"/>
        <item x="214"/>
        <item x="686"/>
        <item x="883"/>
        <item x="718"/>
        <item x="107"/>
        <item x="1217"/>
        <item x="1068"/>
        <item x="1134"/>
        <item x="1020"/>
        <item x="1160"/>
        <item x="982"/>
        <item x="988"/>
        <item x="1208"/>
        <item x="1009"/>
        <item x="1156"/>
        <item x="1302"/>
        <item x="971"/>
        <item x="1220"/>
        <item x="954"/>
        <item x="1148"/>
        <item x="110"/>
        <item x="908"/>
        <item x="248"/>
        <item x="1021"/>
        <item x="770"/>
        <item x="1052"/>
        <item x="114"/>
        <item x="203"/>
        <item x="1013"/>
        <item x="624"/>
        <item x="767"/>
        <item x="613"/>
        <item x="719"/>
        <item x="751"/>
        <item x="837"/>
        <item x="562"/>
        <item x="788"/>
        <item x="789"/>
        <item x="699"/>
        <item x="853"/>
        <item x="877"/>
        <item x="643"/>
        <item x="1275"/>
        <item x="1185"/>
        <item x="1163"/>
        <item x="71"/>
        <item x="653"/>
        <item x="839"/>
        <item x="575"/>
        <item x="592"/>
        <item x="881"/>
        <item x="1280"/>
        <item x="222"/>
        <item x="242"/>
        <item x="812"/>
        <item x="850"/>
        <item x="882"/>
        <item x="1150"/>
        <item x="1232"/>
        <item x="1270"/>
        <item x="1257"/>
        <item x="880"/>
        <item x="863"/>
        <item x="797"/>
        <item x="783"/>
        <item x="652"/>
        <item x="200"/>
        <item x="1268"/>
        <item x="823"/>
        <item x="256"/>
        <item x="991"/>
        <item x="1075"/>
        <item x="1003"/>
        <item x="938"/>
        <item x="1221"/>
        <item x="953"/>
        <item x="946"/>
        <item x="963"/>
        <item x="1262"/>
        <item x="716"/>
        <item x="1048"/>
        <item x="1109"/>
        <item x="668"/>
        <item x="560"/>
        <item x="582"/>
        <item x="690"/>
        <item x="591"/>
        <item x="683"/>
        <item x="590"/>
        <item x="557"/>
        <item x="759"/>
        <item x="808"/>
        <item x="572"/>
        <item x="766"/>
        <item x="584"/>
        <item x="962"/>
        <item x="1216"/>
        <item x="1310"/>
        <item x="1269"/>
        <item x="1333"/>
        <item x="1124"/>
        <item x="955"/>
        <item x="403"/>
        <item x="381"/>
        <item x="342"/>
        <item x="433"/>
        <item x="465"/>
        <item x="332"/>
        <item x="434"/>
        <item x="379"/>
        <item x="404"/>
        <item x="139"/>
        <item x="74"/>
        <item x="113"/>
        <item x="18"/>
        <item x="712"/>
        <item x="875"/>
        <item x="714"/>
        <item x="11"/>
        <item x="258"/>
        <item x="597"/>
        <item x="551"/>
        <item x="500"/>
        <item x="602"/>
        <item x="574"/>
        <item x="548"/>
        <item x="438"/>
        <item x="489"/>
        <item x="6"/>
        <item x="219"/>
        <item x="182"/>
        <item x="228"/>
        <item x="111"/>
        <item x="464"/>
        <item x="632"/>
        <item x="3"/>
        <item x="92"/>
        <item x="888"/>
        <item x="577"/>
        <item x="416"/>
        <item x="673"/>
        <item x="564"/>
        <item x="565"/>
        <item x="804"/>
        <item x="541"/>
        <item x="348"/>
        <item x="386"/>
        <item x="758"/>
        <item x="616"/>
        <item x="639"/>
        <item x="542"/>
        <item x="546"/>
        <item x="29"/>
        <item x="83"/>
        <item x="245"/>
        <item x="204"/>
        <item x="189"/>
        <item x="148"/>
        <item x="1112"/>
        <item x="1211"/>
        <item x="886"/>
        <item x="308"/>
        <item x="235"/>
        <item x="164"/>
        <item x="852"/>
        <item x="262"/>
        <item x="198"/>
        <item x="120"/>
        <item x="156"/>
        <item x="896"/>
        <item x="1094"/>
        <item x="973"/>
        <item x="912"/>
        <item x="900"/>
        <item x="1282"/>
        <item x="1055"/>
        <item x="917"/>
        <item x="1133"/>
        <item x="993"/>
        <item x="1142"/>
        <item x="948"/>
        <item x="914"/>
        <item x="961"/>
        <item x="937"/>
        <item x="967"/>
        <item x="1331"/>
        <item x="916"/>
        <item x="1210"/>
        <item x="921"/>
        <item x="1320"/>
        <item x="1049"/>
        <item x="947"/>
        <item x="907"/>
        <item x="1032"/>
        <item x="972"/>
        <item x="1079"/>
        <item x="975"/>
        <item x="1051"/>
        <item x="1177"/>
        <item x="1024"/>
        <item x="1019"/>
        <item x="221"/>
        <item x="279"/>
        <item x="854"/>
        <item x="1080"/>
        <item x="1194"/>
        <item x="1158"/>
        <item x="1285"/>
        <item x="754"/>
        <item x="687"/>
        <item x="1190"/>
        <item x="756"/>
        <item x="748"/>
        <item x="447"/>
        <item x="524"/>
        <item x="205"/>
        <item x="1166"/>
        <item x="17"/>
        <item x="1"/>
        <item x="9"/>
        <item x="54"/>
        <item x="27"/>
        <item x="396"/>
        <item x="147"/>
        <item x="163"/>
        <item x="31"/>
        <item x="240"/>
        <item x="76"/>
        <item x="172"/>
        <item x="534"/>
        <item x="401"/>
        <item x="75"/>
        <item x="422"/>
        <item x="397"/>
        <item x="247"/>
        <item x="63"/>
        <item x="292"/>
        <item x="186"/>
        <item x="183"/>
        <item x="212"/>
        <item x="40"/>
        <item x="30"/>
        <item x="36"/>
        <item x="146"/>
        <item x="52"/>
        <item x="134"/>
        <item x="49"/>
        <item x="51"/>
        <item x="1102"/>
        <item x="267"/>
        <item x="1308"/>
        <item x="12"/>
        <item x="288"/>
        <item x="184"/>
        <item x="160"/>
        <item x="1207"/>
        <item x="125"/>
        <item x="230"/>
        <item x="129"/>
        <item x="126"/>
        <item x="322"/>
        <item x="289"/>
        <item x="260"/>
        <item x="310"/>
        <item x="277"/>
        <item x="894"/>
        <item x="685"/>
        <item x="69"/>
        <item x="213"/>
        <item x="259"/>
        <item x="191"/>
        <item x="185"/>
        <item x="101"/>
        <item x="654"/>
        <item x="656"/>
        <item x="65"/>
        <item x="47"/>
        <item x="218"/>
        <item x="1159"/>
        <item x="1201"/>
        <item x="959"/>
        <item x="532"/>
        <item x="239"/>
        <item x="941"/>
        <item x="302"/>
        <item x="832"/>
        <item x="1144"/>
        <item x="1061"/>
        <item x="1323"/>
        <item x="1121"/>
        <item x="325"/>
        <item x="60"/>
        <item x="145"/>
        <item x="326"/>
        <item x="274"/>
        <item x="734"/>
        <item x="644"/>
        <item x="705"/>
        <item x="814"/>
        <item x="667"/>
        <item x="317"/>
        <item x="974"/>
        <item x="1301"/>
        <item x="1267"/>
        <item x="1253"/>
        <item x="933"/>
        <item x="1076"/>
        <item x="928"/>
        <item x="1205"/>
        <item x="1276"/>
        <item x="936"/>
        <item x="1204"/>
        <item x="229"/>
        <item x="366"/>
        <item x="1119"/>
        <item x="1038"/>
        <item x="1098"/>
        <item x="1030"/>
        <item x="1296"/>
        <item x="1164"/>
        <item x="630"/>
        <item x="168"/>
        <item x="67"/>
        <item x="24"/>
        <item x="171"/>
        <item x="270"/>
        <item x="86"/>
        <item x="130"/>
        <item x="265"/>
        <item x="1278"/>
        <item x="236"/>
        <item x="294"/>
        <item x="315"/>
        <item x="251"/>
        <item x="211"/>
        <item x="128"/>
        <item x="155"/>
        <item x="159"/>
        <item x="48"/>
        <item x="250"/>
        <item x="179"/>
        <item x="263"/>
        <item x="1325"/>
        <item x="563"/>
        <item x="731"/>
        <item x="512"/>
        <item x="137"/>
        <item x="1161"/>
        <item x="1028"/>
        <item t="default"/>
      </items>
    </pivotField>
    <pivotField axis="axisRow" showAll="0">
      <items count="10">
        <item x="7"/>
        <item x="0"/>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dataField="1" numFmtId="165" showAll="0" avgSubtotal="1">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avg"/>
      </items>
    </pivotField>
    <pivotField showAll="0"/>
    <pivotField dataField="1" numFmtId="165" showAll="0" avgSubtotal="1">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avg"/>
      </items>
    </pivotField>
    <pivotField numFmtId="9" showAll="0"/>
    <pivotField showAll="0"/>
    <pivotField numFmtId="9" showAll="0"/>
    <pivotField showAll="0"/>
    <pivotField numFmtId="164" showAll="0"/>
    <pivotField numFmtId="164"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2" baseItem="3"/>
    <dataField name="Average of Discounted_Price" fld="6" subtotal="average" baseField="2" baseItem="3"/>
  </dataFields>
  <formats count="1">
    <format dxfId="6">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G3:H13" firstHeaderRow="1" firstDataRow="1" firstDataCol="1"/>
  <pivotFields count="21">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axis="axisRow" showAll="0">
      <items count="10">
        <item x="7"/>
        <item x="0"/>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5" showAll="0"/>
    <pivotField showAll="0"/>
    <pivotField numFmtId="165" showAll="0"/>
    <pivotField numFmtId="9" showAll="0"/>
    <pivotField showAll="0"/>
    <pivotField numFmtId="9" showAll="0"/>
    <pivotField dataField="1" showAll="0"/>
    <pivotField numFmtId="164" showAll="0"/>
    <pivotField numFmtId="164"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 fld="12" baseField="0" baseItem="0"/>
  </dataFields>
  <formats count="1">
    <format dxfId="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4:E14" firstHeaderRow="1" firstDataRow="1" firstDataCol="1"/>
  <pivotFields count="21">
    <pivotField showAll="0"/>
    <pivotField dataField="1"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axis="axisRow" showAll="0">
      <items count="10">
        <item x="7"/>
        <item x="0"/>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5" showAll="0"/>
    <pivotField showAll="0"/>
    <pivotField numFmtId="165" showAll="0"/>
    <pivotField numFmtId="9" showAll="0"/>
    <pivotField showAll="0"/>
    <pivotField numFmtId="9" showAll="0"/>
    <pivotField showAll="0"/>
    <pivotField numFmtId="164" showAll="0"/>
    <pivotField numFmtId="164"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formats count="1">
    <format dxfId="8">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3" firstHeaderRow="1" firstDataRow="1" firstDataCol="1"/>
  <pivotFields count="21">
    <pivotField showAll="0"/>
    <pivotField showAll="0"/>
    <pivotField axis="axisRow" showAll="0">
      <items count="10">
        <item x="7"/>
        <item x="0"/>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5" showAll="0"/>
    <pivotField showAll="0"/>
    <pivotField numFmtId="165" showAll="0"/>
    <pivotField numFmtId="9" showAll="0"/>
    <pivotField showAll="0"/>
    <pivotField dataField="1" numFmtId="9" showAll="0"/>
    <pivotField showAll="0"/>
    <pivotField numFmtId="164" showAll="0"/>
    <pivotField numFmtId="164"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Average Discount %" fld="11" showDataAs="percentOfTotal" baseField="0" baseItem="0" numFmtId="10"/>
  </dataFields>
  <formats count="2">
    <format dxfId="0">
      <pivotArea outline="0" collapsedLevelsAreSubtotals="1" fieldPosition="0"/>
    </format>
    <format dxfId="1">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in_category" sourceName="Main category">
  <pivotTables>
    <pivotTable tabId="5" name="PivotTable1"/>
    <pivotTable tabId="5" name="PivotTable2"/>
    <pivotTable tabId="5" name="PivotTable3"/>
    <pivotTable tabId="5" name="PivotTable4"/>
    <pivotTable tabId="5" name="PivotTable5"/>
    <pivotTable tabId="5" name="PivotTable6"/>
    <pivotTable tabId="5" name="PivotTable7"/>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in category" cache="Slicer_Main_category" caption="Main category" columnCount="9" showCaption="0" style="SlicerStyleDark4" rowHeight="257175"/>
</slicers>
</file>

<file path=xl/tables/table1.xml><?xml version="1.0" encoding="utf-8"?>
<table xmlns="http://schemas.openxmlformats.org/spreadsheetml/2006/main" id="8" name="Table8" displayName="Table8" ref="A1:U452" totalsRowShown="0">
  <autoFilter ref="A1:U452"/>
  <tableColumns count="21">
    <tableColumn id="1" name="Product_ID"/>
    <tableColumn id="2" name="Product_Name"/>
    <tableColumn id="3" name="Main category"/>
    <tableColumn id="4" name="Level 2 Category"/>
    <tableColumn id="5" name="Level 3 Category"/>
    <tableColumn id="6" name="Level 4 Category"/>
    <tableColumn id="7" name="Discounted_Price"/>
    <tableColumn id="8" name="Price Range Bucket"/>
    <tableColumn id="9" name="Actual_Price"/>
    <tableColumn id="10" name="Discount_Percentage"/>
    <tableColumn id="11" name="Discount Range Bucket"/>
    <tableColumn id="12" name="Average Discount %"/>
    <tableColumn id="13" name="Rating"/>
    <tableColumn id="14" name="Rating_Count"/>
    <tableColumn id="15" name="Total Potencial Revenue"/>
    <tableColumn id="16" name="About_Product"/>
    <tableColumn id="17" name="User_ID"/>
    <tableColumn id="18" name="User_Name"/>
    <tableColumn id="19" name="Review_ID"/>
    <tableColumn id="20" name="Img_Link"/>
    <tableColumn id="21" name="Product_Link"/>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V1463" totalsRowShown="0" headerRowDxfId="17">
  <autoFilter ref="A1:V1463"/>
  <tableColumns count="22">
    <tableColumn id="1" name="Product_ID"/>
    <tableColumn id="2" name="Product_Name"/>
    <tableColumn id="3" name="Main category"/>
    <tableColumn id="4" name="Level 2 Category"/>
    <tableColumn id="5" name="Level 3 Category"/>
    <tableColumn id="6" name="Level 4 Category"/>
    <tableColumn id="7" name="Discounted_Price" dataDxfId="16" dataCellStyle="Currency"/>
    <tableColumn id="8" name="Price Range Bucket" dataDxfId="14" dataCellStyle="Currency">
      <calculatedColumnFormula>IF(G2&lt;200,"&lt;$200",IF(G2&lt;=500,"$200-$500","&gt;$500"))</calculatedColumnFormula>
    </tableColumn>
    <tableColumn id="9" name="Actual_Price" dataDxfId="15" dataCellStyle="Currency"/>
    <tableColumn id="10" name="Discount_Percentage" dataDxfId="13"/>
    <tableColumn id="11" name="Discount Range Bucket" dataDxfId="12">
      <calculatedColumnFormula>IF(J2&gt;=50%,"50% or More","&lt;50%")</calculatedColumnFormula>
    </tableColumn>
    <tableColumn id="22" name="Calculated" dataDxfId="3">
      <calculatedColumnFormula>IF(Table1[[#This Row],[Discount_Percentage]]&gt;=50,"Yes","No")</calculatedColumnFormula>
    </tableColumn>
    <tableColumn id="21" name="Average Discount %" dataDxfId="9">
      <calculatedColumnFormula>Table1[[#This Row],[Actual_Price]]-Table1[[#This Row],[Discounted_Price]]/Table1[[#This Row],[Actual_Price]]*100</calculatedColumnFormula>
    </tableColumn>
    <tableColumn id="12" name="Rating"/>
    <tableColumn id="13" name="Rating_Count" dataDxfId="11" dataCellStyle="Comma"/>
    <tableColumn id="14" name="Total Potencial Revenue" dataDxfId="10" dataCellStyle="Comma">
      <calculatedColumnFormula>I2*O2</calculatedColumnFormula>
    </tableColumn>
    <tableColumn id="15" name="About_Product"/>
    <tableColumn id="16" name="User_ID"/>
    <tableColumn id="17" name="User_Name"/>
    <tableColumn id="18" name="Review_ID"/>
    <tableColumn id="19" name="Img_Link"/>
    <tableColumn id="20" name="Product_Link"/>
  </tableColumns>
  <tableStyleInfo name="TableStyleLight8" showFirstColumn="0" showLastColumn="0" showRowStripes="1" showColumnStripes="0"/>
</table>
</file>

<file path=xl/tables/table3.xml><?xml version="1.0" encoding="utf-8"?>
<table xmlns="http://schemas.openxmlformats.org/spreadsheetml/2006/main" id="3" name="Table3" displayName="Table3" ref="A1:U2" totalsRowShown="0">
  <autoFilter ref="A1:U2"/>
  <tableColumns count="21">
    <tableColumn id="1" name="Product_ID"/>
    <tableColumn id="2" name="Product_Name"/>
    <tableColumn id="3" name="Main category"/>
    <tableColumn id="4" name="Level 2 Category"/>
    <tableColumn id="5" name="Level 3 Category"/>
    <tableColumn id="6" name="Level 4 Category"/>
    <tableColumn id="7" name="Discounted_Price"/>
    <tableColumn id="8" name="Price Range Bucket"/>
    <tableColumn id="9" name="Actual_Price"/>
    <tableColumn id="10" name="Discount_Percentage"/>
    <tableColumn id="11" name="Discount Range Bucket"/>
    <tableColumn id="12" name="Average Discount %"/>
    <tableColumn id="13" name="Rating"/>
    <tableColumn id="14" name="Rating_Count"/>
    <tableColumn id="15" name="Total Potencial Revenue"/>
    <tableColumn id="16" name="About_Product"/>
    <tableColumn id="17" name="User_ID"/>
    <tableColumn id="18" name="User_Name"/>
    <tableColumn id="19" name="Review_ID"/>
    <tableColumn id="20" name="Img_Link"/>
    <tableColumn id="21"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2"/>
  <sheetViews>
    <sheetView workbookViewId="0">
      <selection sqref="A1:U452"/>
    </sheetView>
  </sheetViews>
  <sheetFormatPr defaultRowHeight="15"/>
  <cols>
    <col min="1" max="1" width="12" customWidth="1"/>
    <col min="2" max="2" width="15.109375" customWidth="1"/>
    <col min="3" max="3" width="14.33203125" customWidth="1"/>
    <col min="4" max="6" width="16.6640625" customWidth="1"/>
    <col min="7" max="7" width="17.5546875" customWidth="1"/>
    <col min="8" max="8" width="19.21875" customWidth="1"/>
    <col min="9" max="9" width="13.109375" customWidth="1"/>
    <col min="10" max="10" width="20.77734375" customWidth="1"/>
    <col min="11" max="11" width="22.5546875" customWidth="1"/>
    <col min="12" max="12" width="19.77734375" customWidth="1"/>
    <col min="14" max="14" width="14.21875" customWidth="1"/>
    <col min="15" max="15" width="23" customWidth="1"/>
    <col min="16" max="16" width="15.33203125" customWidth="1"/>
    <col min="17" max="17" width="9.21875" customWidth="1"/>
    <col min="18" max="18" width="12.33203125" customWidth="1"/>
    <col min="19" max="19" width="11.44140625" customWidth="1"/>
    <col min="20" max="20" width="10.21875" customWidth="1"/>
    <col min="21" max="21" width="13.88671875" customWidth="1"/>
  </cols>
  <sheetData>
    <row r="1" spans="1:21">
      <c r="A1" t="s">
        <v>13138</v>
      </c>
      <c r="B1" t="s">
        <v>13139</v>
      </c>
      <c r="C1" t="s">
        <v>13134</v>
      </c>
      <c r="D1" t="s">
        <v>13133</v>
      </c>
      <c r="E1" t="s">
        <v>13135</v>
      </c>
      <c r="F1" t="s">
        <v>13136</v>
      </c>
      <c r="G1" t="s">
        <v>13140</v>
      </c>
      <c r="H1" t="s">
        <v>13155</v>
      </c>
      <c r="I1" t="s">
        <v>13141</v>
      </c>
      <c r="J1" t="s">
        <v>13142</v>
      </c>
      <c r="K1" t="s">
        <v>13154</v>
      </c>
      <c r="L1" t="s">
        <v>13156</v>
      </c>
      <c r="M1" t="s">
        <v>13143</v>
      </c>
      <c r="N1" t="s">
        <v>13144</v>
      </c>
      <c r="O1" t="s">
        <v>13153</v>
      </c>
      <c r="P1" t="s">
        <v>13145</v>
      </c>
      <c r="Q1" t="s">
        <v>13146</v>
      </c>
      <c r="R1" t="s">
        <v>13147</v>
      </c>
      <c r="S1" t="s">
        <v>13148</v>
      </c>
      <c r="T1" t="s">
        <v>13151</v>
      </c>
      <c r="U1" t="s">
        <v>13152</v>
      </c>
    </row>
    <row r="2" spans="1:21">
      <c r="A2" t="s">
        <v>0</v>
      </c>
      <c r="B2" t="s">
        <v>1</v>
      </c>
      <c r="C2" t="s">
        <v>12816</v>
      </c>
      <c r="D2" t="s">
        <v>12817</v>
      </c>
      <c r="E2" t="s">
        <v>12818</v>
      </c>
      <c r="F2" t="s">
        <v>12819</v>
      </c>
      <c r="G2">
        <v>399</v>
      </c>
      <c r="H2" t="s">
        <v>13165</v>
      </c>
      <c r="I2">
        <v>1099</v>
      </c>
      <c r="J2">
        <v>0.64</v>
      </c>
      <c r="K2" t="s">
        <v>13166</v>
      </c>
      <c r="L2">
        <v>1062.6942675159235</v>
      </c>
      <c r="M2">
        <v>4.2</v>
      </c>
      <c r="N2">
        <v>24269</v>
      </c>
      <c r="O2">
        <v>26671631</v>
      </c>
      <c r="P2" t="s">
        <v>2</v>
      </c>
      <c r="Q2" t="s">
        <v>3</v>
      </c>
      <c r="R2" t="s">
        <v>4</v>
      </c>
      <c r="S2" t="s">
        <v>5</v>
      </c>
      <c r="T2" t="s">
        <v>8</v>
      </c>
      <c r="U2" t="s">
        <v>9</v>
      </c>
    </row>
    <row r="3" spans="1:21">
      <c r="A3" t="s">
        <v>10</v>
      </c>
      <c r="B3" t="s">
        <v>11</v>
      </c>
      <c r="C3" t="s">
        <v>12816</v>
      </c>
      <c r="D3" t="s">
        <v>12817</v>
      </c>
      <c r="E3" t="s">
        <v>12818</v>
      </c>
      <c r="F3" t="s">
        <v>12819</v>
      </c>
      <c r="G3">
        <v>199</v>
      </c>
      <c r="H3" t="s">
        <v>13167</v>
      </c>
      <c r="I3">
        <v>349</v>
      </c>
      <c r="J3">
        <v>0.43</v>
      </c>
      <c r="K3" t="s">
        <v>13162</v>
      </c>
      <c r="L3">
        <v>291.97994269340973</v>
      </c>
      <c r="M3">
        <v>4</v>
      </c>
      <c r="N3">
        <v>43994</v>
      </c>
      <c r="O3">
        <v>15353906</v>
      </c>
      <c r="P3" t="s">
        <v>12</v>
      </c>
      <c r="Q3" t="s">
        <v>13</v>
      </c>
      <c r="R3" t="s">
        <v>14</v>
      </c>
      <c r="S3" t="s">
        <v>15</v>
      </c>
      <c r="T3" t="s">
        <v>18</v>
      </c>
      <c r="U3" t="s">
        <v>19</v>
      </c>
    </row>
    <row r="4" spans="1:21">
      <c r="A4" t="s">
        <v>20</v>
      </c>
      <c r="B4" t="s">
        <v>21</v>
      </c>
      <c r="C4" t="s">
        <v>12816</v>
      </c>
      <c r="D4" t="s">
        <v>12817</v>
      </c>
      <c r="E4" t="s">
        <v>12818</v>
      </c>
      <c r="F4" t="s">
        <v>12819</v>
      </c>
      <c r="G4">
        <v>199</v>
      </c>
      <c r="H4" t="s">
        <v>13167</v>
      </c>
      <c r="I4">
        <v>1899</v>
      </c>
      <c r="J4">
        <v>0.9</v>
      </c>
      <c r="K4" t="s">
        <v>13166</v>
      </c>
      <c r="L4">
        <v>1888.5208004212743</v>
      </c>
      <c r="M4">
        <v>3.9</v>
      </c>
      <c r="N4">
        <v>7928</v>
      </c>
      <c r="O4">
        <v>15055272</v>
      </c>
      <c r="P4" t="s">
        <v>22</v>
      </c>
      <c r="Q4" t="s">
        <v>23</v>
      </c>
      <c r="R4" t="s">
        <v>24</v>
      </c>
      <c r="S4" t="s">
        <v>25</v>
      </c>
      <c r="T4" t="s">
        <v>28</v>
      </c>
      <c r="U4" t="s">
        <v>29</v>
      </c>
    </row>
    <row r="5" spans="1:21">
      <c r="A5" t="s">
        <v>30</v>
      </c>
      <c r="B5" t="s">
        <v>31</v>
      </c>
      <c r="C5" t="s">
        <v>12816</v>
      </c>
      <c r="D5" t="s">
        <v>12817</v>
      </c>
      <c r="E5" t="s">
        <v>12818</v>
      </c>
      <c r="F5" t="s">
        <v>12819</v>
      </c>
      <c r="G5">
        <v>329</v>
      </c>
      <c r="H5" t="s">
        <v>13165</v>
      </c>
      <c r="I5">
        <v>699</v>
      </c>
      <c r="J5">
        <v>0.53</v>
      </c>
      <c r="K5" t="s">
        <v>13166</v>
      </c>
      <c r="L5">
        <v>651.93276108726752</v>
      </c>
      <c r="M5">
        <v>4.2</v>
      </c>
      <c r="N5">
        <v>94363</v>
      </c>
      <c r="O5">
        <v>65959737</v>
      </c>
      <c r="P5" t="s">
        <v>32</v>
      </c>
      <c r="Q5" t="s">
        <v>33</v>
      </c>
      <c r="R5" t="s">
        <v>34</v>
      </c>
      <c r="S5" t="s">
        <v>35</v>
      </c>
      <c r="T5" t="s">
        <v>38</v>
      </c>
      <c r="U5" t="s">
        <v>39</v>
      </c>
    </row>
    <row r="6" spans="1:21">
      <c r="A6" t="s">
        <v>40</v>
      </c>
      <c r="B6" t="s">
        <v>41</v>
      </c>
      <c r="C6" t="s">
        <v>12816</v>
      </c>
      <c r="D6" t="s">
        <v>12817</v>
      </c>
      <c r="E6" t="s">
        <v>12818</v>
      </c>
      <c r="F6" t="s">
        <v>12819</v>
      </c>
      <c r="G6">
        <v>154</v>
      </c>
      <c r="H6" t="s">
        <v>13167</v>
      </c>
      <c r="I6">
        <v>399</v>
      </c>
      <c r="J6">
        <v>0.61</v>
      </c>
      <c r="K6" t="s">
        <v>13166</v>
      </c>
      <c r="L6">
        <v>360.40350877192981</v>
      </c>
      <c r="M6">
        <v>4.2</v>
      </c>
      <c r="N6">
        <v>16905</v>
      </c>
      <c r="O6">
        <v>6745095</v>
      </c>
      <c r="P6" t="s">
        <v>42</v>
      </c>
      <c r="Q6" t="s">
        <v>43</v>
      </c>
      <c r="R6" t="s">
        <v>44</v>
      </c>
      <c r="S6" t="s">
        <v>45</v>
      </c>
      <c r="T6" t="s">
        <v>47</v>
      </c>
      <c r="U6" t="s">
        <v>48</v>
      </c>
    </row>
    <row r="7" spans="1:21">
      <c r="A7" t="s">
        <v>49</v>
      </c>
      <c r="B7" t="s">
        <v>50</v>
      </c>
      <c r="C7" t="s">
        <v>12816</v>
      </c>
      <c r="D7" t="s">
        <v>12817</v>
      </c>
      <c r="E7" t="s">
        <v>12818</v>
      </c>
      <c r="F7" t="s">
        <v>12819</v>
      </c>
      <c r="G7">
        <v>149</v>
      </c>
      <c r="H7" t="s">
        <v>13167</v>
      </c>
      <c r="I7">
        <v>1000</v>
      </c>
      <c r="J7">
        <v>0.85</v>
      </c>
      <c r="K7" t="s">
        <v>13166</v>
      </c>
      <c r="L7">
        <v>985.1</v>
      </c>
      <c r="M7">
        <v>3.9</v>
      </c>
      <c r="N7">
        <v>24871</v>
      </c>
      <c r="O7">
        <v>24871000</v>
      </c>
      <c r="P7" t="s">
        <v>51</v>
      </c>
      <c r="Q7" t="s">
        <v>52</v>
      </c>
      <c r="R7" t="s">
        <v>53</v>
      </c>
      <c r="S7" t="s">
        <v>54</v>
      </c>
      <c r="T7" t="s">
        <v>57</v>
      </c>
      <c r="U7" t="s">
        <v>58</v>
      </c>
    </row>
    <row r="8" spans="1:21">
      <c r="A8" t="s">
        <v>59</v>
      </c>
      <c r="B8" t="s">
        <v>60</v>
      </c>
      <c r="C8" t="s">
        <v>12816</v>
      </c>
      <c r="D8" t="s">
        <v>12817</v>
      </c>
      <c r="E8" t="s">
        <v>12818</v>
      </c>
      <c r="F8" t="s">
        <v>12819</v>
      </c>
      <c r="G8">
        <v>176.63</v>
      </c>
      <c r="H8" t="s">
        <v>13167</v>
      </c>
      <c r="I8">
        <v>499</v>
      </c>
      <c r="J8">
        <v>0.65</v>
      </c>
      <c r="K8" t="s">
        <v>13166</v>
      </c>
      <c r="L8">
        <v>463.60320641282567</v>
      </c>
      <c r="M8">
        <v>4.0999999999999996</v>
      </c>
      <c r="N8">
        <v>15188</v>
      </c>
      <c r="O8">
        <v>7578812</v>
      </c>
      <c r="P8" t="s">
        <v>61</v>
      </c>
      <c r="Q8" t="s">
        <v>62</v>
      </c>
      <c r="R8" t="s">
        <v>63</v>
      </c>
      <c r="S8" t="s">
        <v>64</v>
      </c>
      <c r="T8" t="s">
        <v>67</v>
      </c>
      <c r="U8" t="s">
        <v>68</v>
      </c>
    </row>
    <row r="9" spans="1:21">
      <c r="A9" t="s">
        <v>69</v>
      </c>
      <c r="B9" t="s">
        <v>70</v>
      </c>
      <c r="C9" t="s">
        <v>12816</v>
      </c>
      <c r="D9" t="s">
        <v>12817</v>
      </c>
      <c r="E9" t="s">
        <v>12818</v>
      </c>
      <c r="F9" t="s">
        <v>12819</v>
      </c>
      <c r="G9">
        <v>229</v>
      </c>
      <c r="H9" t="s">
        <v>13165</v>
      </c>
      <c r="I9">
        <v>299</v>
      </c>
      <c r="J9">
        <v>0.23</v>
      </c>
      <c r="K9" t="s">
        <v>13162</v>
      </c>
      <c r="L9">
        <v>222.41137123745818</v>
      </c>
      <c r="M9">
        <v>4.3</v>
      </c>
      <c r="N9">
        <v>30411</v>
      </c>
      <c r="O9">
        <v>9092889</v>
      </c>
      <c r="P9" t="s">
        <v>71</v>
      </c>
      <c r="Q9" t="s">
        <v>72</v>
      </c>
      <c r="R9" t="s">
        <v>73</v>
      </c>
      <c r="S9" t="s">
        <v>74</v>
      </c>
      <c r="T9" t="s">
        <v>77</v>
      </c>
      <c r="U9" t="s">
        <v>78</v>
      </c>
    </row>
    <row r="10" spans="1:21">
      <c r="A10" t="s">
        <v>79</v>
      </c>
      <c r="B10" t="s">
        <v>80</v>
      </c>
      <c r="C10" t="s">
        <v>12816</v>
      </c>
      <c r="D10" t="s">
        <v>12821</v>
      </c>
      <c r="E10" t="s">
        <v>12822</v>
      </c>
      <c r="F10" t="s">
        <v>12823</v>
      </c>
      <c r="G10">
        <v>499</v>
      </c>
      <c r="H10" t="s">
        <v>13165</v>
      </c>
      <c r="I10">
        <v>999</v>
      </c>
      <c r="J10">
        <v>0.5</v>
      </c>
      <c r="K10" t="s">
        <v>13166</v>
      </c>
      <c r="L10">
        <v>949.05005005005</v>
      </c>
      <c r="M10">
        <v>4.2</v>
      </c>
      <c r="N10">
        <v>179691</v>
      </c>
      <c r="O10">
        <v>179511309</v>
      </c>
      <c r="P10" t="s">
        <v>81</v>
      </c>
      <c r="Q10" t="s">
        <v>82</v>
      </c>
      <c r="R10" t="s">
        <v>83</v>
      </c>
      <c r="S10" t="s">
        <v>84</v>
      </c>
      <c r="T10" t="s">
        <v>87</v>
      </c>
      <c r="U10" t="s">
        <v>88</v>
      </c>
    </row>
    <row r="11" spans="1:21">
      <c r="A11" t="s">
        <v>89</v>
      </c>
      <c r="B11" t="s">
        <v>90</v>
      </c>
      <c r="C11" t="s">
        <v>12816</v>
      </c>
      <c r="D11" t="s">
        <v>12817</v>
      </c>
      <c r="E11" t="s">
        <v>12818</v>
      </c>
      <c r="F11" t="s">
        <v>12819</v>
      </c>
      <c r="G11">
        <v>199</v>
      </c>
      <c r="H11" t="s">
        <v>13167</v>
      </c>
      <c r="I11">
        <v>299</v>
      </c>
      <c r="J11">
        <v>0.33</v>
      </c>
      <c r="K11" t="s">
        <v>13162</v>
      </c>
      <c r="L11">
        <v>232.44481605351172</v>
      </c>
      <c r="M11">
        <v>4</v>
      </c>
      <c r="N11">
        <v>43994</v>
      </c>
      <c r="O11">
        <v>13154206</v>
      </c>
      <c r="P11" t="s">
        <v>91</v>
      </c>
      <c r="Q11" t="s">
        <v>13</v>
      </c>
      <c r="R11" t="s">
        <v>14</v>
      </c>
      <c r="S11" t="s">
        <v>15</v>
      </c>
      <c r="T11" t="s">
        <v>92</v>
      </c>
      <c r="U11" t="s">
        <v>93</v>
      </c>
    </row>
    <row r="12" spans="1:21">
      <c r="A12" t="s">
        <v>94</v>
      </c>
      <c r="B12" t="s">
        <v>95</v>
      </c>
      <c r="C12" t="s">
        <v>12816</v>
      </c>
      <c r="D12" t="s">
        <v>12817</v>
      </c>
      <c r="E12" t="s">
        <v>12818</v>
      </c>
      <c r="F12" t="s">
        <v>12819</v>
      </c>
      <c r="G12">
        <v>154</v>
      </c>
      <c r="H12" t="s">
        <v>13167</v>
      </c>
      <c r="I12">
        <v>339</v>
      </c>
      <c r="J12">
        <v>0.55000000000000004</v>
      </c>
      <c r="K12" t="s">
        <v>13166</v>
      </c>
      <c r="L12">
        <v>293.57227138643066</v>
      </c>
      <c r="M12">
        <v>4.3</v>
      </c>
      <c r="N12">
        <v>13391</v>
      </c>
      <c r="O12">
        <v>4539549</v>
      </c>
      <c r="P12" t="s">
        <v>96</v>
      </c>
      <c r="Q12" t="s">
        <v>97</v>
      </c>
      <c r="R12" t="s">
        <v>98</v>
      </c>
      <c r="S12" t="s">
        <v>99</v>
      </c>
      <c r="T12" t="s">
        <v>102</v>
      </c>
      <c r="U12" t="s">
        <v>103</v>
      </c>
    </row>
    <row r="13" spans="1:21">
      <c r="A13" t="s">
        <v>104</v>
      </c>
      <c r="B13" t="s">
        <v>105</v>
      </c>
      <c r="C13" t="s">
        <v>12816</v>
      </c>
      <c r="D13" t="s">
        <v>12817</v>
      </c>
      <c r="E13" t="s">
        <v>12818</v>
      </c>
      <c r="F13" t="s">
        <v>12819</v>
      </c>
      <c r="G13">
        <v>299</v>
      </c>
      <c r="H13" t="s">
        <v>13165</v>
      </c>
      <c r="I13">
        <v>799</v>
      </c>
      <c r="J13">
        <v>0.63</v>
      </c>
      <c r="K13" t="s">
        <v>13166</v>
      </c>
      <c r="L13">
        <v>761.5782227784731</v>
      </c>
      <c r="M13">
        <v>4.2</v>
      </c>
      <c r="N13">
        <v>94363</v>
      </c>
      <c r="O13">
        <v>75396037</v>
      </c>
      <c r="P13" t="s">
        <v>106</v>
      </c>
      <c r="Q13" t="s">
        <v>33</v>
      </c>
      <c r="R13" t="s">
        <v>34</v>
      </c>
      <c r="S13" t="s">
        <v>35</v>
      </c>
      <c r="T13" t="s">
        <v>107</v>
      </c>
      <c r="U13" t="s">
        <v>108</v>
      </c>
    </row>
    <row r="14" spans="1:21">
      <c r="A14" t="s">
        <v>8341</v>
      </c>
      <c r="B14" t="s">
        <v>8342</v>
      </c>
      <c r="C14" t="s">
        <v>12816</v>
      </c>
      <c r="D14" t="s">
        <v>12817</v>
      </c>
      <c r="E14" t="s">
        <v>12949</v>
      </c>
      <c r="F14" t="s">
        <v>12950</v>
      </c>
      <c r="G14">
        <v>298</v>
      </c>
      <c r="H14" t="s">
        <v>13165</v>
      </c>
      <c r="I14">
        <v>999</v>
      </c>
      <c r="J14">
        <v>0.7</v>
      </c>
      <c r="K14" t="s">
        <v>13166</v>
      </c>
      <c r="L14">
        <v>969.17017017017019</v>
      </c>
      <c r="M14">
        <v>4.3</v>
      </c>
      <c r="N14">
        <v>1552</v>
      </c>
      <c r="O14">
        <v>1550448</v>
      </c>
      <c r="P14" t="s">
        <v>8343</v>
      </c>
      <c r="Q14" t="s">
        <v>8344</v>
      </c>
      <c r="R14" t="s">
        <v>8345</v>
      </c>
      <c r="S14" t="s">
        <v>8346</v>
      </c>
      <c r="T14" t="s">
        <v>8349</v>
      </c>
      <c r="U14" t="s">
        <v>8350</v>
      </c>
    </row>
    <row r="15" spans="1:21">
      <c r="A15" t="s">
        <v>119</v>
      </c>
      <c r="B15" t="s">
        <v>120</v>
      </c>
      <c r="C15" t="s">
        <v>12816</v>
      </c>
      <c r="D15" t="s">
        <v>12817</v>
      </c>
      <c r="E15" t="s">
        <v>12818</v>
      </c>
      <c r="F15" t="s">
        <v>12819</v>
      </c>
      <c r="G15">
        <v>350</v>
      </c>
      <c r="H15" t="s">
        <v>13165</v>
      </c>
      <c r="I15">
        <v>899</v>
      </c>
      <c r="J15">
        <v>0.61</v>
      </c>
      <c r="K15" t="s">
        <v>13166</v>
      </c>
      <c r="L15">
        <v>860.0678531701891</v>
      </c>
      <c r="M15">
        <v>4.2</v>
      </c>
      <c r="N15">
        <v>2262</v>
      </c>
      <c r="O15">
        <v>2033538</v>
      </c>
      <c r="P15" t="s">
        <v>121</v>
      </c>
      <c r="Q15" t="s">
        <v>122</v>
      </c>
      <c r="R15" t="s">
        <v>123</v>
      </c>
      <c r="S15" t="s">
        <v>124</v>
      </c>
      <c r="T15" t="s">
        <v>127</v>
      </c>
      <c r="U15" t="s">
        <v>128</v>
      </c>
    </row>
    <row r="16" spans="1:21">
      <c r="A16" t="s">
        <v>129</v>
      </c>
      <c r="B16" t="s">
        <v>130</v>
      </c>
      <c r="C16" t="s">
        <v>12816</v>
      </c>
      <c r="D16" t="s">
        <v>12817</v>
      </c>
      <c r="E16" t="s">
        <v>12818</v>
      </c>
      <c r="F16" t="s">
        <v>12819</v>
      </c>
      <c r="G16">
        <v>159</v>
      </c>
      <c r="H16" t="s">
        <v>13167</v>
      </c>
      <c r="I16">
        <v>399</v>
      </c>
      <c r="J16">
        <v>0.6</v>
      </c>
      <c r="K16" t="s">
        <v>13166</v>
      </c>
      <c r="L16">
        <v>359.1503759398496</v>
      </c>
      <c r="M16">
        <v>4.0999999999999996</v>
      </c>
      <c r="N16">
        <v>4768</v>
      </c>
      <c r="O16">
        <v>1902432</v>
      </c>
      <c r="P16" t="s">
        <v>42</v>
      </c>
      <c r="Q16" t="s">
        <v>131</v>
      </c>
      <c r="R16" t="s">
        <v>132</v>
      </c>
      <c r="S16" t="s">
        <v>133</v>
      </c>
      <c r="T16" t="s">
        <v>136</v>
      </c>
      <c r="U16" t="s">
        <v>137</v>
      </c>
    </row>
    <row r="17" spans="1:21">
      <c r="A17" t="s">
        <v>138</v>
      </c>
      <c r="B17" t="s">
        <v>139</v>
      </c>
      <c r="C17" t="s">
        <v>12816</v>
      </c>
      <c r="D17" t="s">
        <v>12817</v>
      </c>
      <c r="E17" t="s">
        <v>12818</v>
      </c>
      <c r="F17" t="s">
        <v>12819</v>
      </c>
      <c r="G17">
        <v>349</v>
      </c>
      <c r="H17" t="s">
        <v>13165</v>
      </c>
      <c r="I17">
        <v>399</v>
      </c>
      <c r="J17">
        <v>0.13</v>
      </c>
      <c r="K17" t="s">
        <v>13162</v>
      </c>
      <c r="L17">
        <v>311.531328320802</v>
      </c>
      <c r="M17">
        <v>4.4000000000000004</v>
      </c>
      <c r="N17">
        <v>18757</v>
      </c>
      <c r="O17">
        <v>7484043</v>
      </c>
      <c r="P17" t="s">
        <v>140</v>
      </c>
      <c r="Q17" t="s">
        <v>141</v>
      </c>
      <c r="R17" t="s">
        <v>142</v>
      </c>
      <c r="S17" t="s">
        <v>143</v>
      </c>
      <c r="T17" t="s">
        <v>146</v>
      </c>
      <c r="U17" t="s">
        <v>147</v>
      </c>
    </row>
    <row r="18" spans="1:21">
      <c r="A18" t="s">
        <v>805</v>
      </c>
      <c r="B18" t="s">
        <v>806</v>
      </c>
      <c r="C18" t="s">
        <v>12816</v>
      </c>
      <c r="D18" t="s">
        <v>12821</v>
      </c>
      <c r="E18" t="s">
        <v>12822</v>
      </c>
      <c r="F18" t="s">
        <v>12823</v>
      </c>
      <c r="G18">
        <v>269</v>
      </c>
      <c r="H18" t="s">
        <v>13165</v>
      </c>
      <c r="I18">
        <v>800</v>
      </c>
      <c r="J18">
        <v>0.66</v>
      </c>
      <c r="K18" t="s">
        <v>13166</v>
      </c>
      <c r="L18">
        <v>766.375</v>
      </c>
      <c r="M18">
        <v>3.6</v>
      </c>
      <c r="N18">
        <v>10134</v>
      </c>
      <c r="O18">
        <v>8107200</v>
      </c>
      <c r="P18" t="s">
        <v>807</v>
      </c>
      <c r="Q18" t="s">
        <v>808</v>
      </c>
      <c r="R18" t="s">
        <v>809</v>
      </c>
      <c r="S18" t="s">
        <v>810</v>
      </c>
      <c r="T18" t="s">
        <v>8339</v>
      </c>
      <c r="U18" t="s">
        <v>8340</v>
      </c>
    </row>
    <row r="19" spans="1:21">
      <c r="A19" t="s">
        <v>158</v>
      </c>
      <c r="B19" t="s">
        <v>159</v>
      </c>
      <c r="C19" t="s">
        <v>12816</v>
      </c>
      <c r="D19" t="s">
        <v>12817</v>
      </c>
      <c r="E19" t="s">
        <v>12818</v>
      </c>
      <c r="F19" t="s">
        <v>12819</v>
      </c>
      <c r="G19">
        <v>249</v>
      </c>
      <c r="H19" t="s">
        <v>13165</v>
      </c>
      <c r="I19">
        <v>399</v>
      </c>
      <c r="J19">
        <v>0.38</v>
      </c>
      <c r="K19" t="s">
        <v>13162</v>
      </c>
      <c r="L19">
        <v>336.59398496240601</v>
      </c>
      <c r="M19">
        <v>4</v>
      </c>
      <c r="N19">
        <v>43994</v>
      </c>
      <c r="O19">
        <v>17553606</v>
      </c>
      <c r="P19" t="s">
        <v>160</v>
      </c>
      <c r="Q19" t="s">
        <v>13</v>
      </c>
      <c r="R19" t="s">
        <v>14</v>
      </c>
      <c r="S19" t="s">
        <v>15</v>
      </c>
      <c r="T19" t="s">
        <v>161</v>
      </c>
      <c r="U19" t="s">
        <v>162</v>
      </c>
    </row>
    <row r="20" spans="1:21">
      <c r="A20" t="s">
        <v>163</v>
      </c>
      <c r="B20" t="s">
        <v>164</v>
      </c>
      <c r="C20" t="s">
        <v>12816</v>
      </c>
      <c r="D20" t="s">
        <v>12817</v>
      </c>
      <c r="E20" t="s">
        <v>12818</v>
      </c>
      <c r="F20" t="s">
        <v>12819</v>
      </c>
      <c r="G20">
        <v>199</v>
      </c>
      <c r="H20" t="s">
        <v>13167</v>
      </c>
      <c r="I20">
        <v>499</v>
      </c>
      <c r="J20">
        <v>0.6</v>
      </c>
      <c r="K20" t="s">
        <v>13166</v>
      </c>
      <c r="L20">
        <v>459.12024048096191</v>
      </c>
      <c r="M20">
        <v>4.0999999999999996</v>
      </c>
      <c r="N20">
        <v>13045</v>
      </c>
      <c r="O20">
        <v>6509455</v>
      </c>
      <c r="P20" t="s">
        <v>165</v>
      </c>
      <c r="Q20" t="s">
        <v>166</v>
      </c>
      <c r="R20" t="s">
        <v>167</v>
      </c>
      <c r="S20" t="s">
        <v>168</v>
      </c>
      <c r="T20" t="s">
        <v>171</v>
      </c>
      <c r="U20" t="s">
        <v>172</v>
      </c>
    </row>
    <row r="21" spans="1:21">
      <c r="A21" t="s">
        <v>790</v>
      </c>
      <c r="B21" t="s">
        <v>791</v>
      </c>
      <c r="C21" t="s">
        <v>12816</v>
      </c>
      <c r="D21" t="s">
        <v>12817</v>
      </c>
      <c r="E21" t="s">
        <v>12818</v>
      </c>
      <c r="F21" t="s">
        <v>12819</v>
      </c>
      <c r="G21">
        <v>199</v>
      </c>
      <c r="H21" t="s">
        <v>13167</v>
      </c>
      <c r="I21">
        <v>999</v>
      </c>
      <c r="J21">
        <v>0.8</v>
      </c>
      <c r="K21" t="s">
        <v>13166</v>
      </c>
      <c r="L21">
        <v>979.08008008008005</v>
      </c>
      <c r="M21">
        <v>4.5</v>
      </c>
      <c r="N21">
        <v>127</v>
      </c>
      <c r="O21">
        <v>126873</v>
      </c>
      <c r="P21" t="s">
        <v>792</v>
      </c>
      <c r="Q21" t="s">
        <v>793</v>
      </c>
      <c r="R21" t="s">
        <v>794</v>
      </c>
      <c r="S21" t="s">
        <v>795</v>
      </c>
      <c r="T21" t="s">
        <v>798</v>
      </c>
      <c r="U21" t="s">
        <v>8338</v>
      </c>
    </row>
    <row r="22" spans="1:21">
      <c r="A22" t="s">
        <v>183</v>
      </c>
      <c r="B22" t="s">
        <v>184</v>
      </c>
      <c r="C22" t="s">
        <v>12816</v>
      </c>
      <c r="D22" t="s">
        <v>12817</v>
      </c>
      <c r="E22" t="s">
        <v>12818</v>
      </c>
      <c r="F22" t="s">
        <v>12819</v>
      </c>
      <c r="G22">
        <v>970</v>
      </c>
      <c r="H22" t="s">
        <v>13161</v>
      </c>
      <c r="I22">
        <v>1799</v>
      </c>
      <c r="J22">
        <v>0.46</v>
      </c>
      <c r="K22" t="s">
        <v>13162</v>
      </c>
      <c r="L22">
        <v>1745.0811561978878</v>
      </c>
      <c r="M22">
        <v>4.5</v>
      </c>
      <c r="N22">
        <v>815</v>
      </c>
      <c r="O22">
        <v>1466185</v>
      </c>
      <c r="P22" t="s">
        <v>185</v>
      </c>
      <c r="Q22" t="s">
        <v>186</v>
      </c>
      <c r="R22" t="s">
        <v>187</v>
      </c>
      <c r="S22" t="s">
        <v>188</v>
      </c>
      <c r="T22" t="s">
        <v>191</v>
      </c>
      <c r="U22" t="s">
        <v>192</v>
      </c>
    </row>
    <row r="23" spans="1:21">
      <c r="A23" t="s">
        <v>8306</v>
      </c>
      <c r="B23" t="s">
        <v>8307</v>
      </c>
      <c r="C23" t="s">
        <v>12816</v>
      </c>
      <c r="D23" t="s">
        <v>13027</v>
      </c>
      <c r="E23" t="s">
        <v>13028</v>
      </c>
      <c r="G23">
        <v>37247</v>
      </c>
      <c r="H23" t="s">
        <v>13161</v>
      </c>
      <c r="I23">
        <v>59890</v>
      </c>
      <c r="J23">
        <v>0.38</v>
      </c>
      <c r="K23" t="s">
        <v>13162</v>
      </c>
      <c r="L23">
        <v>59827.807647353482</v>
      </c>
      <c r="M23">
        <v>4</v>
      </c>
      <c r="N23">
        <v>323</v>
      </c>
      <c r="O23">
        <v>19344470</v>
      </c>
      <c r="P23" t="s">
        <v>8308</v>
      </c>
      <c r="Q23" t="s">
        <v>8309</v>
      </c>
      <c r="R23" t="s">
        <v>8310</v>
      </c>
      <c r="S23" t="s">
        <v>8311</v>
      </c>
      <c r="T23" t="s">
        <v>8314</v>
      </c>
      <c r="U23" t="s">
        <v>8315</v>
      </c>
    </row>
    <row r="24" spans="1:21">
      <c r="A24" t="s">
        <v>8296</v>
      </c>
      <c r="B24" t="s">
        <v>8297</v>
      </c>
      <c r="C24" t="s">
        <v>12816</v>
      </c>
      <c r="D24" t="s">
        <v>12817</v>
      </c>
      <c r="E24" t="s">
        <v>12891</v>
      </c>
      <c r="F24" t="s">
        <v>12893</v>
      </c>
      <c r="G24">
        <v>499</v>
      </c>
      <c r="H24" t="s">
        <v>13165</v>
      </c>
      <c r="I24">
        <v>1399</v>
      </c>
      <c r="J24">
        <v>0.64</v>
      </c>
      <c r="K24" t="s">
        <v>13166</v>
      </c>
      <c r="L24">
        <v>1363.3316654753396</v>
      </c>
      <c r="M24">
        <v>3.9</v>
      </c>
      <c r="N24">
        <v>1462</v>
      </c>
      <c r="O24">
        <v>2045338</v>
      </c>
      <c r="P24" t="s">
        <v>8298</v>
      </c>
      <c r="Q24" t="s">
        <v>8299</v>
      </c>
      <c r="R24" t="s">
        <v>8300</v>
      </c>
      <c r="S24" t="s">
        <v>8301</v>
      </c>
      <c r="T24" t="s">
        <v>8304</v>
      </c>
      <c r="U24" t="s">
        <v>8305</v>
      </c>
    </row>
    <row r="25" spans="1:21">
      <c r="A25" t="s">
        <v>213</v>
      </c>
      <c r="B25" t="s">
        <v>214</v>
      </c>
      <c r="C25" t="s">
        <v>12816</v>
      </c>
      <c r="D25" t="s">
        <v>12817</v>
      </c>
      <c r="E25" t="s">
        <v>12818</v>
      </c>
      <c r="F25" t="s">
        <v>12819</v>
      </c>
      <c r="G25">
        <v>59</v>
      </c>
      <c r="H25" t="s">
        <v>13167</v>
      </c>
      <c r="I25">
        <v>199</v>
      </c>
      <c r="J25">
        <v>0.7</v>
      </c>
      <c r="K25" t="s">
        <v>13166</v>
      </c>
      <c r="L25">
        <v>169.35175879396985</v>
      </c>
      <c r="M25">
        <v>4</v>
      </c>
      <c r="N25">
        <v>9378</v>
      </c>
      <c r="O25">
        <v>1866222</v>
      </c>
      <c r="P25" t="s">
        <v>215</v>
      </c>
      <c r="Q25" t="s">
        <v>216</v>
      </c>
      <c r="R25" t="s">
        <v>217</v>
      </c>
      <c r="S25" t="s">
        <v>218</v>
      </c>
      <c r="T25" t="s">
        <v>221</v>
      </c>
      <c r="U25" t="s">
        <v>222</v>
      </c>
    </row>
    <row r="26" spans="1:21">
      <c r="A26" t="s">
        <v>8276</v>
      </c>
      <c r="B26" t="s">
        <v>8277</v>
      </c>
      <c r="C26" t="s">
        <v>12816</v>
      </c>
      <c r="D26" t="s">
        <v>12889</v>
      </c>
      <c r="E26" t="s">
        <v>12890</v>
      </c>
      <c r="G26">
        <v>449</v>
      </c>
      <c r="H26" t="s">
        <v>13165</v>
      </c>
      <c r="I26">
        <v>1300</v>
      </c>
      <c r="J26">
        <v>0.65</v>
      </c>
      <c r="K26" t="s">
        <v>13166</v>
      </c>
      <c r="L26">
        <v>1265.4615384615386</v>
      </c>
      <c r="M26">
        <v>4.2</v>
      </c>
      <c r="N26">
        <v>4959</v>
      </c>
      <c r="O26">
        <v>6446700</v>
      </c>
      <c r="P26" t="s">
        <v>8278</v>
      </c>
      <c r="Q26" t="s">
        <v>8279</v>
      </c>
      <c r="R26" t="s">
        <v>8280</v>
      </c>
      <c r="S26" t="s">
        <v>8281</v>
      </c>
      <c r="T26" t="s">
        <v>8284</v>
      </c>
      <c r="U26" t="s">
        <v>8285</v>
      </c>
    </row>
    <row r="27" spans="1:21">
      <c r="A27" t="s">
        <v>765</v>
      </c>
      <c r="B27" t="s">
        <v>766</v>
      </c>
      <c r="C27" t="s">
        <v>12816</v>
      </c>
      <c r="D27" t="s">
        <v>12817</v>
      </c>
      <c r="E27" t="s">
        <v>12818</v>
      </c>
      <c r="F27" t="s">
        <v>12819</v>
      </c>
      <c r="G27">
        <v>325</v>
      </c>
      <c r="H27" t="s">
        <v>13165</v>
      </c>
      <c r="I27">
        <v>1299</v>
      </c>
      <c r="J27">
        <v>0.75</v>
      </c>
      <c r="K27" t="s">
        <v>13166</v>
      </c>
      <c r="L27">
        <v>1273.980754426482</v>
      </c>
      <c r="M27">
        <v>4.2</v>
      </c>
      <c r="N27">
        <v>10576</v>
      </c>
      <c r="O27">
        <v>13738224</v>
      </c>
      <c r="P27" t="s">
        <v>767</v>
      </c>
      <c r="Q27" t="s">
        <v>768</v>
      </c>
      <c r="R27" t="s">
        <v>769</v>
      </c>
      <c r="S27" t="s">
        <v>770</v>
      </c>
      <c r="T27" t="s">
        <v>8274</v>
      </c>
      <c r="U27" t="s">
        <v>8275</v>
      </c>
    </row>
    <row r="28" spans="1:21">
      <c r="A28" t="s">
        <v>8264</v>
      </c>
      <c r="B28" t="s">
        <v>8265</v>
      </c>
      <c r="C28" t="s">
        <v>12816</v>
      </c>
      <c r="D28" t="s">
        <v>12969</v>
      </c>
      <c r="E28" t="s">
        <v>12984</v>
      </c>
      <c r="G28">
        <v>3307</v>
      </c>
      <c r="H28" t="s">
        <v>13161</v>
      </c>
      <c r="I28">
        <v>6100</v>
      </c>
      <c r="J28">
        <v>0.46</v>
      </c>
      <c r="K28" t="s">
        <v>13162</v>
      </c>
      <c r="L28">
        <v>6045.7868852459014</v>
      </c>
      <c r="M28">
        <v>4.3</v>
      </c>
      <c r="N28">
        <v>2515</v>
      </c>
      <c r="O28">
        <v>15341500</v>
      </c>
      <c r="P28" t="s">
        <v>8266</v>
      </c>
      <c r="Q28" t="s">
        <v>8267</v>
      </c>
      <c r="R28" t="s">
        <v>8268</v>
      </c>
      <c r="S28" t="s">
        <v>8269</v>
      </c>
      <c r="T28" t="s">
        <v>8272</v>
      </c>
      <c r="U28" t="s">
        <v>8273</v>
      </c>
    </row>
    <row r="29" spans="1:21">
      <c r="A29" t="s">
        <v>252</v>
      </c>
      <c r="B29" t="s">
        <v>253</v>
      </c>
      <c r="C29" t="s">
        <v>12816</v>
      </c>
      <c r="D29" t="s">
        <v>12817</v>
      </c>
      <c r="E29" t="s">
        <v>12818</v>
      </c>
      <c r="F29" t="s">
        <v>12819</v>
      </c>
      <c r="G29">
        <v>299</v>
      </c>
      <c r="H29" t="s">
        <v>13165</v>
      </c>
      <c r="I29">
        <v>399</v>
      </c>
      <c r="J29">
        <v>0.25</v>
      </c>
      <c r="K29" t="s">
        <v>13162</v>
      </c>
      <c r="L29">
        <v>324.06265664160401</v>
      </c>
      <c r="M29">
        <v>4</v>
      </c>
      <c r="N29">
        <v>2766</v>
      </c>
      <c r="O29">
        <v>1103634</v>
      </c>
      <c r="P29" t="s">
        <v>254</v>
      </c>
      <c r="Q29" t="s">
        <v>255</v>
      </c>
      <c r="R29" t="s">
        <v>256</v>
      </c>
      <c r="S29" t="s">
        <v>257</v>
      </c>
      <c r="T29" t="s">
        <v>260</v>
      </c>
      <c r="U29" t="s">
        <v>261</v>
      </c>
    </row>
    <row r="30" spans="1:21">
      <c r="A30" t="s">
        <v>262</v>
      </c>
      <c r="B30" t="s">
        <v>263</v>
      </c>
      <c r="C30" t="s">
        <v>12816</v>
      </c>
      <c r="D30" t="s">
        <v>12817</v>
      </c>
      <c r="E30" t="s">
        <v>12818</v>
      </c>
      <c r="F30" t="s">
        <v>12819</v>
      </c>
      <c r="G30">
        <v>970</v>
      </c>
      <c r="H30" t="s">
        <v>13161</v>
      </c>
      <c r="I30">
        <v>1999</v>
      </c>
      <c r="J30">
        <v>0.51</v>
      </c>
      <c r="K30" t="s">
        <v>13166</v>
      </c>
      <c r="L30">
        <v>1950.4757378689344</v>
      </c>
      <c r="M30">
        <v>4.4000000000000004</v>
      </c>
      <c r="N30">
        <v>184</v>
      </c>
      <c r="O30">
        <v>367816</v>
      </c>
      <c r="P30" t="s">
        <v>264</v>
      </c>
      <c r="Q30" t="s">
        <v>265</v>
      </c>
      <c r="R30" t="s">
        <v>266</v>
      </c>
      <c r="S30" t="s">
        <v>267</v>
      </c>
      <c r="T30" t="s">
        <v>270</v>
      </c>
      <c r="U30" t="s">
        <v>271</v>
      </c>
    </row>
    <row r="31" spans="1:21">
      <c r="A31" t="s">
        <v>272</v>
      </c>
      <c r="B31" t="s">
        <v>273</v>
      </c>
      <c r="C31" t="s">
        <v>12816</v>
      </c>
      <c r="D31" t="s">
        <v>12817</v>
      </c>
      <c r="E31" t="s">
        <v>12818</v>
      </c>
      <c r="F31" t="s">
        <v>12819</v>
      </c>
      <c r="G31">
        <v>299</v>
      </c>
      <c r="H31" t="s">
        <v>13165</v>
      </c>
      <c r="I31">
        <v>999</v>
      </c>
      <c r="J31">
        <v>0.7</v>
      </c>
      <c r="K31" t="s">
        <v>13166</v>
      </c>
      <c r="L31">
        <v>969.07007007007007</v>
      </c>
      <c r="M31">
        <v>4.3</v>
      </c>
      <c r="N31">
        <v>20850</v>
      </c>
      <c r="O31">
        <v>20829150</v>
      </c>
      <c r="P31" t="s">
        <v>274</v>
      </c>
      <c r="Q31" t="s">
        <v>275</v>
      </c>
      <c r="R31" t="s">
        <v>276</v>
      </c>
      <c r="S31" t="s">
        <v>277</v>
      </c>
      <c r="T31" t="s">
        <v>280</v>
      </c>
      <c r="U31" t="s">
        <v>281</v>
      </c>
    </row>
    <row r="32" spans="1:21">
      <c r="A32" t="s">
        <v>282</v>
      </c>
      <c r="B32" t="s">
        <v>283</v>
      </c>
      <c r="C32" t="s">
        <v>12816</v>
      </c>
      <c r="D32" t="s">
        <v>12817</v>
      </c>
      <c r="E32" t="s">
        <v>12818</v>
      </c>
      <c r="F32" t="s">
        <v>12819</v>
      </c>
      <c r="G32">
        <v>199</v>
      </c>
      <c r="H32" t="s">
        <v>13167</v>
      </c>
      <c r="I32">
        <v>750</v>
      </c>
      <c r="J32">
        <v>0.73</v>
      </c>
      <c r="K32" t="s">
        <v>13166</v>
      </c>
      <c r="L32">
        <v>723.4666666666667</v>
      </c>
      <c r="M32">
        <v>4.5</v>
      </c>
      <c r="N32">
        <v>74976</v>
      </c>
      <c r="O32">
        <v>56232000</v>
      </c>
      <c r="P32" t="s">
        <v>284</v>
      </c>
      <c r="Q32" t="s">
        <v>285</v>
      </c>
      <c r="R32" t="s">
        <v>286</v>
      </c>
      <c r="S32" t="s">
        <v>287</v>
      </c>
      <c r="T32" t="s">
        <v>290</v>
      </c>
      <c r="U32" t="s">
        <v>291</v>
      </c>
    </row>
    <row r="33" spans="1:21">
      <c r="A33" t="s">
        <v>292</v>
      </c>
      <c r="B33" t="s">
        <v>293</v>
      </c>
      <c r="C33" t="s">
        <v>12816</v>
      </c>
      <c r="D33" t="s">
        <v>12817</v>
      </c>
      <c r="E33" t="s">
        <v>12818</v>
      </c>
      <c r="F33" t="s">
        <v>12819</v>
      </c>
      <c r="G33">
        <v>179</v>
      </c>
      <c r="H33" t="s">
        <v>13167</v>
      </c>
      <c r="I33">
        <v>499</v>
      </c>
      <c r="J33">
        <v>0.64</v>
      </c>
      <c r="K33" t="s">
        <v>13166</v>
      </c>
      <c r="L33">
        <v>463.12825651302603</v>
      </c>
      <c r="M33">
        <v>4</v>
      </c>
      <c r="N33">
        <v>1934</v>
      </c>
      <c r="O33">
        <v>965066</v>
      </c>
      <c r="P33" t="s">
        <v>294</v>
      </c>
      <c r="Q33" t="s">
        <v>295</v>
      </c>
      <c r="R33" t="s">
        <v>296</v>
      </c>
      <c r="S33" t="s">
        <v>297</v>
      </c>
      <c r="T33" t="s">
        <v>298</v>
      </c>
      <c r="U33" t="s">
        <v>299</v>
      </c>
    </row>
    <row r="34" spans="1:21">
      <c r="A34" t="s">
        <v>300</v>
      </c>
      <c r="B34" t="s">
        <v>301</v>
      </c>
      <c r="C34" t="s">
        <v>12816</v>
      </c>
      <c r="D34" t="s">
        <v>12817</v>
      </c>
      <c r="E34" t="s">
        <v>12818</v>
      </c>
      <c r="F34" t="s">
        <v>12819</v>
      </c>
      <c r="G34">
        <v>389</v>
      </c>
      <c r="H34" t="s">
        <v>13165</v>
      </c>
      <c r="I34">
        <v>1099</v>
      </c>
      <c r="J34">
        <v>0.65</v>
      </c>
      <c r="K34" t="s">
        <v>13166</v>
      </c>
      <c r="L34">
        <v>1063.6041856232939</v>
      </c>
      <c r="M34">
        <v>4.3</v>
      </c>
      <c r="N34">
        <v>974</v>
      </c>
      <c r="O34">
        <v>1070426</v>
      </c>
      <c r="P34" t="s">
        <v>302</v>
      </c>
      <c r="Q34" t="s">
        <v>303</v>
      </c>
      <c r="R34" t="s">
        <v>304</v>
      </c>
      <c r="S34" t="s">
        <v>305</v>
      </c>
      <c r="T34" t="s">
        <v>308</v>
      </c>
      <c r="U34" t="s">
        <v>309</v>
      </c>
    </row>
    <row r="35" spans="1:21">
      <c r="A35" t="s">
        <v>310</v>
      </c>
      <c r="B35" t="s">
        <v>311</v>
      </c>
      <c r="C35" t="s">
        <v>12816</v>
      </c>
      <c r="D35" t="s">
        <v>12817</v>
      </c>
      <c r="E35" t="s">
        <v>12818</v>
      </c>
      <c r="F35" t="s">
        <v>12819</v>
      </c>
      <c r="G35">
        <v>599</v>
      </c>
      <c r="H35" t="s">
        <v>13161</v>
      </c>
      <c r="I35">
        <v>599</v>
      </c>
      <c r="J35">
        <v>0</v>
      </c>
      <c r="K35" t="s">
        <v>13162</v>
      </c>
      <c r="L35">
        <v>499</v>
      </c>
      <c r="M35">
        <v>4.3</v>
      </c>
      <c r="N35">
        <v>355</v>
      </c>
      <c r="O35">
        <v>212645</v>
      </c>
      <c r="P35" t="s">
        <v>312</v>
      </c>
      <c r="Q35" t="s">
        <v>313</v>
      </c>
      <c r="R35" t="s">
        <v>314</v>
      </c>
      <c r="S35" t="s">
        <v>315</v>
      </c>
      <c r="T35" t="s">
        <v>318</v>
      </c>
      <c r="U35" t="s">
        <v>319</v>
      </c>
    </row>
    <row r="36" spans="1:21">
      <c r="A36" t="s">
        <v>320</v>
      </c>
      <c r="B36" t="s">
        <v>321</v>
      </c>
      <c r="C36" t="s">
        <v>12816</v>
      </c>
      <c r="D36" t="s">
        <v>12817</v>
      </c>
      <c r="E36" t="s">
        <v>12818</v>
      </c>
      <c r="F36" t="s">
        <v>12819</v>
      </c>
      <c r="G36">
        <v>199</v>
      </c>
      <c r="H36" t="s">
        <v>13167</v>
      </c>
      <c r="I36">
        <v>999</v>
      </c>
      <c r="J36">
        <v>0.8</v>
      </c>
      <c r="K36" t="s">
        <v>13166</v>
      </c>
      <c r="L36">
        <v>979.08008008008005</v>
      </c>
      <c r="M36">
        <v>3.9</v>
      </c>
      <c r="N36">
        <v>1075</v>
      </c>
      <c r="O36">
        <v>1073925</v>
      </c>
      <c r="P36" t="s">
        <v>322</v>
      </c>
      <c r="Q36" t="s">
        <v>323</v>
      </c>
      <c r="R36" t="s">
        <v>324</v>
      </c>
      <c r="S36" t="s">
        <v>325</v>
      </c>
      <c r="T36" t="s">
        <v>328</v>
      </c>
      <c r="U36" t="s">
        <v>329</v>
      </c>
    </row>
    <row r="37" spans="1:21">
      <c r="A37" t="s">
        <v>330</v>
      </c>
      <c r="B37" t="s">
        <v>331</v>
      </c>
      <c r="C37" t="s">
        <v>12816</v>
      </c>
      <c r="D37" t="s">
        <v>12817</v>
      </c>
      <c r="E37" t="s">
        <v>12818</v>
      </c>
      <c r="F37" t="s">
        <v>12819</v>
      </c>
      <c r="G37">
        <v>99</v>
      </c>
      <c r="H37" t="s">
        <v>13167</v>
      </c>
      <c r="I37">
        <v>666.66</v>
      </c>
      <c r="J37">
        <v>0.85</v>
      </c>
      <c r="K37" t="s">
        <v>13166</v>
      </c>
      <c r="L37">
        <v>651.80985149851494</v>
      </c>
      <c r="M37">
        <v>3.9</v>
      </c>
      <c r="N37">
        <v>24871</v>
      </c>
      <c r="O37">
        <v>16580500.859999999</v>
      </c>
      <c r="P37" t="s">
        <v>332</v>
      </c>
      <c r="Q37" t="s">
        <v>52</v>
      </c>
      <c r="R37" t="s">
        <v>53</v>
      </c>
      <c r="S37" t="s">
        <v>54</v>
      </c>
      <c r="T37" t="s">
        <v>334</v>
      </c>
      <c r="U37" t="s">
        <v>335</v>
      </c>
    </row>
    <row r="38" spans="1:21">
      <c r="A38" t="s">
        <v>336</v>
      </c>
      <c r="B38" t="s">
        <v>337</v>
      </c>
      <c r="C38" t="s">
        <v>12816</v>
      </c>
      <c r="D38" t="s">
        <v>12817</v>
      </c>
      <c r="E38" t="s">
        <v>12818</v>
      </c>
      <c r="F38" t="s">
        <v>12819</v>
      </c>
      <c r="G38">
        <v>899</v>
      </c>
      <c r="H38" t="s">
        <v>13161</v>
      </c>
      <c r="I38">
        <v>1900</v>
      </c>
      <c r="J38">
        <v>0.53</v>
      </c>
      <c r="K38" t="s">
        <v>13166</v>
      </c>
      <c r="L38">
        <v>1852.6842105263158</v>
      </c>
      <c r="M38">
        <v>4.4000000000000004</v>
      </c>
      <c r="N38">
        <v>13552</v>
      </c>
      <c r="O38">
        <v>25748800</v>
      </c>
      <c r="P38" t="s">
        <v>338</v>
      </c>
      <c r="Q38" t="s">
        <v>339</v>
      </c>
      <c r="R38" t="s">
        <v>340</v>
      </c>
      <c r="S38" t="s">
        <v>341</v>
      </c>
      <c r="T38" t="s">
        <v>344</v>
      </c>
      <c r="U38" t="s">
        <v>345</v>
      </c>
    </row>
    <row r="39" spans="1:21">
      <c r="A39" t="s">
        <v>346</v>
      </c>
      <c r="B39" t="s">
        <v>347</v>
      </c>
      <c r="C39" t="s">
        <v>12816</v>
      </c>
      <c r="D39" t="s">
        <v>12817</v>
      </c>
      <c r="E39" t="s">
        <v>12818</v>
      </c>
      <c r="F39" t="s">
        <v>12819</v>
      </c>
      <c r="G39">
        <v>199</v>
      </c>
      <c r="H39" t="s">
        <v>13167</v>
      </c>
      <c r="I39">
        <v>999</v>
      </c>
      <c r="J39">
        <v>0.8</v>
      </c>
      <c r="K39" t="s">
        <v>13166</v>
      </c>
      <c r="L39">
        <v>979.08008008008005</v>
      </c>
      <c r="M39">
        <v>4</v>
      </c>
      <c r="N39">
        <v>576</v>
      </c>
      <c r="O39">
        <v>575424</v>
      </c>
      <c r="P39" t="s">
        <v>348</v>
      </c>
      <c r="Q39" t="s">
        <v>349</v>
      </c>
      <c r="R39" t="s">
        <v>350</v>
      </c>
      <c r="S39" t="s">
        <v>351</v>
      </c>
      <c r="T39" t="s">
        <v>354</v>
      </c>
      <c r="U39" t="s">
        <v>355</v>
      </c>
    </row>
    <row r="40" spans="1:21">
      <c r="A40" t="s">
        <v>8254</v>
      </c>
      <c r="B40" t="s">
        <v>8255</v>
      </c>
      <c r="C40" t="s">
        <v>12816</v>
      </c>
      <c r="D40" t="s">
        <v>12924</v>
      </c>
      <c r="E40" t="s">
        <v>12998</v>
      </c>
      <c r="F40" t="s">
        <v>13005</v>
      </c>
      <c r="G40">
        <v>8349</v>
      </c>
      <c r="H40" t="s">
        <v>13161</v>
      </c>
      <c r="I40">
        <v>9625</v>
      </c>
      <c r="J40">
        <v>0.13</v>
      </c>
      <c r="K40" t="s">
        <v>13162</v>
      </c>
      <c r="L40">
        <v>9538.2571428571428</v>
      </c>
      <c r="M40">
        <v>3.8</v>
      </c>
      <c r="N40">
        <v>3652</v>
      </c>
      <c r="O40">
        <v>35150500</v>
      </c>
      <c r="P40" t="s">
        <v>8256</v>
      </c>
      <c r="Q40" t="s">
        <v>8257</v>
      </c>
      <c r="R40" t="s">
        <v>8258</v>
      </c>
      <c r="S40" t="s">
        <v>8259</v>
      </c>
      <c r="T40" t="s">
        <v>8262</v>
      </c>
      <c r="U40" t="s">
        <v>8263</v>
      </c>
    </row>
    <row r="41" spans="1:21">
      <c r="A41" t="s">
        <v>366</v>
      </c>
      <c r="B41" t="s">
        <v>367</v>
      </c>
      <c r="C41" t="s">
        <v>12816</v>
      </c>
      <c r="D41" t="s">
        <v>12817</v>
      </c>
      <c r="E41" t="s">
        <v>12818</v>
      </c>
      <c r="F41" t="s">
        <v>12819</v>
      </c>
      <c r="G41">
        <v>970</v>
      </c>
      <c r="H41" t="s">
        <v>13161</v>
      </c>
      <c r="I41">
        <v>1999</v>
      </c>
      <c r="J41">
        <v>0.51</v>
      </c>
      <c r="K41" t="s">
        <v>13166</v>
      </c>
      <c r="L41">
        <v>1950.4757378689344</v>
      </c>
      <c r="M41">
        <v>4.2</v>
      </c>
      <c r="N41">
        <v>462</v>
      </c>
      <c r="O41">
        <v>923538</v>
      </c>
      <c r="P41" t="s">
        <v>368</v>
      </c>
      <c r="Q41" t="s">
        <v>369</v>
      </c>
      <c r="R41" t="s">
        <v>370</v>
      </c>
      <c r="S41" t="s">
        <v>371</v>
      </c>
      <c r="T41" t="s">
        <v>374</v>
      </c>
      <c r="U41" t="s">
        <v>375</v>
      </c>
    </row>
    <row r="42" spans="1:21">
      <c r="A42" t="s">
        <v>376</v>
      </c>
      <c r="B42" t="s">
        <v>377</v>
      </c>
      <c r="C42" t="s">
        <v>12816</v>
      </c>
      <c r="D42" t="s">
        <v>12817</v>
      </c>
      <c r="E42" t="s">
        <v>12818</v>
      </c>
      <c r="F42" t="s">
        <v>12819</v>
      </c>
      <c r="G42">
        <v>209</v>
      </c>
      <c r="H42" t="s">
        <v>13165</v>
      </c>
      <c r="I42">
        <v>695</v>
      </c>
      <c r="J42">
        <v>0.7</v>
      </c>
      <c r="K42" t="s">
        <v>13166</v>
      </c>
      <c r="L42">
        <v>664.92805755395682</v>
      </c>
      <c r="M42">
        <v>4.5</v>
      </c>
      <c r="N42">
        <v>107687</v>
      </c>
      <c r="O42">
        <v>74842465</v>
      </c>
      <c r="P42" t="s">
        <v>378</v>
      </c>
      <c r="Q42" t="s">
        <v>379</v>
      </c>
      <c r="R42" t="s">
        <v>380</v>
      </c>
      <c r="S42" t="s">
        <v>381</v>
      </c>
      <c r="T42" t="s">
        <v>384</v>
      </c>
      <c r="U42" t="s">
        <v>385</v>
      </c>
    </row>
    <row r="43" spans="1:21">
      <c r="A43" t="s">
        <v>8242</v>
      </c>
      <c r="B43" t="s">
        <v>8243</v>
      </c>
      <c r="C43" t="s">
        <v>12816</v>
      </c>
      <c r="D43" t="s">
        <v>12817</v>
      </c>
      <c r="E43" t="s">
        <v>13025</v>
      </c>
      <c r="F43" t="s">
        <v>13026</v>
      </c>
      <c r="G43">
        <v>199</v>
      </c>
      <c r="H43" t="s">
        <v>13167</v>
      </c>
      <c r="I43">
        <v>799</v>
      </c>
      <c r="J43">
        <v>0.75</v>
      </c>
      <c r="K43" t="s">
        <v>13166</v>
      </c>
      <c r="L43">
        <v>774.09386733416773</v>
      </c>
      <c r="M43">
        <v>4.0999999999999996</v>
      </c>
      <c r="N43">
        <v>7333</v>
      </c>
      <c r="O43">
        <v>5859067</v>
      </c>
      <c r="P43" t="s">
        <v>8244</v>
      </c>
      <c r="Q43" t="s">
        <v>8245</v>
      </c>
      <c r="R43" t="s">
        <v>8246</v>
      </c>
      <c r="S43" t="s">
        <v>8247</v>
      </c>
      <c r="T43" t="s">
        <v>8250</v>
      </c>
      <c r="U43" t="s">
        <v>8251</v>
      </c>
    </row>
    <row r="44" spans="1:21">
      <c r="A44" t="s">
        <v>395</v>
      </c>
      <c r="B44" t="s">
        <v>396</v>
      </c>
      <c r="C44" t="s">
        <v>12816</v>
      </c>
      <c r="D44" t="s">
        <v>12817</v>
      </c>
      <c r="E44" t="s">
        <v>12818</v>
      </c>
      <c r="F44" t="s">
        <v>12819</v>
      </c>
      <c r="G44">
        <v>399</v>
      </c>
      <c r="H44" t="s">
        <v>13165</v>
      </c>
      <c r="I44">
        <v>1099</v>
      </c>
      <c r="J44">
        <v>0.64</v>
      </c>
      <c r="K44" t="s">
        <v>13166</v>
      </c>
      <c r="L44">
        <v>1062.6942675159235</v>
      </c>
      <c r="M44">
        <v>4.2</v>
      </c>
      <c r="N44">
        <v>24269</v>
      </c>
      <c r="O44">
        <v>26671631</v>
      </c>
      <c r="P44" t="s">
        <v>397</v>
      </c>
      <c r="Q44" t="s">
        <v>3</v>
      </c>
      <c r="R44" t="s">
        <v>4</v>
      </c>
      <c r="S44" t="s">
        <v>5</v>
      </c>
      <c r="T44" t="s">
        <v>398</v>
      </c>
      <c r="U44" t="s">
        <v>399</v>
      </c>
    </row>
    <row r="45" spans="1:21">
      <c r="A45" t="s">
        <v>400</v>
      </c>
      <c r="B45" t="s">
        <v>401</v>
      </c>
      <c r="C45" t="s">
        <v>12816</v>
      </c>
      <c r="D45" t="s">
        <v>12821</v>
      </c>
      <c r="E45" t="s">
        <v>12822</v>
      </c>
      <c r="F45" t="s">
        <v>12823</v>
      </c>
      <c r="G45">
        <v>999</v>
      </c>
      <c r="H45" t="s">
        <v>13161</v>
      </c>
      <c r="I45">
        <v>1599</v>
      </c>
      <c r="J45">
        <v>0.38</v>
      </c>
      <c r="K45" t="s">
        <v>13162</v>
      </c>
      <c r="L45">
        <v>1536.5234521575985</v>
      </c>
      <c r="M45">
        <v>4.3</v>
      </c>
      <c r="N45">
        <v>12093</v>
      </c>
      <c r="O45">
        <v>19336707</v>
      </c>
      <c r="P45" t="s">
        <v>402</v>
      </c>
      <c r="Q45" t="s">
        <v>403</v>
      </c>
      <c r="R45" t="s">
        <v>404</v>
      </c>
      <c r="S45" t="s">
        <v>405</v>
      </c>
      <c r="T45" t="s">
        <v>408</v>
      </c>
      <c r="U45" t="s">
        <v>409</v>
      </c>
    </row>
    <row r="46" spans="1:21">
      <c r="A46" t="s">
        <v>410</v>
      </c>
      <c r="B46" t="s">
        <v>411</v>
      </c>
      <c r="C46" t="s">
        <v>12816</v>
      </c>
      <c r="D46" t="s">
        <v>12817</v>
      </c>
      <c r="E46" t="s">
        <v>12818</v>
      </c>
      <c r="F46" t="s">
        <v>12819</v>
      </c>
      <c r="G46">
        <v>59</v>
      </c>
      <c r="H46" t="s">
        <v>13167</v>
      </c>
      <c r="I46">
        <v>199</v>
      </c>
      <c r="J46">
        <v>0.7</v>
      </c>
      <c r="K46" t="s">
        <v>13166</v>
      </c>
      <c r="L46">
        <v>169.35175879396985</v>
      </c>
      <c r="M46">
        <v>4</v>
      </c>
      <c r="N46">
        <v>9378</v>
      </c>
      <c r="O46">
        <v>1866222</v>
      </c>
      <c r="P46" t="s">
        <v>412</v>
      </c>
      <c r="Q46" t="s">
        <v>216</v>
      </c>
      <c r="R46" t="s">
        <v>217</v>
      </c>
      <c r="S46" t="s">
        <v>218</v>
      </c>
      <c r="T46" t="s">
        <v>413</v>
      </c>
      <c r="U46" t="s">
        <v>414</v>
      </c>
    </row>
    <row r="47" spans="1:21">
      <c r="A47" t="s">
        <v>415</v>
      </c>
      <c r="B47" t="s">
        <v>416</v>
      </c>
      <c r="C47" t="s">
        <v>12816</v>
      </c>
      <c r="D47" t="s">
        <v>12817</v>
      </c>
      <c r="E47" t="s">
        <v>12818</v>
      </c>
      <c r="F47" t="s">
        <v>12819</v>
      </c>
      <c r="G47">
        <v>333</v>
      </c>
      <c r="H47" t="s">
        <v>13165</v>
      </c>
      <c r="I47">
        <v>999</v>
      </c>
      <c r="J47">
        <v>0.67</v>
      </c>
      <c r="K47" t="s">
        <v>13166</v>
      </c>
      <c r="L47">
        <v>965.66666666666663</v>
      </c>
      <c r="M47">
        <v>3.3</v>
      </c>
      <c r="N47">
        <v>9792</v>
      </c>
      <c r="O47">
        <v>9782208</v>
      </c>
      <c r="P47" t="s">
        <v>417</v>
      </c>
      <c r="Q47" t="s">
        <v>418</v>
      </c>
      <c r="R47" t="s">
        <v>419</v>
      </c>
      <c r="S47" t="s">
        <v>420</v>
      </c>
      <c r="T47" t="s">
        <v>423</v>
      </c>
      <c r="U47" t="s">
        <v>424</v>
      </c>
    </row>
    <row r="48" spans="1:21">
      <c r="A48" t="s">
        <v>425</v>
      </c>
      <c r="B48" t="s">
        <v>426</v>
      </c>
      <c r="C48" t="s">
        <v>12816</v>
      </c>
      <c r="D48" t="s">
        <v>12821</v>
      </c>
      <c r="E48" t="s">
        <v>12822</v>
      </c>
      <c r="F48" t="s">
        <v>12823</v>
      </c>
      <c r="G48">
        <v>507</v>
      </c>
      <c r="H48" t="s">
        <v>13161</v>
      </c>
      <c r="I48">
        <v>1208</v>
      </c>
      <c r="J48">
        <v>0.57999999999999996</v>
      </c>
      <c r="K48" t="s">
        <v>13166</v>
      </c>
      <c r="L48">
        <v>1166.0298013245033</v>
      </c>
      <c r="M48">
        <v>4.0999999999999996</v>
      </c>
      <c r="N48">
        <v>8131</v>
      </c>
      <c r="O48">
        <v>9822248</v>
      </c>
      <c r="P48" t="s">
        <v>427</v>
      </c>
      <c r="Q48" t="s">
        <v>428</v>
      </c>
      <c r="R48" t="s">
        <v>429</v>
      </c>
      <c r="S48" t="s">
        <v>430</v>
      </c>
      <c r="T48" t="s">
        <v>433</v>
      </c>
      <c r="U48" t="s">
        <v>434</v>
      </c>
    </row>
    <row r="49" spans="1:21">
      <c r="A49" t="s">
        <v>8212</v>
      </c>
      <c r="B49" t="s">
        <v>8213</v>
      </c>
      <c r="C49" t="s">
        <v>12816</v>
      </c>
      <c r="D49" t="s">
        <v>12817</v>
      </c>
      <c r="E49" t="s">
        <v>12929</v>
      </c>
      <c r="F49" t="s">
        <v>13002</v>
      </c>
      <c r="G49">
        <v>1519</v>
      </c>
      <c r="H49" t="s">
        <v>13161</v>
      </c>
      <c r="I49">
        <v>3499</v>
      </c>
      <c r="J49">
        <v>0.56999999999999995</v>
      </c>
      <c r="K49" t="s">
        <v>13166</v>
      </c>
      <c r="L49">
        <v>3455.5875964561305</v>
      </c>
      <c r="M49">
        <v>4.3</v>
      </c>
      <c r="N49">
        <v>408</v>
      </c>
      <c r="O49">
        <v>1427592</v>
      </c>
      <c r="P49" t="s">
        <v>8214</v>
      </c>
      <c r="Q49" t="s">
        <v>8215</v>
      </c>
      <c r="R49" t="s">
        <v>8216</v>
      </c>
      <c r="S49" t="s">
        <v>8217</v>
      </c>
      <c r="T49" t="s">
        <v>8220</v>
      </c>
      <c r="U49" t="s">
        <v>8221</v>
      </c>
    </row>
    <row r="50" spans="1:21">
      <c r="A50" t="s">
        <v>8192</v>
      </c>
      <c r="B50" t="s">
        <v>8193</v>
      </c>
      <c r="C50" t="s">
        <v>12816</v>
      </c>
      <c r="D50" t="s">
        <v>12817</v>
      </c>
      <c r="E50" t="s">
        <v>12891</v>
      </c>
      <c r="F50" t="s">
        <v>12892</v>
      </c>
      <c r="G50">
        <v>1099</v>
      </c>
      <c r="H50" t="s">
        <v>13161</v>
      </c>
      <c r="I50">
        <v>1499</v>
      </c>
      <c r="J50">
        <v>0.27</v>
      </c>
      <c r="K50" t="s">
        <v>13162</v>
      </c>
      <c r="L50">
        <v>1425.6844563042027</v>
      </c>
      <c r="M50">
        <v>4.2</v>
      </c>
      <c r="N50">
        <v>2375</v>
      </c>
      <c r="O50">
        <v>3560125</v>
      </c>
      <c r="P50" t="s">
        <v>8194</v>
      </c>
      <c r="Q50" t="s">
        <v>8195</v>
      </c>
      <c r="R50" t="s">
        <v>8196</v>
      </c>
      <c r="S50" t="s">
        <v>8197</v>
      </c>
      <c r="T50" t="s">
        <v>8200</v>
      </c>
      <c r="U50" t="s">
        <v>8201</v>
      </c>
    </row>
    <row r="51" spans="1:21">
      <c r="A51" t="s">
        <v>450</v>
      </c>
      <c r="B51" t="s">
        <v>451</v>
      </c>
      <c r="C51" t="s">
        <v>12816</v>
      </c>
      <c r="D51" t="s">
        <v>12817</v>
      </c>
      <c r="E51" t="s">
        <v>12818</v>
      </c>
      <c r="F51" t="s">
        <v>12819</v>
      </c>
      <c r="G51">
        <v>199</v>
      </c>
      <c r="H51" t="s">
        <v>13167</v>
      </c>
      <c r="I51">
        <v>395</v>
      </c>
      <c r="J51">
        <v>0.5</v>
      </c>
      <c r="K51" t="s">
        <v>13166</v>
      </c>
      <c r="L51">
        <v>344.62025316455697</v>
      </c>
      <c r="M51">
        <v>4.2</v>
      </c>
      <c r="N51">
        <v>92595</v>
      </c>
      <c r="O51">
        <v>36575025</v>
      </c>
      <c r="P51" t="s">
        <v>452</v>
      </c>
      <c r="Q51" t="s">
        <v>453</v>
      </c>
      <c r="R51" t="s">
        <v>454</v>
      </c>
      <c r="S51" t="s">
        <v>455</v>
      </c>
      <c r="T51" t="s">
        <v>458</v>
      </c>
      <c r="U51" t="s">
        <v>459</v>
      </c>
    </row>
    <row r="52" spans="1:21">
      <c r="A52" t="s">
        <v>460</v>
      </c>
      <c r="B52" t="s">
        <v>461</v>
      </c>
      <c r="C52" t="s">
        <v>12816</v>
      </c>
      <c r="D52" t="s">
        <v>12821</v>
      </c>
      <c r="E52" t="s">
        <v>12822</v>
      </c>
      <c r="F52" t="s">
        <v>12823</v>
      </c>
      <c r="G52">
        <v>1199</v>
      </c>
      <c r="H52" t="s">
        <v>13161</v>
      </c>
      <c r="I52">
        <v>2199</v>
      </c>
      <c r="J52">
        <v>0.45</v>
      </c>
      <c r="K52" t="s">
        <v>13162</v>
      </c>
      <c r="L52">
        <v>2144.4752160072762</v>
      </c>
      <c r="M52">
        <v>4.4000000000000004</v>
      </c>
      <c r="N52">
        <v>24780</v>
      </c>
      <c r="O52">
        <v>54491220</v>
      </c>
      <c r="P52" t="s">
        <v>462</v>
      </c>
      <c r="Q52" t="s">
        <v>463</v>
      </c>
      <c r="R52" t="s">
        <v>464</v>
      </c>
      <c r="S52" t="s">
        <v>465</v>
      </c>
      <c r="T52" t="s">
        <v>468</v>
      </c>
      <c r="U52" t="s">
        <v>469</v>
      </c>
    </row>
    <row r="53" spans="1:21">
      <c r="A53" t="s">
        <v>470</v>
      </c>
      <c r="B53" t="s">
        <v>471</v>
      </c>
      <c r="C53" t="s">
        <v>12816</v>
      </c>
      <c r="D53" t="s">
        <v>12817</v>
      </c>
      <c r="E53" t="s">
        <v>12818</v>
      </c>
      <c r="F53" t="s">
        <v>12819</v>
      </c>
      <c r="G53">
        <v>179</v>
      </c>
      <c r="H53" t="s">
        <v>13167</v>
      </c>
      <c r="I53">
        <v>500</v>
      </c>
      <c r="J53">
        <v>0.64</v>
      </c>
      <c r="K53" t="s">
        <v>13166</v>
      </c>
      <c r="L53">
        <v>464.2</v>
      </c>
      <c r="M53">
        <v>4.2</v>
      </c>
      <c r="N53">
        <v>92595</v>
      </c>
      <c r="O53">
        <v>46297500</v>
      </c>
      <c r="P53" t="s">
        <v>472</v>
      </c>
      <c r="Q53" t="s">
        <v>453</v>
      </c>
      <c r="R53" t="s">
        <v>454</v>
      </c>
      <c r="S53" t="s">
        <v>455</v>
      </c>
      <c r="T53" t="s">
        <v>473</v>
      </c>
      <c r="U53" t="s">
        <v>474</v>
      </c>
    </row>
    <row r="54" spans="1:21">
      <c r="A54" t="s">
        <v>475</v>
      </c>
      <c r="B54" t="s">
        <v>476</v>
      </c>
      <c r="C54" t="s">
        <v>12816</v>
      </c>
      <c r="D54" t="s">
        <v>12817</v>
      </c>
      <c r="E54" t="s">
        <v>12818</v>
      </c>
      <c r="F54" t="s">
        <v>12819</v>
      </c>
      <c r="G54">
        <v>799</v>
      </c>
      <c r="H54" t="s">
        <v>13161</v>
      </c>
      <c r="I54">
        <v>2100</v>
      </c>
      <c r="J54">
        <v>0.62</v>
      </c>
      <c r="K54" t="s">
        <v>13166</v>
      </c>
      <c r="L54">
        <v>2061.9523809523807</v>
      </c>
      <c r="M54">
        <v>4.3</v>
      </c>
      <c r="N54">
        <v>8188</v>
      </c>
      <c r="O54">
        <v>17194800</v>
      </c>
      <c r="P54" t="s">
        <v>477</v>
      </c>
      <c r="Q54" t="s">
        <v>478</v>
      </c>
      <c r="R54" t="s">
        <v>479</v>
      </c>
      <c r="S54" t="s">
        <v>480</v>
      </c>
      <c r="T54" t="s">
        <v>483</v>
      </c>
      <c r="U54" t="s">
        <v>484</v>
      </c>
    </row>
    <row r="55" spans="1:21">
      <c r="A55" t="s">
        <v>713</v>
      </c>
      <c r="B55" t="s">
        <v>714</v>
      </c>
      <c r="C55" t="s">
        <v>12816</v>
      </c>
      <c r="D55" t="s">
        <v>12817</v>
      </c>
      <c r="E55" t="s">
        <v>12818</v>
      </c>
      <c r="F55" t="s">
        <v>12819</v>
      </c>
      <c r="G55">
        <v>209</v>
      </c>
      <c r="H55" t="s">
        <v>13165</v>
      </c>
      <c r="I55">
        <v>499</v>
      </c>
      <c r="J55">
        <v>0.57999999999999996</v>
      </c>
      <c r="K55" t="s">
        <v>13166</v>
      </c>
      <c r="L55">
        <v>457.11623246492985</v>
      </c>
      <c r="M55">
        <v>3.9</v>
      </c>
      <c r="N55">
        <v>536</v>
      </c>
      <c r="O55">
        <v>267464</v>
      </c>
      <c r="P55" t="s">
        <v>715</v>
      </c>
      <c r="Q55" t="s">
        <v>716</v>
      </c>
      <c r="R55" t="s">
        <v>717</v>
      </c>
      <c r="S55" t="s">
        <v>718</v>
      </c>
      <c r="T55" t="s">
        <v>721</v>
      </c>
      <c r="U55" t="s">
        <v>8191</v>
      </c>
    </row>
    <row r="56" spans="1:21">
      <c r="A56" t="s">
        <v>494</v>
      </c>
      <c r="B56" t="s">
        <v>495</v>
      </c>
      <c r="C56" t="s">
        <v>12816</v>
      </c>
      <c r="D56" t="s">
        <v>12817</v>
      </c>
      <c r="E56" t="s">
        <v>12818</v>
      </c>
      <c r="F56" t="s">
        <v>12819</v>
      </c>
      <c r="G56">
        <v>199</v>
      </c>
      <c r="H56" t="s">
        <v>13167</v>
      </c>
      <c r="I56">
        <v>349</v>
      </c>
      <c r="J56">
        <v>0.43</v>
      </c>
      <c r="K56" t="s">
        <v>13162</v>
      </c>
      <c r="L56">
        <v>291.97994269340973</v>
      </c>
      <c r="M56">
        <v>4.0999999999999996</v>
      </c>
      <c r="N56">
        <v>314</v>
      </c>
      <c r="O56">
        <v>109586</v>
      </c>
      <c r="P56" t="s">
        <v>496</v>
      </c>
      <c r="Q56" t="s">
        <v>497</v>
      </c>
      <c r="R56" t="s">
        <v>498</v>
      </c>
      <c r="S56" t="s">
        <v>499</v>
      </c>
      <c r="T56" t="s">
        <v>502</v>
      </c>
      <c r="U56" t="s">
        <v>503</v>
      </c>
    </row>
    <row r="57" spans="1:21">
      <c r="A57" t="s">
        <v>8171</v>
      </c>
      <c r="B57" t="s">
        <v>8172</v>
      </c>
      <c r="C57" t="s">
        <v>12816</v>
      </c>
      <c r="D57" t="s">
        <v>12821</v>
      </c>
      <c r="E57" t="s">
        <v>12922</v>
      </c>
      <c r="G57">
        <v>1599</v>
      </c>
      <c r="H57" t="s">
        <v>13161</v>
      </c>
      <c r="I57">
        <v>3599</v>
      </c>
      <c r="J57">
        <v>0.56000000000000005</v>
      </c>
      <c r="K57" t="s">
        <v>13166</v>
      </c>
      <c r="L57">
        <v>3554.5709919422061</v>
      </c>
      <c r="M57">
        <v>4.2</v>
      </c>
      <c r="N57">
        <v>16182</v>
      </c>
      <c r="O57">
        <v>58239018</v>
      </c>
      <c r="P57" t="s">
        <v>8173</v>
      </c>
      <c r="Q57" t="s">
        <v>8174</v>
      </c>
      <c r="R57" t="s">
        <v>8175</v>
      </c>
      <c r="S57" t="s">
        <v>8176</v>
      </c>
      <c r="T57" t="s">
        <v>8179</v>
      </c>
      <c r="U57" t="s">
        <v>8180</v>
      </c>
    </row>
    <row r="58" spans="1:21">
      <c r="A58" t="s">
        <v>514</v>
      </c>
      <c r="B58" t="s">
        <v>515</v>
      </c>
      <c r="C58" t="s">
        <v>12816</v>
      </c>
      <c r="D58" t="s">
        <v>12821</v>
      </c>
      <c r="E58" t="s">
        <v>12822</v>
      </c>
      <c r="F58" t="s">
        <v>12823</v>
      </c>
      <c r="G58">
        <v>649</v>
      </c>
      <c r="H58" t="s">
        <v>13161</v>
      </c>
      <c r="I58">
        <v>1399</v>
      </c>
      <c r="J58">
        <v>0.54</v>
      </c>
      <c r="K58" t="s">
        <v>13166</v>
      </c>
      <c r="L58">
        <v>1352.6097212294496</v>
      </c>
      <c r="M58">
        <v>4.2</v>
      </c>
      <c r="N58">
        <v>179691</v>
      </c>
      <c r="O58">
        <v>251387709</v>
      </c>
      <c r="P58" t="s">
        <v>516</v>
      </c>
      <c r="Q58" t="s">
        <v>82</v>
      </c>
      <c r="R58" t="s">
        <v>83</v>
      </c>
      <c r="S58" t="s">
        <v>84</v>
      </c>
      <c r="T58" t="s">
        <v>517</v>
      </c>
      <c r="U58" t="s">
        <v>518</v>
      </c>
    </row>
    <row r="59" spans="1:21">
      <c r="A59" t="s">
        <v>8162</v>
      </c>
      <c r="B59" t="s">
        <v>8163</v>
      </c>
      <c r="C59" t="s">
        <v>12816</v>
      </c>
      <c r="D59" t="s">
        <v>12817</v>
      </c>
      <c r="E59" t="s">
        <v>12949</v>
      </c>
      <c r="F59" t="s">
        <v>12950</v>
      </c>
      <c r="G59">
        <v>39</v>
      </c>
      <c r="H59" t="s">
        <v>13167</v>
      </c>
      <c r="I59">
        <v>39</v>
      </c>
      <c r="J59">
        <v>0</v>
      </c>
      <c r="K59" t="s">
        <v>13162</v>
      </c>
      <c r="L59">
        <v>-61</v>
      </c>
      <c r="M59">
        <v>3.6</v>
      </c>
      <c r="N59">
        <v>13572</v>
      </c>
      <c r="O59">
        <v>529308</v>
      </c>
      <c r="P59" t="s">
        <v>7985</v>
      </c>
      <c r="Q59" t="s">
        <v>8164</v>
      </c>
      <c r="R59" t="s">
        <v>8165</v>
      </c>
      <c r="S59" t="s">
        <v>8166</v>
      </c>
      <c r="T59" t="s">
        <v>8169</v>
      </c>
      <c r="U59" t="s">
        <v>8170</v>
      </c>
    </row>
    <row r="60" spans="1:21">
      <c r="A60" t="s">
        <v>524</v>
      </c>
      <c r="B60" t="s">
        <v>525</v>
      </c>
      <c r="C60" t="s">
        <v>12816</v>
      </c>
      <c r="D60" t="s">
        <v>12817</v>
      </c>
      <c r="E60" t="s">
        <v>12818</v>
      </c>
      <c r="F60" t="s">
        <v>12819</v>
      </c>
      <c r="G60">
        <v>348</v>
      </c>
      <c r="H60" t="s">
        <v>13165</v>
      </c>
      <c r="I60">
        <v>1499</v>
      </c>
      <c r="J60">
        <v>0.77</v>
      </c>
      <c r="K60" t="s">
        <v>13166</v>
      </c>
      <c r="L60">
        <v>1475.7845230153437</v>
      </c>
      <c r="M60">
        <v>4.2</v>
      </c>
      <c r="N60">
        <v>656</v>
      </c>
      <c r="O60">
        <v>983344</v>
      </c>
      <c r="P60" t="s">
        <v>526</v>
      </c>
      <c r="Q60" t="s">
        <v>527</v>
      </c>
      <c r="R60" t="s">
        <v>528</v>
      </c>
      <c r="S60" t="s">
        <v>529</v>
      </c>
      <c r="T60" t="s">
        <v>532</v>
      </c>
      <c r="U60" t="s">
        <v>533</v>
      </c>
    </row>
    <row r="61" spans="1:21">
      <c r="A61" t="s">
        <v>534</v>
      </c>
      <c r="B61" t="s">
        <v>535</v>
      </c>
      <c r="C61" t="s">
        <v>12816</v>
      </c>
      <c r="D61" t="s">
        <v>12817</v>
      </c>
      <c r="E61" t="s">
        <v>12818</v>
      </c>
      <c r="F61" t="s">
        <v>12819</v>
      </c>
      <c r="G61">
        <v>154</v>
      </c>
      <c r="H61" t="s">
        <v>13167</v>
      </c>
      <c r="I61">
        <v>349</v>
      </c>
      <c r="J61">
        <v>0.56000000000000005</v>
      </c>
      <c r="K61" t="s">
        <v>13166</v>
      </c>
      <c r="L61">
        <v>304.87392550143267</v>
      </c>
      <c r="M61">
        <v>4.3</v>
      </c>
      <c r="N61">
        <v>7064</v>
      </c>
      <c r="O61">
        <v>2465336</v>
      </c>
      <c r="P61" t="s">
        <v>536</v>
      </c>
      <c r="Q61" t="s">
        <v>537</v>
      </c>
      <c r="R61" t="s">
        <v>538</v>
      </c>
      <c r="S61" t="s">
        <v>539</v>
      </c>
      <c r="T61" t="s">
        <v>542</v>
      </c>
      <c r="U61" t="s">
        <v>543</v>
      </c>
    </row>
    <row r="62" spans="1:21">
      <c r="A62" t="s">
        <v>8152</v>
      </c>
      <c r="B62" t="s">
        <v>8153</v>
      </c>
      <c r="C62" t="s">
        <v>12816</v>
      </c>
      <c r="D62" t="s">
        <v>12817</v>
      </c>
      <c r="E62" t="s">
        <v>12885</v>
      </c>
      <c r="F62" t="s">
        <v>12962</v>
      </c>
      <c r="G62">
        <v>249</v>
      </c>
      <c r="H62" t="s">
        <v>13165</v>
      </c>
      <c r="I62">
        <v>499</v>
      </c>
      <c r="J62">
        <v>0.5</v>
      </c>
      <c r="K62" t="s">
        <v>13166</v>
      </c>
      <c r="L62">
        <v>449.10020040080161</v>
      </c>
      <c r="M62">
        <v>4.2</v>
      </c>
      <c r="N62">
        <v>22860</v>
      </c>
      <c r="O62">
        <v>11407140</v>
      </c>
      <c r="P62" t="s">
        <v>8154</v>
      </c>
      <c r="Q62" t="s">
        <v>8155</v>
      </c>
      <c r="R62" t="s">
        <v>8156</v>
      </c>
      <c r="S62" t="s">
        <v>8157</v>
      </c>
      <c r="T62" t="s">
        <v>8160</v>
      </c>
      <c r="U62" t="s">
        <v>8161</v>
      </c>
    </row>
    <row r="63" spans="1:21">
      <c r="A63" t="s">
        <v>8142</v>
      </c>
      <c r="B63" t="s">
        <v>8143</v>
      </c>
      <c r="C63" t="s">
        <v>12816</v>
      </c>
      <c r="D63" t="s">
        <v>12817</v>
      </c>
      <c r="E63" t="s">
        <v>12929</v>
      </c>
      <c r="F63" t="s">
        <v>13002</v>
      </c>
      <c r="G63">
        <v>1149</v>
      </c>
      <c r="H63" t="s">
        <v>13161</v>
      </c>
      <c r="I63">
        <v>1800</v>
      </c>
      <c r="J63">
        <v>0.36</v>
      </c>
      <c r="K63" t="s">
        <v>13162</v>
      </c>
      <c r="L63">
        <v>1736.1666666666667</v>
      </c>
      <c r="M63">
        <v>4.3</v>
      </c>
      <c r="N63">
        <v>4723</v>
      </c>
      <c r="O63">
        <v>8501400</v>
      </c>
      <c r="P63" t="s">
        <v>8144</v>
      </c>
      <c r="Q63" t="s">
        <v>8145</v>
      </c>
      <c r="R63" t="s">
        <v>8146</v>
      </c>
      <c r="S63" t="s">
        <v>8147</v>
      </c>
      <c r="T63" t="s">
        <v>8150</v>
      </c>
      <c r="U63" t="s">
        <v>8151</v>
      </c>
    </row>
    <row r="64" spans="1:21">
      <c r="A64" t="s">
        <v>564</v>
      </c>
      <c r="B64" t="s">
        <v>565</v>
      </c>
      <c r="C64" t="s">
        <v>12816</v>
      </c>
      <c r="D64" t="s">
        <v>12817</v>
      </c>
      <c r="E64" t="s">
        <v>12818</v>
      </c>
      <c r="F64" t="s">
        <v>12819</v>
      </c>
      <c r="G64">
        <v>139</v>
      </c>
      <c r="H64" t="s">
        <v>13167</v>
      </c>
      <c r="I64">
        <v>999</v>
      </c>
      <c r="J64">
        <v>0.86</v>
      </c>
      <c r="K64" t="s">
        <v>13166</v>
      </c>
      <c r="L64">
        <v>985.08608608608608</v>
      </c>
      <c r="M64">
        <v>4</v>
      </c>
      <c r="N64">
        <v>1313</v>
      </c>
      <c r="O64">
        <v>1311687</v>
      </c>
      <c r="P64" t="s">
        <v>566</v>
      </c>
      <c r="Q64" t="s">
        <v>567</v>
      </c>
      <c r="R64" t="s">
        <v>568</v>
      </c>
      <c r="S64" t="s">
        <v>569</v>
      </c>
      <c r="T64" t="s">
        <v>572</v>
      </c>
      <c r="U64" t="s">
        <v>573</v>
      </c>
    </row>
    <row r="65" spans="1:21">
      <c r="A65" t="s">
        <v>574</v>
      </c>
      <c r="B65" t="s">
        <v>575</v>
      </c>
      <c r="C65" t="s">
        <v>12816</v>
      </c>
      <c r="D65" t="s">
        <v>12817</v>
      </c>
      <c r="E65" t="s">
        <v>12818</v>
      </c>
      <c r="F65" t="s">
        <v>12819</v>
      </c>
      <c r="G65">
        <v>329</v>
      </c>
      <c r="H65" t="s">
        <v>13165</v>
      </c>
      <c r="I65">
        <v>845</v>
      </c>
      <c r="J65">
        <v>0.61</v>
      </c>
      <c r="K65" t="s">
        <v>13166</v>
      </c>
      <c r="L65">
        <v>806.06508875739644</v>
      </c>
      <c r="M65">
        <v>4.2</v>
      </c>
      <c r="N65">
        <v>29746</v>
      </c>
      <c r="O65">
        <v>25135370</v>
      </c>
      <c r="P65" t="s">
        <v>576</v>
      </c>
      <c r="Q65" t="s">
        <v>577</v>
      </c>
      <c r="R65" t="s">
        <v>578</v>
      </c>
      <c r="S65" t="s">
        <v>579</v>
      </c>
      <c r="T65" t="s">
        <v>582</v>
      </c>
      <c r="U65" t="s">
        <v>583</v>
      </c>
    </row>
    <row r="66" spans="1:21">
      <c r="A66" t="s">
        <v>8132</v>
      </c>
      <c r="B66" t="s">
        <v>8133</v>
      </c>
      <c r="C66" t="s">
        <v>12816</v>
      </c>
      <c r="D66" t="s">
        <v>12817</v>
      </c>
      <c r="E66" t="s">
        <v>12885</v>
      </c>
      <c r="F66" t="s">
        <v>12894</v>
      </c>
      <c r="G66">
        <v>899</v>
      </c>
      <c r="H66" t="s">
        <v>13161</v>
      </c>
      <c r="I66">
        <v>1999</v>
      </c>
      <c r="J66">
        <v>0.55000000000000004</v>
      </c>
      <c r="K66" t="s">
        <v>13166</v>
      </c>
      <c r="L66">
        <v>1954.0275137568785</v>
      </c>
      <c r="M66">
        <v>4.4000000000000004</v>
      </c>
      <c r="N66">
        <v>1667</v>
      </c>
      <c r="O66">
        <v>3332333</v>
      </c>
      <c r="P66" t="s">
        <v>8134</v>
      </c>
      <c r="Q66" t="s">
        <v>8135</v>
      </c>
      <c r="R66" t="s">
        <v>8136</v>
      </c>
      <c r="S66" t="s">
        <v>8137</v>
      </c>
      <c r="T66" t="s">
        <v>8140</v>
      </c>
      <c r="U66" t="s">
        <v>8141</v>
      </c>
    </row>
    <row r="67" spans="1:21">
      <c r="A67" t="s">
        <v>694</v>
      </c>
      <c r="B67" t="s">
        <v>695</v>
      </c>
      <c r="C67" t="s">
        <v>12816</v>
      </c>
      <c r="D67" t="s">
        <v>12817</v>
      </c>
      <c r="E67" t="s">
        <v>12818</v>
      </c>
      <c r="F67" t="s">
        <v>12819</v>
      </c>
      <c r="G67">
        <v>179</v>
      </c>
      <c r="H67" t="s">
        <v>13167</v>
      </c>
      <c r="I67">
        <v>399</v>
      </c>
      <c r="J67">
        <v>0.55000000000000004</v>
      </c>
      <c r="K67" t="s">
        <v>13166</v>
      </c>
      <c r="L67">
        <v>354.13784461152881</v>
      </c>
      <c r="M67">
        <v>4</v>
      </c>
      <c r="N67">
        <v>1423</v>
      </c>
      <c r="O67">
        <v>567777</v>
      </c>
      <c r="P67" t="s">
        <v>696</v>
      </c>
      <c r="Q67" t="s">
        <v>697</v>
      </c>
      <c r="R67" t="s">
        <v>698</v>
      </c>
      <c r="S67" t="s">
        <v>699</v>
      </c>
      <c r="T67" t="s">
        <v>8120</v>
      </c>
      <c r="U67" t="s">
        <v>8121</v>
      </c>
    </row>
    <row r="68" spans="1:21">
      <c r="A68" t="s">
        <v>599</v>
      </c>
      <c r="B68" t="s">
        <v>600</v>
      </c>
      <c r="C68" t="s">
        <v>12816</v>
      </c>
      <c r="D68" t="s">
        <v>12817</v>
      </c>
      <c r="E68" t="s">
        <v>12818</v>
      </c>
      <c r="F68" t="s">
        <v>12819</v>
      </c>
      <c r="G68">
        <v>263</v>
      </c>
      <c r="H68" t="s">
        <v>13165</v>
      </c>
      <c r="I68">
        <v>699</v>
      </c>
      <c r="J68">
        <v>0.62</v>
      </c>
      <c r="K68" t="s">
        <v>13166</v>
      </c>
      <c r="L68">
        <v>661.37482117310446</v>
      </c>
      <c r="M68">
        <v>4.0999999999999996</v>
      </c>
      <c r="N68">
        <v>450</v>
      </c>
      <c r="O68">
        <v>314550</v>
      </c>
      <c r="P68" t="s">
        <v>601</v>
      </c>
      <c r="Q68" t="s">
        <v>602</v>
      </c>
      <c r="R68" t="s">
        <v>603</v>
      </c>
      <c r="S68" t="s">
        <v>604</v>
      </c>
      <c r="T68" t="s">
        <v>607</v>
      </c>
      <c r="U68" t="s">
        <v>608</v>
      </c>
    </row>
    <row r="69" spans="1:21">
      <c r="A69" t="s">
        <v>8110</v>
      </c>
      <c r="B69" t="s">
        <v>8111</v>
      </c>
      <c r="C69" t="s">
        <v>12816</v>
      </c>
      <c r="D69" t="s">
        <v>12817</v>
      </c>
      <c r="E69" t="s">
        <v>12891</v>
      </c>
      <c r="F69" t="s">
        <v>12892</v>
      </c>
      <c r="G69">
        <v>579</v>
      </c>
      <c r="H69" t="s">
        <v>13161</v>
      </c>
      <c r="I69">
        <v>1090</v>
      </c>
      <c r="J69">
        <v>0.47</v>
      </c>
      <c r="K69" t="s">
        <v>13162</v>
      </c>
      <c r="L69">
        <v>1036.880733944954</v>
      </c>
      <c r="M69">
        <v>4.4000000000000004</v>
      </c>
      <c r="N69">
        <v>3482</v>
      </c>
      <c r="O69">
        <v>3795380</v>
      </c>
      <c r="P69" t="s">
        <v>8112</v>
      </c>
      <c r="Q69" t="s">
        <v>8113</v>
      </c>
      <c r="R69" t="s">
        <v>8114</v>
      </c>
      <c r="S69" t="s">
        <v>8115</v>
      </c>
      <c r="T69" t="s">
        <v>8118</v>
      </c>
      <c r="U69" t="s">
        <v>8119</v>
      </c>
    </row>
    <row r="70" spans="1:21">
      <c r="A70" t="s">
        <v>684</v>
      </c>
      <c r="B70" t="s">
        <v>685</v>
      </c>
      <c r="C70" t="s">
        <v>12816</v>
      </c>
      <c r="D70" t="s">
        <v>12817</v>
      </c>
      <c r="E70" t="s">
        <v>12818</v>
      </c>
      <c r="F70" t="s">
        <v>12819</v>
      </c>
      <c r="G70">
        <v>199</v>
      </c>
      <c r="H70" t="s">
        <v>13167</v>
      </c>
      <c r="I70">
        <v>499</v>
      </c>
      <c r="J70">
        <v>0.6</v>
      </c>
      <c r="K70" t="s">
        <v>13166</v>
      </c>
      <c r="L70">
        <v>459.12024048096191</v>
      </c>
      <c r="M70">
        <v>4.0999999999999996</v>
      </c>
      <c r="N70">
        <v>602</v>
      </c>
      <c r="O70">
        <v>300398</v>
      </c>
      <c r="P70" t="s">
        <v>686</v>
      </c>
      <c r="Q70" t="s">
        <v>687</v>
      </c>
      <c r="R70" t="s">
        <v>688</v>
      </c>
      <c r="S70" t="s">
        <v>689</v>
      </c>
      <c r="T70" t="s">
        <v>8108</v>
      </c>
      <c r="U70" t="s">
        <v>8109</v>
      </c>
    </row>
    <row r="71" spans="1:21">
      <c r="A71" t="s">
        <v>629</v>
      </c>
      <c r="B71" t="s">
        <v>630</v>
      </c>
      <c r="C71" t="s">
        <v>12816</v>
      </c>
      <c r="D71" t="s">
        <v>12817</v>
      </c>
      <c r="E71" t="s">
        <v>12818</v>
      </c>
      <c r="F71" t="s">
        <v>12819</v>
      </c>
      <c r="G71">
        <v>219</v>
      </c>
      <c r="H71" t="s">
        <v>13165</v>
      </c>
      <c r="I71">
        <v>700</v>
      </c>
      <c r="J71">
        <v>0.69</v>
      </c>
      <c r="K71" t="s">
        <v>13166</v>
      </c>
      <c r="L71">
        <v>668.71428571428567</v>
      </c>
      <c r="M71">
        <v>4.3</v>
      </c>
      <c r="N71">
        <v>20053</v>
      </c>
      <c r="O71">
        <v>14037100</v>
      </c>
      <c r="P71" t="s">
        <v>631</v>
      </c>
      <c r="Q71" t="s">
        <v>632</v>
      </c>
      <c r="R71" t="s">
        <v>633</v>
      </c>
      <c r="S71" t="s">
        <v>634</v>
      </c>
      <c r="T71" t="s">
        <v>637</v>
      </c>
      <c r="U71" t="s">
        <v>638</v>
      </c>
    </row>
    <row r="72" spans="1:21">
      <c r="A72" t="s">
        <v>639</v>
      </c>
      <c r="B72" t="s">
        <v>640</v>
      </c>
      <c r="C72" t="s">
        <v>12816</v>
      </c>
      <c r="D72" t="s">
        <v>12817</v>
      </c>
      <c r="E72" t="s">
        <v>12818</v>
      </c>
      <c r="F72" t="s">
        <v>12819</v>
      </c>
      <c r="G72">
        <v>349</v>
      </c>
      <c r="H72" t="s">
        <v>13165</v>
      </c>
      <c r="I72">
        <v>899</v>
      </c>
      <c r="J72">
        <v>0.61</v>
      </c>
      <c r="K72" t="s">
        <v>13166</v>
      </c>
      <c r="L72">
        <v>860.17908787541717</v>
      </c>
      <c r="M72">
        <v>4.5</v>
      </c>
      <c r="N72">
        <v>149</v>
      </c>
      <c r="O72">
        <v>133951</v>
      </c>
      <c r="P72" t="s">
        <v>641</v>
      </c>
      <c r="Q72" t="s">
        <v>642</v>
      </c>
      <c r="R72" t="s">
        <v>643</v>
      </c>
      <c r="S72" t="s">
        <v>644</v>
      </c>
      <c r="T72" t="s">
        <v>647</v>
      </c>
      <c r="U72" t="s">
        <v>648</v>
      </c>
    </row>
    <row r="73" spans="1:21">
      <c r="A73" t="s">
        <v>649</v>
      </c>
      <c r="B73" t="s">
        <v>650</v>
      </c>
      <c r="C73" t="s">
        <v>12816</v>
      </c>
      <c r="D73" t="s">
        <v>12817</v>
      </c>
      <c r="E73" t="s">
        <v>12818</v>
      </c>
      <c r="F73" t="s">
        <v>12819</v>
      </c>
      <c r="G73">
        <v>349</v>
      </c>
      <c r="H73" t="s">
        <v>13165</v>
      </c>
      <c r="I73">
        <v>599</v>
      </c>
      <c r="J73">
        <v>0.42</v>
      </c>
      <c r="K73" t="s">
        <v>13162</v>
      </c>
      <c r="L73">
        <v>540.73622704507511</v>
      </c>
      <c r="M73">
        <v>4.0999999999999996</v>
      </c>
      <c r="N73">
        <v>210</v>
      </c>
      <c r="O73">
        <v>125790</v>
      </c>
      <c r="P73" t="s">
        <v>651</v>
      </c>
      <c r="Q73" t="s">
        <v>652</v>
      </c>
      <c r="R73" t="s">
        <v>653</v>
      </c>
      <c r="S73" t="s">
        <v>654</v>
      </c>
      <c r="T73" t="s">
        <v>657</v>
      </c>
      <c r="U73" t="s">
        <v>658</v>
      </c>
    </row>
    <row r="74" spans="1:21">
      <c r="A74" t="s">
        <v>8098</v>
      </c>
      <c r="B74" t="s">
        <v>8099</v>
      </c>
      <c r="C74" t="s">
        <v>12816</v>
      </c>
      <c r="D74" t="s">
        <v>12817</v>
      </c>
      <c r="E74" t="s">
        <v>12885</v>
      </c>
      <c r="F74" t="s">
        <v>12894</v>
      </c>
      <c r="G74">
        <v>499</v>
      </c>
      <c r="H74" t="s">
        <v>13165</v>
      </c>
      <c r="I74">
        <v>1299</v>
      </c>
      <c r="J74">
        <v>0.62</v>
      </c>
      <c r="K74" t="s">
        <v>13166</v>
      </c>
      <c r="L74">
        <v>1260.5858352578907</v>
      </c>
      <c r="M74">
        <v>4.0999999999999996</v>
      </c>
      <c r="N74">
        <v>2740</v>
      </c>
      <c r="O74">
        <v>3559260</v>
      </c>
      <c r="P74" t="s">
        <v>8100</v>
      </c>
      <c r="Q74" t="s">
        <v>8101</v>
      </c>
      <c r="R74" t="s">
        <v>8102</v>
      </c>
      <c r="S74" t="s">
        <v>8103</v>
      </c>
      <c r="T74" t="s">
        <v>8106</v>
      </c>
      <c r="U74" t="s">
        <v>8107</v>
      </c>
    </row>
    <row r="75" spans="1:21">
      <c r="A75" t="s">
        <v>664</v>
      </c>
      <c r="B75" t="s">
        <v>665</v>
      </c>
      <c r="C75" t="s">
        <v>12816</v>
      </c>
      <c r="D75" t="s">
        <v>12817</v>
      </c>
      <c r="E75" t="s">
        <v>12818</v>
      </c>
      <c r="F75" t="s">
        <v>12819</v>
      </c>
      <c r="G75">
        <v>115</v>
      </c>
      <c r="H75" t="s">
        <v>13167</v>
      </c>
      <c r="I75">
        <v>499</v>
      </c>
      <c r="J75">
        <v>0.77</v>
      </c>
      <c r="K75" t="s">
        <v>13166</v>
      </c>
      <c r="L75">
        <v>475.95390781563128</v>
      </c>
      <c r="M75">
        <v>4</v>
      </c>
      <c r="N75">
        <v>7732</v>
      </c>
      <c r="O75">
        <v>3858268</v>
      </c>
      <c r="P75" t="s">
        <v>666</v>
      </c>
      <c r="Q75" t="s">
        <v>667</v>
      </c>
      <c r="R75" t="s">
        <v>668</v>
      </c>
      <c r="S75" t="s">
        <v>669</v>
      </c>
      <c r="T75" t="s">
        <v>672</v>
      </c>
      <c r="U75" t="s">
        <v>673</v>
      </c>
    </row>
    <row r="76" spans="1:21">
      <c r="A76" t="s">
        <v>674</v>
      </c>
      <c r="B76" t="s">
        <v>675</v>
      </c>
      <c r="C76" t="s">
        <v>12816</v>
      </c>
      <c r="D76" t="s">
        <v>12817</v>
      </c>
      <c r="E76" t="s">
        <v>12818</v>
      </c>
      <c r="F76" t="s">
        <v>12819</v>
      </c>
      <c r="G76">
        <v>399</v>
      </c>
      <c r="H76" t="s">
        <v>13165</v>
      </c>
      <c r="I76">
        <v>999</v>
      </c>
      <c r="J76">
        <v>0.6</v>
      </c>
      <c r="K76" t="s">
        <v>13166</v>
      </c>
      <c r="L76">
        <v>959.0600600600601</v>
      </c>
      <c r="M76">
        <v>4.0999999999999996</v>
      </c>
      <c r="N76">
        <v>1780</v>
      </c>
      <c r="O76">
        <v>1778220</v>
      </c>
      <c r="P76" t="s">
        <v>676</v>
      </c>
      <c r="Q76" t="s">
        <v>677</v>
      </c>
      <c r="R76" t="s">
        <v>678</v>
      </c>
      <c r="S76" t="s">
        <v>679</v>
      </c>
      <c r="T76" t="s">
        <v>682</v>
      </c>
      <c r="U76" t="s">
        <v>683</v>
      </c>
    </row>
    <row r="77" spans="1:21">
      <c r="A77" t="s">
        <v>684</v>
      </c>
      <c r="B77" t="s">
        <v>685</v>
      </c>
      <c r="C77" t="s">
        <v>12816</v>
      </c>
      <c r="D77" t="s">
        <v>12817</v>
      </c>
      <c r="E77" t="s">
        <v>12818</v>
      </c>
      <c r="F77" t="s">
        <v>12819</v>
      </c>
      <c r="G77">
        <v>199</v>
      </c>
      <c r="H77" t="s">
        <v>13167</v>
      </c>
      <c r="I77">
        <v>499</v>
      </c>
      <c r="J77">
        <v>0.6</v>
      </c>
      <c r="K77" t="s">
        <v>13166</v>
      </c>
      <c r="L77">
        <v>459.12024048096191</v>
      </c>
      <c r="M77">
        <v>4.0999999999999996</v>
      </c>
      <c r="N77">
        <v>602</v>
      </c>
      <c r="O77">
        <v>300398</v>
      </c>
      <c r="P77" t="s">
        <v>686</v>
      </c>
      <c r="Q77" t="s">
        <v>687</v>
      </c>
      <c r="R77" t="s">
        <v>688</v>
      </c>
      <c r="S77" t="s">
        <v>689</v>
      </c>
      <c r="T77" t="s">
        <v>692</v>
      </c>
      <c r="U77" t="s">
        <v>693</v>
      </c>
    </row>
    <row r="78" spans="1:21">
      <c r="A78" t="s">
        <v>694</v>
      </c>
      <c r="B78" t="s">
        <v>695</v>
      </c>
      <c r="C78" t="s">
        <v>12816</v>
      </c>
      <c r="D78" t="s">
        <v>12817</v>
      </c>
      <c r="E78" t="s">
        <v>12818</v>
      </c>
      <c r="F78" t="s">
        <v>12819</v>
      </c>
      <c r="G78">
        <v>179</v>
      </c>
      <c r="H78" t="s">
        <v>13167</v>
      </c>
      <c r="I78">
        <v>399</v>
      </c>
      <c r="J78">
        <v>0.55000000000000004</v>
      </c>
      <c r="K78" t="s">
        <v>13166</v>
      </c>
      <c r="L78">
        <v>354.13784461152881</v>
      </c>
      <c r="M78">
        <v>4</v>
      </c>
      <c r="N78">
        <v>1423</v>
      </c>
      <c r="O78">
        <v>567777</v>
      </c>
      <c r="P78" t="s">
        <v>696</v>
      </c>
      <c r="Q78" t="s">
        <v>697</v>
      </c>
      <c r="R78" t="s">
        <v>698</v>
      </c>
      <c r="S78" t="s">
        <v>699</v>
      </c>
      <c r="T78" t="s">
        <v>701</v>
      </c>
      <c r="U78" t="s">
        <v>702</v>
      </c>
    </row>
    <row r="79" spans="1:21">
      <c r="A79" t="s">
        <v>8088</v>
      </c>
      <c r="B79" t="s">
        <v>8089</v>
      </c>
      <c r="C79" t="s">
        <v>12816</v>
      </c>
      <c r="D79" t="s">
        <v>12817</v>
      </c>
      <c r="E79" t="s">
        <v>12955</v>
      </c>
      <c r="F79" t="s">
        <v>12878</v>
      </c>
      <c r="G79">
        <v>399</v>
      </c>
      <c r="H79" t="s">
        <v>13165</v>
      </c>
      <c r="I79">
        <v>1499</v>
      </c>
      <c r="J79">
        <v>0.73</v>
      </c>
      <c r="K79" t="s">
        <v>13166</v>
      </c>
      <c r="L79">
        <v>1472.3822548365576</v>
      </c>
      <c r="M79">
        <v>4</v>
      </c>
      <c r="N79">
        <v>691</v>
      </c>
      <c r="O79">
        <v>1035809</v>
      </c>
      <c r="P79" t="s">
        <v>8090</v>
      </c>
      <c r="Q79" t="s">
        <v>8091</v>
      </c>
      <c r="R79" t="s">
        <v>8092</v>
      </c>
      <c r="S79" t="s">
        <v>8093</v>
      </c>
      <c r="T79" t="s">
        <v>8096</v>
      </c>
      <c r="U79" t="s">
        <v>8097</v>
      </c>
    </row>
    <row r="80" spans="1:21">
      <c r="A80" t="s">
        <v>713</v>
      </c>
      <c r="B80" t="s">
        <v>714</v>
      </c>
      <c r="C80" t="s">
        <v>12816</v>
      </c>
      <c r="D80" t="s">
        <v>12817</v>
      </c>
      <c r="E80" t="s">
        <v>12818</v>
      </c>
      <c r="F80" t="s">
        <v>12819</v>
      </c>
      <c r="G80">
        <v>209</v>
      </c>
      <c r="H80" t="s">
        <v>13165</v>
      </c>
      <c r="I80">
        <v>499</v>
      </c>
      <c r="J80">
        <v>0.57999999999999996</v>
      </c>
      <c r="K80" t="s">
        <v>13166</v>
      </c>
      <c r="L80">
        <v>457.11623246492985</v>
      </c>
      <c r="M80">
        <v>3.9</v>
      </c>
      <c r="N80">
        <v>536</v>
      </c>
      <c r="O80">
        <v>267464</v>
      </c>
      <c r="P80" t="s">
        <v>715</v>
      </c>
      <c r="Q80" t="s">
        <v>716</v>
      </c>
      <c r="R80" t="s">
        <v>717</v>
      </c>
      <c r="S80" t="s">
        <v>718</v>
      </c>
      <c r="T80" t="s">
        <v>721</v>
      </c>
      <c r="U80" t="s">
        <v>722</v>
      </c>
    </row>
    <row r="81" spans="1:21">
      <c r="A81" t="s">
        <v>8078</v>
      </c>
      <c r="B81" t="s">
        <v>8079</v>
      </c>
      <c r="C81" t="s">
        <v>12816</v>
      </c>
      <c r="D81" t="s">
        <v>12924</v>
      </c>
      <c r="E81" t="s">
        <v>12925</v>
      </c>
      <c r="F81" t="s">
        <v>13022</v>
      </c>
      <c r="G81">
        <v>598</v>
      </c>
      <c r="H81" t="s">
        <v>13161</v>
      </c>
      <c r="I81">
        <v>1150</v>
      </c>
      <c r="J81">
        <v>0.48</v>
      </c>
      <c r="K81" t="s">
        <v>13162</v>
      </c>
      <c r="L81">
        <v>1098</v>
      </c>
      <c r="M81">
        <v>4.0999999999999996</v>
      </c>
      <c r="N81">
        <v>2535</v>
      </c>
      <c r="O81">
        <v>2915250</v>
      </c>
      <c r="P81" t="s">
        <v>8080</v>
      </c>
      <c r="Q81" t="s">
        <v>8081</v>
      </c>
      <c r="R81" t="s">
        <v>8082</v>
      </c>
      <c r="S81" t="s">
        <v>8083</v>
      </c>
      <c r="T81" t="s">
        <v>8086</v>
      </c>
      <c r="U81" t="s">
        <v>8087</v>
      </c>
    </row>
    <row r="82" spans="1:21">
      <c r="A82" t="s">
        <v>733</v>
      </c>
      <c r="B82" t="s">
        <v>734</v>
      </c>
      <c r="C82" t="s">
        <v>12816</v>
      </c>
      <c r="D82" t="s">
        <v>12817</v>
      </c>
      <c r="E82" t="s">
        <v>12818</v>
      </c>
      <c r="F82" t="s">
        <v>12819</v>
      </c>
      <c r="G82">
        <v>399</v>
      </c>
      <c r="H82" t="s">
        <v>13165</v>
      </c>
      <c r="I82">
        <v>1099</v>
      </c>
      <c r="J82">
        <v>0.64</v>
      </c>
      <c r="K82" t="s">
        <v>13166</v>
      </c>
      <c r="L82">
        <v>1062.6942675159235</v>
      </c>
      <c r="M82">
        <v>4.2</v>
      </c>
      <c r="N82">
        <v>24269</v>
      </c>
      <c r="O82">
        <v>26671631</v>
      </c>
      <c r="P82" t="s">
        <v>735</v>
      </c>
      <c r="Q82" t="s">
        <v>3</v>
      </c>
      <c r="R82" t="s">
        <v>4</v>
      </c>
      <c r="S82" t="s">
        <v>5</v>
      </c>
      <c r="T82" t="s">
        <v>737</v>
      </c>
      <c r="U82" t="s">
        <v>738</v>
      </c>
    </row>
    <row r="83" spans="1:21">
      <c r="A83" t="s">
        <v>739</v>
      </c>
      <c r="B83" t="s">
        <v>740</v>
      </c>
      <c r="C83" t="s">
        <v>12816</v>
      </c>
      <c r="D83" t="s">
        <v>12817</v>
      </c>
      <c r="E83" t="s">
        <v>12818</v>
      </c>
      <c r="F83" t="s">
        <v>12819</v>
      </c>
      <c r="G83">
        <v>139</v>
      </c>
      <c r="H83" t="s">
        <v>13167</v>
      </c>
      <c r="I83">
        <v>249</v>
      </c>
      <c r="J83">
        <v>0.44</v>
      </c>
      <c r="K83" t="s">
        <v>13162</v>
      </c>
      <c r="L83">
        <v>193.17670682730923</v>
      </c>
      <c r="M83">
        <v>4</v>
      </c>
      <c r="N83">
        <v>9378</v>
      </c>
      <c r="O83">
        <v>2335122</v>
      </c>
      <c r="P83" t="s">
        <v>741</v>
      </c>
      <c r="Q83" t="s">
        <v>216</v>
      </c>
      <c r="R83" t="s">
        <v>217</v>
      </c>
      <c r="S83" t="s">
        <v>218</v>
      </c>
      <c r="T83" t="s">
        <v>743</v>
      </c>
      <c r="U83" t="s">
        <v>744</v>
      </c>
    </row>
    <row r="84" spans="1:21">
      <c r="A84" t="s">
        <v>8068</v>
      </c>
      <c r="B84" t="s">
        <v>8069</v>
      </c>
      <c r="C84" t="s">
        <v>12816</v>
      </c>
      <c r="D84" t="s">
        <v>12817</v>
      </c>
      <c r="E84" t="s">
        <v>12929</v>
      </c>
      <c r="F84" t="s">
        <v>12930</v>
      </c>
      <c r="G84">
        <v>599</v>
      </c>
      <c r="H84" t="s">
        <v>13161</v>
      </c>
      <c r="I84">
        <v>700</v>
      </c>
      <c r="J84">
        <v>0.14000000000000001</v>
      </c>
      <c r="K84" t="s">
        <v>13162</v>
      </c>
      <c r="L84">
        <v>614.42857142857144</v>
      </c>
      <c r="M84">
        <v>4.3</v>
      </c>
      <c r="N84">
        <v>2301</v>
      </c>
      <c r="O84">
        <v>1610700</v>
      </c>
      <c r="P84" t="s">
        <v>8070</v>
      </c>
      <c r="Q84" t="s">
        <v>8071</v>
      </c>
      <c r="R84" t="s">
        <v>8072</v>
      </c>
      <c r="S84" t="s">
        <v>8073</v>
      </c>
      <c r="T84" t="s">
        <v>8076</v>
      </c>
      <c r="U84" t="s">
        <v>8077</v>
      </c>
    </row>
    <row r="85" spans="1:21">
      <c r="A85" t="s">
        <v>755</v>
      </c>
      <c r="B85" t="s">
        <v>756</v>
      </c>
      <c r="C85" t="s">
        <v>12816</v>
      </c>
      <c r="D85" t="s">
        <v>12817</v>
      </c>
      <c r="E85" t="s">
        <v>12818</v>
      </c>
      <c r="F85" t="s">
        <v>12819</v>
      </c>
      <c r="G85">
        <v>299</v>
      </c>
      <c r="H85" t="s">
        <v>13165</v>
      </c>
      <c r="I85">
        <v>799</v>
      </c>
      <c r="J85">
        <v>0.63</v>
      </c>
      <c r="K85" t="s">
        <v>13166</v>
      </c>
      <c r="L85">
        <v>761.5782227784731</v>
      </c>
      <c r="M85">
        <v>4.4000000000000004</v>
      </c>
      <c r="N85">
        <v>28791</v>
      </c>
      <c r="O85">
        <v>23004009</v>
      </c>
      <c r="P85" t="s">
        <v>757</v>
      </c>
      <c r="Q85" t="s">
        <v>758</v>
      </c>
      <c r="R85" t="s">
        <v>759</v>
      </c>
      <c r="S85" t="s">
        <v>760</v>
      </c>
      <c r="T85" t="s">
        <v>763</v>
      </c>
      <c r="U85" t="s">
        <v>764</v>
      </c>
    </row>
    <row r="86" spans="1:21">
      <c r="A86" t="s">
        <v>765</v>
      </c>
      <c r="B86" t="s">
        <v>766</v>
      </c>
      <c r="C86" t="s">
        <v>12816</v>
      </c>
      <c r="D86" t="s">
        <v>12817</v>
      </c>
      <c r="E86" t="s">
        <v>12818</v>
      </c>
      <c r="F86" t="s">
        <v>12819</v>
      </c>
      <c r="G86">
        <v>325</v>
      </c>
      <c r="H86" t="s">
        <v>13165</v>
      </c>
      <c r="I86">
        <v>1299</v>
      </c>
      <c r="J86">
        <v>0.75</v>
      </c>
      <c r="K86" t="s">
        <v>13166</v>
      </c>
      <c r="L86">
        <v>1273.980754426482</v>
      </c>
      <c r="M86">
        <v>4.2</v>
      </c>
      <c r="N86">
        <v>10576</v>
      </c>
      <c r="O86">
        <v>13738224</v>
      </c>
      <c r="P86" t="s">
        <v>767</v>
      </c>
      <c r="Q86" t="s">
        <v>768</v>
      </c>
      <c r="R86" t="s">
        <v>769</v>
      </c>
      <c r="S86" t="s">
        <v>770</v>
      </c>
      <c r="T86" t="s">
        <v>773</v>
      </c>
      <c r="U86" t="s">
        <v>774</v>
      </c>
    </row>
    <row r="87" spans="1:21">
      <c r="A87" t="s">
        <v>674</v>
      </c>
      <c r="B87" t="s">
        <v>675</v>
      </c>
      <c r="C87" t="s">
        <v>12816</v>
      </c>
      <c r="D87" t="s">
        <v>12817</v>
      </c>
      <c r="E87" t="s">
        <v>12818</v>
      </c>
      <c r="F87" t="s">
        <v>12819</v>
      </c>
      <c r="G87">
        <v>399</v>
      </c>
      <c r="H87" t="s">
        <v>13165</v>
      </c>
      <c r="I87">
        <v>999</v>
      </c>
      <c r="J87">
        <v>0.6</v>
      </c>
      <c r="K87" t="s">
        <v>13166</v>
      </c>
      <c r="L87">
        <v>959.0600600600601</v>
      </c>
      <c r="M87">
        <v>4.0999999999999996</v>
      </c>
      <c r="N87">
        <v>1780</v>
      </c>
      <c r="O87">
        <v>1778220</v>
      </c>
      <c r="P87" t="s">
        <v>676</v>
      </c>
      <c r="Q87" t="s">
        <v>677</v>
      </c>
      <c r="R87" t="s">
        <v>678</v>
      </c>
      <c r="S87" t="s">
        <v>679</v>
      </c>
      <c r="T87" t="s">
        <v>682</v>
      </c>
      <c r="U87" t="s">
        <v>8067</v>
      </c>
    </row>
    <row r="88" spans="1:21">
      <c r="A88" t="s">
        <v>664</v>
      </c>
      <c r="B88" t="s">
        <v>665</v>
      </c>
      <c r="C88" t="s">
        <v>12816</v>
      </c>
      <c r="D88" t="s">
        <v>12817</v>
      </c>
      <c r="E88" t="s">
        <v>12818</v>
      </c>
      <c r="F88" t="s">
        <v>12819</v>
      </c>
      <c r="G88">
        <v>115</v>
      </c>
      <c r="H88" t="s">
        <v>13167</v>
      </c>
      <c r="I88">
        <v>499</v>
      </c>
      <c r="J88">
        <v>0.77</v>
      </c>
      <c r="K88" t="s">
        <v>13166</v>
      </c>
      <c r="L88">
        <v>475.95390781563128</v>
      </c>
      <c r="M88">
        <v>4</v>
      </c>
      <c r="N88">
        <v>7732</v>
      </c>
      <c r="O88">
        <v>3858268</v>
      </c>
      <c r="P88" t="s">
        <v>666</v>
      </c>
      <c r="Q88" t="s">
        <v>667</v>
      </c>
      <c r="R88" t="s">
        <v>668</v>
      </c>
      <c r="S88" t="s">
        <v>669</v>
      </c>
      <c r="T88" t="s">
        <v>672</v>
      </c>
      <c r="U88" t="s">
        <v>8056</v>
      </c>
    </row>
    <row r="89" spans="1:21">
      <c r="A89" t="s">
        <v>8026</v>
      </c>
      <c r="B89" t="s">
        <v>8027</v>
      </c>
      <c r="C89" t="s">
        <v>12816</v>
      </c>
      <c r="D89" t="s">
        <v>12817</v>
      </c>
      <c r="E89" t="s">
        <v>12885</v>
      </c>
      <c r="F89" t="s">
        <v>12987</v>
      </c>
      <c r="G89">
        <v>770</v>
      </c>
      <c r="H89" t="s">
        <v>13161</v>
      </c>
      <c r="I89">
        <v>1547</v>
      </c>
      <c r="J89">
        <v>0.5</v>
      </c>
      <c r="K89" t="s">
        <v>13166</v>
      </c>
      <c r="L89">
        <v>1497.2262443438915</v>
      </c>
      <c r="M89">
        <v>4.3</v>
      </c>
      <c r="N89">
        <v>2585</v>
      </c>
      <c r="O89">
        <v>3998995</v>
      </c>
      <c r="P89" t="s">
        <v>8028</v>
      </c>
      <c r="Q89" t="s">
        <v>8029</v>
      </c>
      <c r="R89" t="s">
        <v>8030</v>
      </c>
      <c r="S89" t="s">
        <v>8031</v>
      </c>
      <c r="T89" t="s">
        <v>8034</v>
      </c>
      <c r="U89" t="s">
        <v>8035</v>
      </c>
    </row>
    <row r="90" spans="1:21">
      <c r="A90" t="s">
        <v>790</v>
      </c>
      <c r="B90" t="s">
        <v>791</v>
      </c>
      <c r="C90" t="s">
        <v>12816</v>
      </c>
      <c r="D90" t="s">
        <v>12817</v>
      </c>
      <c r="E90" t="s">
        <v>12818</v>
      </c>
      <c r="F90" t="s">
        <v>12819</v>
      </c>
      <c r="G90">
        <v>199</v>
      </c>
      <c r="H90" t="s">
        <v>13167</v>
      </c>
      <c r="I90">
        <v>999</v>
      </c>
      <c r="J90">
        <v>0.8</v>
      </c>
      <c r="K90" t="s">
        <v>13166</v>
      </c>
      <c r="L90">
        <v>979.08008008008005</v>
      </c>
      <c r="M90">
        <v>4.5</v>
      </c>
      <c r="N90">
        <v>127</v>
      </c>
      <c r="O90">
        <v>126873</v>
      </c>
      <c r="P90" t="s">
        <v>792</v>
      </c>
      <c r="Q90" t="s">
        <v>793</v>
      </c>
      <c r="R90" t="s">
        <v>794</v>
      </c>
      <c r="S90" t="s">
        <v>795</v>
      </c>
      <c r="T90" t="s">
        <v>798</v>
      </c>
      <c r="U90" t="s">
        <v>799</v>
      </c>
    </row>
    <row r="91" spans="1:21">
      <c r="A91" t="s">
        <v>800</v>
      </c>
      <c r="B91" t="s">
        <v>801</v>
      </c>
      <c r="C91" t="s">
        <v>12816</v>
      </c>
      <c r="D91" t="s">
        <v>12817</v>
      </c>
      <c r="E91" t="s">
        <v>12818</v>
      </c>
      <c r="F91" t="s">
        <v>12819</v>
      </c>
      <c r="G91">
        <v>649</v>
      </c>
      <c r="H91" t="s">
        <v>13161</v>
      </c>
      <c r="I91">
        <v>1999</v>
      </c>
      <c r="J91">
        <v>0.68</v>
      </c>
      <c r="K91" t="s">
        <v>13166</v>
      </c>
      <c r="L91">
        <v>1966.5337668834418</v>
      </c>
      <c r="M91">
        <v>4.2</v>
      </c>
      <c r="N91">
        <v>24269</v>
      </c>
      <c r="O91">
        <v>48513731</v>
      </c>
      <c r="P91" t="s">
        <v>397</v>
      </c>
      <c r="Q91" t="s">
        <v>3</v>
      </c>
      <c r="R91" t="s">
        <v>4</v>
      </c>
      <c r="S91" t="s">
        <v>5</v>
      </c>
      <c r="T91" t="s">
        <v>803</v>
      </c>
      <c r="U91" t="s">
        <v>804</v>
      </c>
    </row>
    <row r="92" spans="1:21">
      <c r="A92" t="s">
        <v>805</v>
      </c>
      <c r="B92" t="s">
        <v>806</v>
      </c>
      <c r="C92" t="s">
        <v>12816</v>
      </c>
      <c r="D92" t="s">
        <v>12821</v>
      </c>
      <c r="E92" t="s">
        <v>12822</v>
      </c>
      <c r="F92" t="s">
        <v>12823</v>
      </c>
      <c r="G92">
        <v>269</v>
      </c>
      <c r="H92" t="s">
        <v>13165</v>
      </c>
      <c r="I92">
        <v>800</v>
      </c>
      <c r="J92">
        <v>0.66</v>
      </c>
      <c r="K92" t="s">
        <v>13166</v>
      </c>
      <c r="L92">
        <v>766.375</v>
      </c>
      <c r="M92">
        <v>3.6</v>
      </c>
      <c r="N92">
        <v>10134</v>
      </c>
      <c r="O92">
        <v>8107200</v>
      </c>
      <c r="P92" t="s">
        <v>807</v>
      </c>
      <c r="Q92" t="s">
        <v>808</v>
      </c>
      <c r="R92" t="s">
        <v>809</v>
      </c>
      <c r="S92" t="s">
        <v>810</v>
      </c>
      <c r="T92" t="s">
        <v>813</v>
      </c>
      <c r="U92" t="s">
        <v>814</v>
      </c>
    </row>
    <row r="93" spans="1:21">
      <c r="A93" t="s">
        <v>639</v>
      </c>
      <c r="B93" t="s">
        <v>640</v>
      </c>
      <c r="C93" t="s">
        <v>12816</v>
      </c>
      <c r="D93" t="s">
        <v>12817</v>
      </c>
      <c r="E93" t="s">
        <v>12818</v>
      </c>
      <c r="F93" t="s">
        <v>12819</v>
      </c>
      <c r="G93">
        <v>349</v>
      </c>
      <c r="H93" t="s">
        <v>13165</v>
      </c>
      <c r="I93">
        <v>899</v>
      </c>
      <c r="J93">
        <v>0.61</v>
      </c>
      <c r="K93" t="s">
        <v>13166</v>
      </c>
      <c r="L93">
        <v>860.17908787541717</v>
      </c>
      <c r="M93">
        <v>4.5</v>
      </c>
      <c r="N93">
        <v>149</v>
      </c>
      <c r="O93">
        <v>133951</v>
      </c>
      <c r="P93" t="s">
        <v>641</v>
      </c>
      <c r="Q93" t="s">
        <v>642</v>
      </c>
      <c r="R93" t="s">
        <v>643</v>
      </c>
      <c r="S93" t="s">
        <v>644</v>
      </c>
      <c r="T93" t="s">
        <v>8024</v>
      </c>
      <c r="U93" t="s">
        <v>8025</v>
      </c>
    </row>
    <row r="94" spans="1:21">
      <c r="A94" t="s">
        <v>820</v>
      </c>
      <c r="B94" t="s">
        <v>821</v>
      </c>
      <c r="C94" t="s">
        <v>12816</v>
      </c>
      <c r="D94" t="s">
        <v>12817</v>
      </c>
      <c r="E94" t="s">
        <v>12818</v>
      </c>
      <c r="F94" t="s">
        <v>12819</v>
      </c>
      <c r="G94">
        <v>299</v>
      </c>
      <c r="H94" t="s">
        <v>13165</v>
      </c>
      <c r="I94">
        <v>699</v>
      </c>
      <c r="J94">
        <v>0.56999999999999995</v>
      </c>
      <c r="K94" t="s">
        <v>13166</v>
      </c>
      <c r="L94">
        <v>656.2246065808298</v>
      </c>
      <c r="M94">
        <v>4.2</v>
      </c>
      <c r="N94">
        <v>94363</v>
      </c>
      <c r="O94">
        <v>65959737</v>
      </c>
      <c r="P94" t="s">
        <v>32</v>
      </c>
      <c r="Q94" t="s">
        <v>33</v>
      </c>
      <c r="R94" t="s">
        <v>34</v>
      </c>
      <c r="S94" t="s">
        <v>35</v>
      </c>
      <c r="T94" t="s">
        <v>822</v>
      </c>
      <c r="U94" t="s">
        <v>823</v>
      </c>
    </row>
    <row r="95" spans="1:21">
      <c r="A95" t="s">
        <v>824</v>
      </c>
      <c r="B95" t="s">
        <v>825</v>
      </c>
      <c r="C95" t="s">
        <v>12816</v>
      </c>
      <c r="D95" t="s">
        <v>12817</v>
      </c>
      <c r="E95" t="s">
        <v>12818</v>
      </c>
      <c r="F95" t="s">
        <v>12819</v>
      </c>
      <c r="G95">
        <v>199</v>
      </c>
      <c r="H95" t="s">
        <v>13167</v>
      </c>
      <c r="I95">
        <v>999</v>
      </c>
      <c r="J95">
        <v>0.8</v>
      </c>
      <c r="K95" t="s">
        <v>13166</v>
      </c>
      <c r="L95">
        <v>979.08008008008005</v>
      </c>
      <c r="M95">
        <v>4.0999999999999996</v>
      </c>
      <c r="N95">
        <v>425</v>
      </c>
      <c r="O95">
        <v>424575</v>
      </c>
      <c r="P95" t="s">
        <v>826</v>
      </c>
      <c r="Q95" t="s">
        <v>827</v>
      </c>
      <c r="R95" t="s">
        <v>828</v>
      </c>
      <c r="S95" t="s">
        <v>829</v>
      </c>
      <c r="T95" t="s">
        <v>832</v>
      </c>
      <c r="U95" t="s">
        <v>833</v>
      </c>
    </row>
    <row r="96" spans="1:21">
      <c r="A96" t="s">
        <v>8013</v>
      </c>
      <c r="B96" t="s">
        <v>8014</v>
      </c>
      <c r="C96" t="s">
        <v>12816</v>
      </c>
      <c r="D96" t="s">
        <v>12817</v>
      </c>
      <c r="E96" t="s">
        <v>12885</v>
      </c>
      <c r="F96" t="s">
        <v>12894</v>
      </c>
      <c r="G96">
        <v>398</v>
      </c>
      <c r="H96" t="s">
        <v>13165</v>
      </c>
      <c r="I96">
        <v>1949</v>
      </c>
      <c r="J96">
        <v>0.8</v>
      </c>
      <c r="K96" t="s">
        <v>13166</v>
      </c>
      <c r="L96">
        <v>1928.5792714212416</v>
      </c>
      <c r="M96">
        <v>4</v>
      </c>
      <c r="N96">
        <v>75</v>
      </c>
      <c r="O96">
        <v>146175</v>
      </c>
      <c r="P96" t="s">
        <v>8015</v>
      </c>
      <c r="Q96" t="s">
        <v>8016</v>
      </c>
      <c r="R96" t="s">
        <v>8017</v>
      </c>
      <c r="S96" t="s">
        <v>8018</v>
      </c>
      <c r="T96" t="s">
        <v>8021</v>
      </c>
      <c r="U96" t="s">
        <v>8022</v>
      </c>
    </row>
    <row r="97" spans="1:21">
      <c r="A97" t="s">
        <v>844</v>
      </c>
      <c r="B97" t="s">
        <v>845</v>
      </c>
      <c r="C97" t="s">
        <v>12816</v>
      </c>
      <c r="D97" t="s">
        <v>12821</v>
      </c>
      <c r="E97" t="s">
        <v>12822</v>
      </c>
      <c r="F97" t="s">
        <v>12823</v>
      </c>
      <c r="G97">
        <v>290</v>
      </c>
      <c r="H97" t="s">
        <v>13165</v>
      </c>
      <c r="I97">
        <v>349</v>
      </c>
      <c r="J97">
        <v>0.17</v>
      </c>
      <c r="K97" t="s">
        <v>13162</v>
      </c>
      <c r="L97">
        <v>265.90544412607449</v>
      </c>
      <c r="M97">
        <v>3.7</v>
      </c>
      <c r="N97">
        <v>1977</v>
      </c>
      <c r="O97">
        <v>689973</v>
      </c>
      <c r="P97" t="s">
        <v>846</v>
      </c>
      <c r="Q97" t="s">
        <v>847</v>
      </c>
      <c r="R97" t="s">
        <v>848</v>
      </c>
      <c r="S97" t="s">
        <v>849</v>
      </c>
      <c r="T97" t="s">
        <v>852</v>
      </c>
      <c r="U97" t="s">
        <v>853</v>
      </c>
    </row>
    <row r="98" spans="1:21">
      <c r="A98" t="s">
        <v>7993</v>
      </c>
      <c r="B98" t="s">
        <v>7994</v>
      </c>
      <c r="C98" t="s">
        <v>12816</v>
      </c>
      <c r="D98" t="s">
        <v>13020</v>
      </c>
      <c r="G98">
        <v>26999</v>
      </c>
      <c r="H98" t="s">
        <v>13161</v>
      </c>
      <c r="I98">
        <v>37999</v>
      </c>
      <c r="J98">
        <v>0.28999999999999998</v>
      </c>
      <c r="K98" t="s">
        <v>13162</v>
      </c>
      <c r="L98">
        <v>37927.948130213954</v>
      </c>
      <c r="M98">
        <v>4.5999999999999996</v>
      </c>
      <c r="N98">
        <v>2886</v>
      </c>
      <c r="O98">
        <v>109665114</v>
      </c>
      <c r="P98" t="s">
        <v>7995</v>
      </c>
      <c r="Q98" t="s">
        <v>7996</v>
      </c>
      <c r="R98" t="s">
        <v>7997</v>
      </c>
      <c r="S98" t="s">
        <v>7998</v>
      </c>
      <c r="T98" t="s">
        <v>8001</v>
      </c>
      <c r="U98" t="s">
        <v>8002</v>
      </c>
    </row>
    <row r="99" spans="1:21">
      <c r="A99" t="s">
        <v>864</v>
      </c>
      <c r="B99" t="s">
        <v>865</v>
      </c>
      <c r="C99" t="s">
        <v>12816</v>
      </c>
      <c r="D99" t="s">
        <v>12817</v>
      </c>
      <c r="E99" t="s">
        <v>12818</v>
      </c>
      <c r="F99" t="s">
        <v>12819</v>
      </c>
      <c r="G99">
        <v>345</v>
      </c>
      <c r="H99" t="s">
        <v>13165</v>
      </c>
      <c r="I99">
        <v>999</v>
      </c>
      <c r="J99">
        <v>0.65</v>
      </c>
      <c r="K99" t="s">
        <v>13166</v>
      </c>
      <c r="L99">
        <v>964.46546546546551</v>
      </c>
      <c r="M99">
        <v>3.7</v>
      </c>
      <c r="N99">
        <v>1097</v>
      </c>
      <c r="O99">
        <v>1095903</v>
      </c>
      <c r="P99" t="s">
        <v>866</v>
      </c>
      <c r="Q99" t="s">
        <v>867</v>
      </c>
      <c r="R99" t="s">
        <v>868</v>
      </c>
      <c r="S99" t="s">
        <v>869</v>
      </c>
      <c r="T99" t="s">
        <v>872</v>
      </c>
      <c r="U99" t="s">
        <v>873</v>
      </c>
    </row>
    <row r="100" spans="1:21">
      <c r="A100" t="s">
        <v>874</v>
      </c>
      <c r="B100" t="s">
        <v>875</v>
      </c>
      <c r="C100" t="s">
        <v>12816</v>
      </c>
      <c r="D100" t="s">
        <v>12821</v>
      </c>
      <c r="E100" t="s">
        <v>12822</v>
      </c>
      <c r="F100" t="s">
        <v>12823</v>
      </c>
      <c r="G100">
        <v>1099</v>
      </c>
      <c r="H100" t="s">
        <v>13161</v>
      </c>
      <c r="I100">
        <v>1899</v>
      </c>
      <c r="J100">
        <v>0.42</v>
      </c>
      <c r="K100" t="s">
        <v>13162</v>
      </c>
      <c r="L100">
        <v>1841.1274354923644</v>
      </c>
      <c r="M100">
        <v>4.5</v>
      </c>
      <c r="N100">
        <v>22420</v>
      </c>
      <c r="O100">
        <v>42575580</v>
      </c>
      <c r="P100" t="s">
        <v>876</v>
      </c>
      <c r="Q100" t="s">
        <v>877</v>
      </c>
      <c r="R100" t="s">
        <v>878</v>
      </c>
      <c r="S100" t="s">
        <v>879</v>
      </c>
      <c r="T100" t="s">
        <v>882</v>
      </c>
      <c r="U100" t="s">
        <v>883</v>
      </c>
    </row>
    <row r="101" spans="1:21">
      <c r="A101" t="s">
        <v>884</v>
      </c>
      <c r="B101" t="s">
        <v>885</v>
      </c>
      <c r="C101" t="s">
        <v>12816</v>
      </c>
      <c r="D101" t="s">
        <v>12817</v>
      </c>
      <c r="E101" t="s">
        <v>12818</v>
      </c>
      <c r="F101" t="s">
        <v>12819</v>
      </c>
      <c r="G101">
        <v>719</v>
      </c>
      <c r="H101" t="s">
        <v>13161</v>
      </c>
      <c r="I101">
        <v>1499</v>
      </c>
      <c r="J101">
        <v>0.52</v>
      </c>
      <c r="K101" t="s">
        <v>13166</v>
      </c>
      <c r="L101">
        <v>1451.0346897931954</v>
      </c>
      <c r="M101">
        <v>4.0999999999999996</v>
      </c>
      <c r="N101">
        <v>1045</v>
      </c>
      <c r="O101">
        <v>1566455</v>
      </c>
      <c r="P101" t="s">
        <v>886</v>
      </c>
      <c r="Q101" t="s">
        <v>887</v>
      </c>
      <c r="R101" t="s">
        <v>888</v>
      </c>
      <c r="S101" t="s">
        <v>889</v>
      </c>
      <c r="T101" t="s">
        <v>892</v>
      </c>
      <c r="U101" t="s">
        <v>893</v>
      </c>
    </row>
    <row r="102" spans="1:21">
      <c r="A102" t="s">
        <v>7983</v>
      </c>
      <c r="B102" t="s">
        <v>7984</v>
      </c>
      <c r="C102" t="s">
        <v>12816</v>
      </c>
      <c r="D102" t="s">
        <v>12817</v>
      </c>
      <c r="E102" t="s">
        <v>12949</v>
      </c>
      <c r="F102" t="s">
        <v>12950</v>
      </c>
      <c r="G102">
        <v>39</v>
      </c>
      <c r="H102" t="s">
        <v>13167</v>
      </c>
      <c r="I102">
        <v>39</v>
      </c>
      <c r="J102">
        <v>0</v>
      </c>
      <c r="K102" t="s">
        <v>13162</v>
      </c>
      <c r="L102">
        <v>-61</v>
      </c>
      <c r="M102">
        <v>3.8</v>
      </c>
      <c r="N102">
        <v>3344</v>
      </c>
      <c r="O102">
        <v>130416</v>
      </c>
      <c r="P102" t="s">
        <v>7985</v>
      </c>
      <c r="Q102" t="s">
        <v>7986</v>
      </c>
      <c r="R102" t="s">
        <v>7987</v>
      </c>
      <c r="S102" t="s">
        <v>7988</v>
      </c>
      <c r="T102" t="s">
        <v>7991</v>
      </c>
      <c r="U102" t="s">
        <v>7992</v>
      </c>
    </row>
    <row r="103" spans="1:21">
      <c r="A103" t="s">
        <v>904</v>
      </c>
      <c r="B103" t="s">
        <v>905</v>
      </c>
      <c r="C103" t="s">
        <v>12816</v>
      </c>
      <c r="D103" t="s">
        <v>12817</v>
      </c>
      <c r="E103" t="s">
        <v>12818</v>
      </c>
      <c r="F103" t="s">
        <v>12819</v>
      </c>
      <c r="G103">
        <v>849</v>
      </c>
      <c r="H103" t="s">
        <v>13161</v>
      </c>
      <c r="I103">
        <v>1809</v>
      </c>
      <c r="J103">
        <v>0.53</v>
      </c>
      <c r="K103" t="s">
        <v>13166</v>
      </c>
      <c r="L103">
        <v>1762.0679933665008</v>
      </c>
      <c r="M103">
        <v>4.3</v>
      </c>
      <c r="N103">
        <v>6547</v>
      </c>
      <c r="O103">
        <v>11843523</v>
      </c>
      <c r="P103" t="s">
        <v>477</v>
      </c>
      <c r="Q103" t="s">
        <v>906</v>
      </c>
      <c r="R103" t="s">
        <v>907</v>
      </c>
      <c r="S103" t="s">
        <v>908</v>
      </c>
      <c r="T103" t="s">
        <v>483</v>
      </c>
      <c r="U103" t="s">
        <v>911</v>
      </c>
    </row>
    <row r="104" spans="1:21">
      <c r="A104" t="s">
        <v>629</v>
      </c>
      <c r="B104" t="s">
        <v>630</v>
      </c>
      <c r="C104" t="s">
        <v>12816</v>
      </c>
      <c r="D104" t="s">
        <v>12817</v>
      </c>
      <c r="E104" t="s">
        <v>12818</v>
      </c>
      <c r="F104" t="s">
        <v>12819</v>
      </c>
      <c r="G104">
        <v>219</v>
      </c>
      <c r="H104" t="s">
        <v>13165</v>
      </c>
      <c r="I104">
        <v>700</v>
      </c>
      <c r="J104">
        <v>0.69</v>
      </c>
      <c r="K104" t="s">
        <v>13166</v>
      </c>
      <c r="L104">
        <v>668.71428571428567</v>
      </c>
      <c r="M104">
        <v>4.3</v>
      </c>
      <c r="N104">
        <v>20053</v>
      </c>
      <c r="O104">
        <v>14037100</v>
      </c>
      <c r="P104" t="s">
        <v>631</v>
      </c>
      <c r="Q104" t="s">
        <v>632</v>
      </c>
      <c r="R104" t="s">
        <v>633</v>
      </c>
      <c r="S104" t="s">
        <v>634</v>
      </c>
      <c r="T104" t="s">
        <v>637</v>
      </c>
      <c r="U104" t="s">
        <v>7982</v>
      </c>
    </row>
    <row r="105" spans="1:21">
      <c r="A105" t="s">
        <v>7962</v>
      </c>
      <c r="B105" t="s">
        <v>7963</v>
      </c>
      <c r="C105" t="s">
        <v>12816</v>
      </c>
      <c r="D105" t="s">
        <v>12817</v>
      </c>
      <c r="E105" t="s">
        <v>12885</v>
      </c>
      <c r="F105" t="s">
        <v>12987</v>
      </c>
      <c r="G105">
        <v>1699</v>
      </c>
      <c r="H105" t="s">
        <v>13161</v>
      </c>
      <c r="I105">
        <v>3499</v>
      </c>
      <c r="J105">
        <v>0.51</v>
      </c>
      <c r="K105" t="s">
        <v>13166</v>
      </c>
      <c r="L105">
        <v>3450.443269505573</v>
      </c>
      <c r="M105">
        <v>3.6</v>
      </c>
      <c r="N105">
        <v>7689</v>
      </c>
      <c r="O105">
        <v>26903811</v>
      </c>
      <c r="P105" t="s">
        <v>7964</v>
      </c>
      <c r="Q105" t="s">
        <v>7965</v>
      </c>
      <c r="R105" t="s">
        <v>7966</v>
      </c>
      <c r="S105" t="s">
        <v>7967</v>
      </c>
      <c r="T105" t="s">
        <v>7970</v>
      </c>
      <c r="U105" t="s">
        <v>7971</v>
      </c>
    </row>
    <row r="106" spans="1:21">
      <c r="A106" t="s">
        <v>928</v>
      </c>
      <c r="B106" t="s">
        <v>929</v>
      </c>
      <c r="C106" t="s">
        <v>12816</v>
      </c>
      <c r="D106" t="s">
        <v>12817</v>
      </c>
      <c r="E106" t="s">
        <v>12818</v>
      </c>
      <c r="F106" t="s">
        <v>12819</v>
      </c>
      <c r="G106">
        <v>349</v>
      </c>
      <c r="H106" t="s">
        <v>13165</v>
      </c>
      <c r="I106">
        <v>999</v>
      </c>
      <c r="J106">
        <v>0.65</v>
      </c>
      <c r="K106" t="s">
        <v>13166</v>
      </c>
      <c r="L106">
        <v>964.06506506506503</v>
      </c>
      <c r="M106">
        <v>4.2</v>
      </c>
      <c r="N106">
        <v>13120</v>
      </c>
      <c r="O106">
        <v>13106880</v>
      </c>
      <c r="P106" t="s">
        <v>930</v>
      </c>
      <c r="Q106" t="s">
        <v>931</v>
      </c>
      <c r="R106" t="s">
        <v>932</v>
      </c>
      <c r="S106" t="s">
        <v>933</v>
      </c>
      <c r="T106" t="s">
        <v>936</v>
      </c>
      <c r="U106" t="s">
        <v>937</v>
      </c>
    </row>
    <row r="107" spans="1:21">
      <c r="A107" t="s">
        <v>938</v>
      </c>
      <c r="B107" t="s">
        <v>939</v>
      </c>
      <c r="C107" t="s">
        <v>12816</v>
      </c>
      <c r="D107" t="s">
        <v>12817</v>
      </c>
      <c r="E107" t="s">
        <v>12818</v>
      </c>
      <c r="F107" t="s">
        <v>12819</v>
      </c>
      <c r="G107">
        <v>399</v>
      </c>
      <c r="H107" t="s">
        <v>13165</v>
      </c>
      <c r="I107">
        <v>999</v>
      </c>
      <c r="J107">
        <v>0.6</v>
      </c>
      <c r="K107" t="s">
        <v>13166</v>
      </c>
      <c r="L107">
        <v>959.0600600600601</v>
      </c>
      <c r="M107">
        <v>4.3</v>
      </c>
      <c r="N107">
        <v>2806</v>
      </c>
      <c r="O107">
        <v>2803194</v>
      </c>
      <c r="P107" t="s">
        <v>940</v>
      </c>
      <c r="Q107" t="s">
        <v>941</v>
      </c>
      <c r="R107" t="s">
        <v>942</v>
      </c>
      <c r="S107" t="s">
        <v>943</v>
      </c>
      <c r="T107" t="s">
        <v>946</v>
      </c>
      <c r="U107" t="s">
        <v>947</v>
      </c>
    </row>
    <row r="108" spans="1:21">
      <c r="A108" t="s">
        <v>948</v>
      </c>
      <c r="B108" t="s">
        <v>949</v>
      </c>
      <c r="C108" t="s">
        <v>12816</v>
      </c>
      <c r="D108" t="s">
        <v>12817</v>
      </c>
      <c r="E108" t="s">
        <v>12818</v>
      </c>
      <c r="F108" t="s">
        <v>12819</v>
      </c>
      <c r="G108">
        <v>449</v>
      </c>
      <c r="H108" t="s">
        <v>13165</v>
      </c>
      <c r="I108">
        <v>1299</v>
      </c>
      <c r="J108">
        <v>0.65</v>
      </c>
      <c r="K108" t="s">
        <v>13166</v>
      </c>
      <c r="L108">
        <v>1264.4349499615089</v>
      </c>
      <c r="M108">
        <v>4.2</v>
      </c>
      <c r="N108">
        <v>24269</v>
      </c>
      <c r="O108">
        <v>31525431</v>
      </c>
      <c r="P108" t="s">
        <v>950</v>
      </c>
      <c r="Q108" t="s">
        <v>3</v>
      </c>
      <c r="R108" t="s">
        <v>4</v>
      </c>
      <c r="S108" t="s">
        <v>5</v>
      </c>
      <c r="T108" t="s">
        <v>8</v>
      </c>
      <c r="U108" t="s">
        <v>951</v>
      </c>
    </row>
    <row r="109" spans="1:21">
      <c r="A109" t="s">
        <v>952</v>
      </c>
      <c r="B109" t="s">
        <v>953</v>
      </c>
      <c r="C109" t="s">
        <v>12816</v>
      </c>
      <c r="D109" t="s">
        <v>12817</v>
      </c>
      <c r="E109" t="s">
        <v>12818</v>
      </c>
      <c r="F109" t="s">
        <v>12819</v>
      </c>
      <c r="G109">
        <v>299</v>
      </c>
      <c r="H109" t="s">
        <v>13165</v>
      </c>
      <c r="I109">
        <v>999</v>
      </c>
      <c r="J109">
        <v>0.7</v>
      </c>
      <c r="K109" t="s">
        <v>13166</v>
      </c>
      <c r="L109">
        <v>969.07007007007007</v>
      </c>
      <c r="M109">
        <v>4.3</v>
      </c>
      <c r="N109">
        <v>766</v>
      </c>
      <c r="O109">
        <v>765234</v>
      </c>
      <c r="P109" t="s">
        <v>954</v>
      </c>
      <c r="Q109" t="s">
        <v>955</v>
      </c>
      <c r="R109" t="s">
        <v>956</v>
      </c>
      <c r="S109" t="s">
        <v>957</v>
      </c>
      <c r="T109" t="s">
        <v>960</v>
      </c>
      <c r="U109" t="s">
        <v>961</v>
      </c>
    </row>
    <row r="110" spans="1:21">
      <c r="A110" t="s">
        <v>7933</v>
      </c>
      <c r="B110" t="s">
        <v>7934</v>
      </c>
      <c r="C110" t="s">
        <v>12816</v>
      </c>
      <c r="D110" t="s">
        <v>12817</v>
      </c>
      <c r="E110" t="s">
        <v>12929</v>
      </c>
      <c r="F110" t="s">
        <v>13010</v>
      </c>
      <c r="G110">
        <v>1990</v>
      </c>
      <c r="H110" t="s">
        <v>13161</v>
      </c>
      <c r="I110">
        <v>2999</v>
      </c>
      <c r="J110">
        <v>0.34</v>
      </c>
      <c r="K110" t="s">
        <v>13162</v>
      </c>
      <c r="L110">
        <v>2932.6445481827277</v>
      </c>
      <c r="M110">
        <v>4.3</v>
      </c>
      <c r="N110">
        <v>14237</v>
      </c>
      <c r="O110">
        <v>42696763</v>
      </c>
      <c r="P110" t="s">
        <v>7935</v>
      </c>
      <c r="Q110" t="s">
        <v>7936</v>
      </c>
      <c r="R110" t="s">
        <v>7937</v>
      </c>
      <c r="S110" t="s">
        <v>7938</v>
      </c>
      <c r="T110" t="s">
        <v>7940</v>
      </c>
      <c r="U110" t="s">
        <v>7941</v>
      </c>
    </row>
    <row r="111" spans="1:21">
      <c r="A111" t="s">
        <v>972</v>
      </c>
      <c r="B111" t="s">
        <v>973</v>
      </c>
      <c r="C111" t="s">
        <v>12816</v>
      </c>
      <c r="D111" t="s">
        <v>12817</v>
      </c>
      <c r="E111" t="s">
        <v>12818</v>
      </c>
      <c r="F111" t="s">
        <v>12819</v>
      </c>
      <c r="G111">
        <v>99</v>
      </c>
      <c r="H111" t="s">
        <v>13167</v>
      </c>
      <c r="I111">
        <v>800</v>
      </c>
      <c r="J111">
        <v>0.88</v>
      </c>
      <c r="K111" t="s">
        <v>13166</v>
      </c>
      <c r="L111">
        <v>787.625</v>
      </c>
      <c r="M111">
        <v>3.9</v>
      </c>
      <c r="N111">
        <v>24871</v>
      </c>
      <c r="O111">
        <v>19896800</v>
      </c>
      <c r="P111" t="s">
        <v>974</v>
      </c>
      <c r="Q111" t="s">
        <v>52</v>
      </c>
      <c r="R111" t="s">
        <v>53</v>
      </c>
      <c r="S111" t="s">
        <v>54</v>
      </c>
      <c r="T111" t="s">
        <v>976</v>
      </c>
      <c r="U111" t="s">
        <v>977</v>
      </c>
    </row>
    <row r="112" spans="1:21">
      <c r="A112" t="s">
        <v>599</v>
      </c>
      <c r="B112" t="s">
        <v>600</v>
      </c>
      <c r="C112" t="s">
        <v>12816</v>
      </c>
      <c r="D112" t="s">
        <v>12817</v>
      </c>
      <c r="E112" t="s">
        <v>12818</v>
      </c>
      <c r="F112" t="s">
        <v>12819</v>
      </c>
      <c r="G112">
        <v>263</v>
      </c>
      <c r="H112" t="s">
        <v>13165</v>
      </c>
      <c r="I112">
        <v>699</v>
      </c>
      <c r="J112">
        <v>0.62</v>
      </c>
      <c r="K112" t="s">
        <v>13166</v>
      </c>
      <c r="L112">
        <v>661.37482117310446</v>
      </c>
      <c r="M112">
        <v>4.0999999999999996</v>
      </c>
      <c r="N112">
        <v>450</v>
      </c>
      <c r="O112">
        <v>314550</v>
      </c>
      <c r="P112" t="s">
        <v>601</v>
      </c>
      <c r="Q112" t="s">
        <v>602</v>
      </c>
      <c r="R112" t="s">
        <v>603</v>
      </c>
      <c r="S112" t="s">
        <v>604</v>
      </c>
      <c r="T112" t="s">
        <v>607</v>
      </c>
      <c r="U112" t="s">
        <v>7932</v>
      </c>
    </row>
    <row r="113" spans="1:21">
      <c r="A113" t="s">
        <v>988</v>
      </c>
      <c r="B113" t="s">
        <v>989</v>
      </c>
      <c r="C113" t="s">
        <v>12816</v>
      </c>
      <c r="D113" t="s">
        <v>12817</v>
      </c>
      <c r="E113" t="s">
        <v>12818</v>
      </c>
      <c r="F113" t="s">
        <v>12819</v>
      </c>
      <c r="G113">
        <v>273.10000000000002</v>
      </c>
      <c r="H113" t="s">
        <v>13165</v>
      </c>
      <c r="I113">
        <v>999</v>
      </c>
      <c r="J113">
        <v>0.73</v>
      </c>
      <c r="K113" t="s">
        <v>13166</v>
      </c>
      <c r="L113">
        <v>971.66266266266268</v>
      </c>
      <c r="M113">
        <v>4.3</v>
      </c>
      <c r="N113">
        <v>20850</v>
      </c>
      <c r="O113">
        <v>20829150</v>
      </c>
      <c r="P113" t="s">
        <v>990</v>
      </c>
      <c r="Q113" t="s">
        <v>275</v>
      </c>
      <c r="R113" t="s">
        <v>276</v>
      </c>
      <c r="S113" t="s">
        <v>277</v>
      </c>
      <c r="T113" t="s">
        <v>991</v>
      </c>
      <c r="U113" t="s">
        <v>992</v>
      </c>
    </row>
    <row r="114" spans="1:21">
      <c r="A114" t="s">
        <v>7922</v>
      </c>
      <c r="B114" t="s">
        <v>7923</v>
      </c>
      <c r="C114" t="s">
        <v>12816</v>
      </c>
      <c r="D114" t="s">
        <v>12924</v>
      </c>
      <c r="E114" t="s">
        <v>12998</v>
      </c>
      <c r="G114">
        <v>5299</v>
      </c>
      <c r="H114" t="s">
        <v>13161</v>
      </c>
      <c r="I114">
        <v>6355</v>
      </c>
      <c r="J114">
        <v>0.17</v>
      </c>
      <c r="K114" t="s">
        <v>13162</v>
      </c>
      <c r="L114">
        <v>6271.6168371361136</v>
      </c>
      <c r="M114">
        <v>3.9</v>
      </c>
      <c r="N114">
        <v>8280</v>
      </c>
      <c r="O114">
        <v>52619400</v>
      </c>
      <c r="P114" t="s">
        <v>7924</v>
      </c>
      <c r="Q114" t="s">
        <v>7925</v>
      </c>
      <c r="R114" t="s">
        <v>7926</v>
      </c>
      <c r="S114" t="s">
        <v>7927</v>
      </c>
      <c r="T114" t="s">
        <v>7930</v>
      </c>
      <c r="U114" t="s">
        <v>7931</v>
      </c>
    </row>
    <row r="115" spans="1:21">
      <c r="A115" t="s">
        <v>1003</v>
      </c>
      <c r="B115" t="s">
        <v>1004</v>
      </c>
      <c r="C115" t="s">
        <v>12816</v>
      </c>
      <c r="D115" t="s">
        <v>12817</v>
      </c>
      <c r="E115" t="s">
        <v>12818</v>
      </c>
      <c r="F115" t="s">
        <v>12819</v>
      </c>
      <c r="G115">
        <v>399</v>
      </c>
      <c r="H115" t="s">
        <v>13165</v>
      </c>
      <c r="I115">
        <v>999</v>
      </c>
      <c r="J115">
        <v>0.6</v>
      </c>
      <c r="K115" t="s">
        <v>13166</v>
      </c>
      <c r="L115">
        <v>959.0600600600601</v>
      </c>
      <c r="M115">
        <v>4.0999999999999996</v>
      </c>
      <c r="N115">
        <v>1780</v>
      </c>
      <c r="O115">
        <v>1778220</v>
      </c>
      <c r="P115" t="s">
        <v>1005</v>
      </c>
      <c r="Q115" t="s">
        <v>677</v>
      </c>
      <c r="R115" t="s">
        <v>678</v>
      </c>
      <c r="S115" t="s">
        <v>679</v>
      </c>
      <c r="T115" t="s">
        <v>1006</v>
      </c>
      <c r="U115" t="s">
        <v>1007</v>
      </c>
    </row>
    <row r="116" spans="1:21">
      <c r="A116" t="s">
        <v>7912</v>
      </c>
      <c r="B116" t="s">
        <v>7913</v>
      </c>
      <c r="C116" t="s">
        <v>12816</v>
      </c>
      <c r="D116" t="s">
        <v>12817</v>
      </c>
      <c r="E116" t="s">
        <v>12891</v>
      </c>
      <c r="F116" t="s">
        <v>12896</v>
      </c>
      <c r="G116">
        <v>2640</v>
      </c>
      <c r="H116" t="s">
        <v>13161</v>
      </c>
      <c r="I116">
        <v>3195</v>
      </c>
      <c r="J116">
        <v>0.17</v>
      </c>
      <c r="K116" t="s">
        <v>13162</v>
      </c>
      <c r="L116">
        <v>3112.3708920187792</v>
      </c>
      <c r="M116">
        <v>4.5</v>
      </c>
      <c r="N116">
        <v>16146</v>
      </c>
      <c r="O116">
        <v>51586470</v>
      </c>
      <c r="P116" t="s">
        <v>7914</v>
      </c>
      <c r="Q116" t="s">
        <v>7915</v>
      </c>
      <c r="R116" t="s">
        <v>7916</v>
      </c>
      <c r="S116" t="s">
        <v>7917</v>
      </c>
      <c r="T116" t="s">
        <v>7920</v>
      </c>
      <c r="U116" t="s">
        <v>7921</v>
      </c>
    </row>
    <row r="117" spans="1:21">
      <c r="A117" t="s">
        <v>1018</v>
      </c>
      <c r="B117" t="s">
        <v>1019</v>
      </c>
      <c r="C117" t="s">
        <v>12816</v>
      </c>
      <c r="D117" t="s">
        <v>12817</v>
      </c>
      <c r="E117" t="s">
        <v>12818</v>
      </c>
      <c r="F117" t="s">
        <v>12819</v>
      </c>
      <c r="G117">
        <v>210</v>
      </c>
      <c r="H117" t="s">
        <v>13165</v>
      </c>
      <c r="I117">
        <v>399</v>
      </c>
      <c r="J117">
        <v>0.47</v>
      </c>
      <c r="K117" t="s">
        <v>13162</v>
      </c>
      <c r="L117">
        <v>346.36842105263156</v>
      </c>
      <c r="M117">
        <v>4.0999999999999996</v>
      </c>
      <c r="N117">
        <v>1717</v>
      </c>
      <c r="O117">
        <v>685083</v>
      </c>
      <c r="P117" t="s">
        <v>1020</v>
      </c>
      <c r="Q117" t="s">
        <v>1021</v>
      </c>
      <c r="R117" t="s">
        <v>1022</v>
      </c>
      <c r="S117" t="s">
        <v>1023</v>
      </c>
      <c r="T117" t="s">
        <v>1026</v>
      </c>
      <c r="U117" t="s">
        <v>1027</v>
      </c>
    </row>
    <row r="118" spans="1:21">
      <c r="A118" t="s">
        <v>7892</v>
      </c>
      <c r="B118" t="s">
        <v>7893</v>
      </c>
      <c r="C118" t="s">
        <v>12816</v>
      </c>
      <c r="D118" t="s">
        <v>12817</v>
      </c>
      <c r="E118" t="s">
        <v>12929</v>
      </c>
      <c r="F118" t="s">
        <v>12930</v>
      </c>
      <c r="G118">
        <v>1995</v>
      </c>
      <c r="H118" t="s">
        <v>13161</v>
      </c>
      <c r="I118">
        <v>2895</v>
      </c>
      <c r="J118">
        <v>0.31</v>
      </c>
      <c r="K118" t="s">
        <v>13162</v>
      </c>
      <c r="L118">
        <v>2826.0880829015546</v>
      </c>
      <c r="M118">
        <v>4.5999999999999996</v>
      </c>
      <c r="N118">
        <v>10760</v>
      </c>
      <c r="O118">
        <v>31150200</v>
      </c>
      <c r="P118" t="s">
        <v>7894</v>
      </c>
      <c r="Q118" t="s">
        <v>7895</v>
      </c>
      <c r="R118" t="s">
        <v>7896</v>
      </c>
      <c r="S118" t="s">
        <v>7897</v>
      </c>
      <c r="T118" t="s">
        <v>7900</v>
      </c>
      <c r="U118" t="s">
        <v>7901</v>
      </c>
    </row>
    <row r="119" spans="1:21">
      <c r="A119" t="s">
        <v>1038</v>
      </c>
      <c r="B119" t="s">
        <v>1039</v>
      </c>
      <c r="C119" t="s">
        <v>12816</v>
      </c>
      <c r="D119" t="s">
        <v>12817</v>
      </c>
      <c r="E119" t="s">
        <v>12818</v>
      </c>
      <c r="F119" t="s">
        <v>12819</v>
      </c>
      <c r="G119">
        <v>347</v>
      </c>
      <c r="H119" t="s">
        <v>13165</v>
      </c>
      <c r="I119">
        <v>999</v>
      </c>
      <c r="J119">
        <v>0.65</v>
      </c>
      <c r="K119" t="s">
        <v>13166</v>
      </c>
      <c r="L119">
        <v>964.26526526526527</v>
      </c>
      <c r="M119">
        <v>3.5</v>
      </c>
      <c r="N119">
        <v>1121</v>
      </c>
      <c r="O119">
        <v>1119879</v>
      </c>
      <c r="P119" t="s">
        <v>1040</v>
      </c>
      <c r="Q119" t="s">
        <v>1041</v>
      </c>
      <c r="R119" t="s">
        <v>1042</v>
      </c>
      <c r="S119" t="s">
        <v>1043</v>
      </c>
      <c r="T119" t="s">
        <v>1046</v>
      </c>
      <c r="U119" t="s">
        <v>1047</v>
      </c>
    </row>
    <row r="120" spans="1:21">
      <c r="A120" t="s">
        <v>1048</v>
      </c>
      <c r="B120" t="s">
        <v>1049</v>
      </c>
      <c r="C120" t="s">
        <v>12816</v>
      </c>
      <c r="D120" t="s">
        <v>12817</v>
      </c>
      <c r="E120" t="s">
        <v>12818</v>
      </c>
      <c r="F120" t="s">
        <v>12819</v>
      </c>
      <c r="G120">
        <v>149</v>
      </c>
      <c r="H120" t="s">
        <v>13167</v>
      </c>
      <c r="I120">
        <v>999</v>
      </c>
      <c r="J120">
        <v>0.85</v>
      </c>
      <c r="K120" t="s">
        <v>13166</v>
      </c>
      <c r="L120">
        <v>984.0850850850851</v>
      </c>
      <c r="M120">
        <v>4</v>
      </c>
      <c r="N120">
        <v>1313</v>
      </c>
      <c r="O120">
        <v>1311687</v>
      </c>
      <c r="P120" t="s">
        <v>1050</v>
      </c>
      <c r="Q120" t="s">
        <v>567</v>
      </c>
      <c r="R120" t="s">
        <v>568</v>
      </c>
      <c r="S120" t="s">
        <v>569</v>
      </c>
      <c r="T120" t="s">
        <v>1051</v>
      </c>
      <c r="U120" t="s">
        <v>1052</v>
      </c>
    </row>
    <row r="121" spans="1:21">
      <c r="A121" t="s">
        <v>1053</v>
      </c>
      <c r="B121" t="s">
        <v>1054</v>
      </c>
      <c r="C121" t="s">
        <v>12816</v>
      </c>
      <c r="D121" t="s">
        <v>12817</v>
      </c>
      <c r="E121" t="s">
        <v>12818</v>
      </c>
      <c r="F121" t="s">
        <v>12819</v>
      </c>
      <c r="G121">
        <v>228</v>
      </c>
      <c r="H121" t="s">
        <v>13165</v>
      </c>
      <c r="I121">
        <v>899</v>
      </c>
      <c r="J121">
        <v>0.75</v>
      </c>
      <c r="K121" t="s">
        <v>13166</v>
      </c>
      <c r="L121">
        <v>873.63848720800888</v>
      </c>
      <c r="M121">
        <v>3.8</v>
      </c>
      <c r="N121">
        <v>132</v>
      </c>
      <c r="O121">
        <v>118668</v>
      </c>
      <c r="P121" t="s">
        <v>1055</v>
      </c>
      <c r="Q121" t="s">
        <v>1056</v>
      </c>
      <c r="R121" t="s">
        <v>1057</v>
      </c>
      <c r="S121" t="s">
        <v>1058</v>
      </c>
      <c r="T121" t="s">
        <v>1061</v>
      </c>
      <c r="U121" t="s">
        <v>1062</v>
      </c>
    </row>
    <row r="122" spans="1:21">
      <c r="A122" t="s">
        <v>1063</v>
      </c>
      <c r="B122" t="s">
        <v>1064</v>
      </c>
      <c r="C122" t="s">
        <v>12816</v>
      </c>
      <c r="D122" t="s">
        <v>12817</v>
      </c>
      <c r="E122" t="s">
        <v>12818</v>
      </c>
      <c r="F122" t="s">
        <v>12819</v>
      </c>
      <c r="G122">
        <v>1599</v>
      </c>
      <c r="H122" t="s">
        <v>13161</v>
      </c>
      <c r="I122">
        <v>1999</v>
      </c>
      <c r="J122">
        <v>0.2</v>
      </c>
      <c r="K122" t="s">
        <v>13162</v>
      </c>
      <c r="L122">
        <v>1919.0100050025012</v>
      </c>
      <c r="M122">
        <v>4.4000000000000004</v>
      </c>
      <c r="N122">
        <v>1951</v>
      </c>
      <c r="O122">
        <v>3900049</v>
      </c>
      <c r="P122" t="s">
        <v>1065</v>
      </c>
      <c r="Q122" t="s">
        <v>1066</v>
      </c>
      <c r="R122" t="s">
        <v>1067</v>
      </c>
      <c r="S122" t="s">
        <v>1068</v>
      </c>
      <c r="T122" t="s">
        <v>1071</v>
      </c>
      <c r="U122" t="s">
        <v>1072</v>
      </c>
    </row>
    <row r="123" spans="1:21">
      <c r="A123" t="s">
        <v>7882</v>
      </c>
      <c r="B123" t="s">
        <v>7883</v>
      </c>
      <c r="C123" t="s">
        <v>12816</v>
      </c>
      <c r="D123" t="s">
        <v>12889</v>
      </c>
      <c r="E123" t="s">
        <v>12914</v>
      </c>
      <c r="G123">
        <v>657</v>
      </c>
      <c r="H123" t="s">
        <v>13161</v>
      </c>
      <c r="I123">
        <v>999</v>
      </c>
      <c r="J123">
        <v>0.34</v>
      </c>
      <c r="K123" t="s">
        <v>13162</v>
      </c>
      <c r="L123">
        <v>933.23423423423424</v>
      </c>
      <c r="M123">
        <v>4.3</v>
      </c>
      <c r="N123">
        <v>13944</v>
      </c>
      <c r="O123">
        <v>13930056</v>
      </c>
      <c r="P123" t="s">
        <v>7884</v>
      </c>
      <c r="Q123" t="s">
        <v>7885</v>
      </c>
      <c r="R123" t="s">
        <v>7886</v>
      </c>
      <c r="S123" t="s">
        <v>7887</v>
      </c>
      <c r="T123" t="s">
        <v>7890</v>
      </c>
      <c r="U123" t="s">
        <v>7891</v>
      </c>
    </row>
    <row r="124" spans="1:21">
      <c r="A124" t="s">
        <v>7859</v>
      </c>
      <c r="B124" t="s">
        <v>7860</v>
      </c>
      <c r="C124" t="s">
        <v>12816</v>
      </c>
      <c r="D124" t="s">
        <v>12821</v>
      </c>
      <c r="E124" t="s">
        <v>12937</v>
      </c>
      <c r="G124">
        <v>1565</v>
      </c>
      <c r="H124" t="s">
        <v>13161</v>
      </c>
      <c r="I124">
        <v>2999</v>
      </c>
      <c r="J124">
        <v>0.48</v>
      </c>
      <c r="K124" t="s">
        <v>13162</v>
      </c>
      <c r="L124">
        <v>2946.8159386462153</v>
      </c>
      <c r="M124">
        <v>4</v>
      </c>
      <c r="N124">
        <v>11113</v>
      </c>
      <c r="O124">
        <v>33327887</v>
      </c>
      <c r="P124" t="s">
        <v>7861</v>
      </c>
      <c r="Q124" t="s">
        <v>7862</v>
      </c>
      <c r="R124" t="s">
        <v>7863</v>
      </c>
      <c r="S124" t="s">
        <v>7864</v>
      </c>
      <c r="T124" t="s">
        <v>7867</v>
      </c>
      <c r="U124" t="s">
        <v>7868</v>
      </c>
    </row>
    <row r="125" spans="1:21">
      <c r="A125" t="s">
        <v>7847</v>
      </c>
      <c r="B125" t="s">
        <v>7848</v>
      </c>
      <c r="C125" t="s">
        <v>12816</v>
      </c>
      <c r="D125" t="s">
        <v>12924</v>
      </c>
      <c r="E125" t="s">
        <v>12998</v>
      </c>
      <c r="G125">
        <v>5899</v>
      </c>
      <c r="H125" t="s">
        <v>13161</v>
      </c>
      <c r="I125">
        <v>7005</v>
      </c>
      <c r="J125">
        <v>0.16</v>
      </c>
      <c r="K125" t="s">
        <v>13162</v>
      </c>
      <c r="L125">
        <v>6920.7887223411844</v>
      </c>
      <c r="M125">
        <v>3.6</v>
      </c>
      <c r="N125">
        <v>4199</v>
      </c>
      <c r="O125">
        <v>29413995</v>
      </c>
      <c r="P125" t="s">
        <v>7849</v>
      </c>
      <c r="Q125" t="s">
        <v>7850</v>
      </c>
      <c r="R125" t="s">
        <v>7851</v>
      </c>
      <c r="S125" t="s">
        <v>7852</v>
      </c>
      <c r="T125" t="s">
        <v>7855</v>
      </c>
      <c r="U125" t="s">
        <v>7856</v>
      </c>
    </row>
    <row r="126" spans="1:21">
      <c r="A126" t="s">
        <v>649</v>
      </c>
      <c r="B126" t="s">
        <v>650</v>
      </c>
      <c r="C126" t="s">
        <v>12816</v>
      </c>
      <c r="D126" t="s">
        <v>12817</v>
      </c>
      <c r="E126" t="s">
        <v>12818</v>
      </c>
      <c r="F126" t="s">
        <v>12819</v>
      </c>
      <c r="G126">
        <v>349</v>
      </c>
      <c r="H126" t="s">
        <v>13165</v>
      </c>
      <c r="I126">
        <v>599</v>
      </c>
      <c r="J126">
        <v>0.42</v>
      </c>
      <c r="K126" t="s">
        <v>13162</v>
      </c>
      <c r="L126">
        <v>540.73622704507511</v>
      </c>
      <c r="M126">
        <v>4.0999999999999996</v>
      </c>
      <c r="N126">
        <v>210</v>
      </c>
      <c r="O126">
        <v>125790</v>
      </c>
      <c r="P126" t="s">
        <v>651</v>
      </c>
      <c r="Q126" t="s">
        <v>652</v>
      </c>
      <c r="R126" t="s">
        <v>653</v>
      </c>
      <c r="S126" t="s">
        <v>654</v>
      </c>
      <c r="T126" t="s">
        <v>7845</v>
      </c>
      <c r="U126" t="s">
        <v>7846</v>
      </c>
    </row>
    <row r="127" spans="1:21">
      <c r="A127" t="s">
        <v>7836</v>
      </c>
      <c r="B127" t="s">
        <v>7837</v>
      </c>
      <c r="C127" t="s">
        <v>12816</v>
      </c>
      <c r="D127" t="s">
        <v>12821</v>
      </c>
      <c r="E127" t="s">
        <v>12937</v>
      </c>
      <c r="G127">
        <v>2499</v>
      </c>
      <c r="H127" t="s">
        <v>13161</v>
      </c>
      <c r="I127">
        <v>3999</v>
      </c>
      <c r="J127">
        <v>0.38</v>
      </c>
      <c r="K127" t="s">
        <v>13162</v>
      </c>
      <c r="L127">
        <v>3936.5093773443359</v>
      </c>
      <c r="M127">
        <v>4.4000000000000004</v>
      </c>
      <c r="N127">
        <v>12679</v>
      </c>
      <c r="O127">
        <v>50703321</v>
      </c>
      <c r="P127" t="s">
        <v>7838</v>
      </c>
      <c r="Q127" t="s">
        <v>7839</v>
      </c>
      <c r="R127" t="s">
        <v>7840</v>
      </c>
      <c r="S127" t="s">
        <v>7841</v>
      </c>
      <c r="T127" t="s">
        <v>5344</v>
      </c>
      <c r="U127" t="s">
        <v>7844</v>
      </c>
    </row>
    <row r="128" spans="1:21">
      <c r="A128" t="s">
        <v>7816</v>
      </c>
      <c r="B128" t="s">
        <v>7817</v>
      </c>
      <c r="C128" t="s">
        <v>12816</v>
      </c>
      <c r="D128" t="s">
        <v>12817</v>
      </c>
      <c r="E128" t="s">
        <v>12885</v>
      </c>
      <c r="F128" t="s">
        <v>12962</v>
      </c>
      <c r="G128">
        <v>269</v>
      </c>
      <c r="H128" t="s">
        <v>13165</v>
      </c>
      <c r="I128">
        <v>1099</v>
      </c>
      <c r="J128">
        <v>0.76</v>
      </c>
      <c r="K128" t="s">
        <v>13166</v>
      </c>
      <c r="L128">
        <v>1074.5232029117381</v>
      </c>
      <c r="M128">
        <v>4.0999999999999996</v>
      </c>
      <c r="N128">
        <v>1092</v>
      </c>
      <c r="O128">
        <v>1200108</v>
      </c>
      <c r="P128" t="s">
        <v>7818</v>
      </c>
      <c r="Q128" t="s">
        <v>7819</v>
      </c>
      <c r="R128" t="s">
        <v>7820</v>
      </c>
      <c r="S128" t="s">
        <v>7821</v>
      </c>
      <c r="T128" t="s">
        <v>7824</v>
      </c>
      <c r="U128" t="s">
        <v>7825</v>
      </c>
    </row>
    <row r="129" spans="1:21">
      <c r="A129" t="s">
        <v>7794</v>
      </c>
      <c r="B129" t="s">
        <v>7795</v>
      </c>
      <c r="C129" t="s">
        <v>12816</v>
      </c>
      <c r="D129" t="s">
        <v>12817</v>
      </c>
      <c r="E129" t="s">
        <v>12891</v>
      </c>
      <c r="F129" t="s">
        <v>12927</v>
      </c>
      <c r="G129">
        <v>999</v>
      </c>
      <c r="H129" t="s">
        <v>13161</v>
      </c>
      <c r="I129">
        <v>1995</v>
      </c>
      <c r="J129">
        <v>0.5</v>
      </c>
      <c r="K129" t="s">
        <v>13166</v>
      </c>
      <c r="L129">
        <v>1944.9248120300751</v>
      </c>
      <c r="M129">
        <v>4.5</v>
      </c>
      <c r="N129">
        <v>7317</v>
      </c>
      <c r="O129">
        <v>14597415</v>
      </c>
      <c r="P129" t="s">
        <v>7796</v>
      </c>
      <c r="Q129" t="s">
        <v>7797</v>
      </c>
      <c r="R129" t="s">
        <v>7798</v>
      </c>
      <c r="S129" t="s">
        <v>7799</v>
      </c>
      <c r="T129" t="s">
        <v>7802</v>
      </c>
      <c r="U129" t="s">
        <v>7803</v>
      </c>
    </row>
    <row r="130" spans="1:21">
      <c r="A130" t="s">
        <v>7754</v>
      </c>
      <c r="B130" t="s">
        <v>7755</v>
      </c>
      <c r="C130" t="s">
        <v>12816</v>
      </c>
      <c r="D130" t="s">
        <v>12817</v>
      </c>
      <c r="E130" t="s">
        <v>12955</v>
      </c>
      <c r="F130" t="s">
        <v>12878</v>
      </c>
      <c r="G130">
        <v>379</v>
      </c>
      <c r="H130" t="s">
        <v>13165</v>
      </c>
      <c r="I130">
        <v>1499</v>
      </c>
      <c r="J130">
        <v>0.75</v>
      </c>
      <c r="K130" t="s">
        <v>13166</v>
      </c>
      <c r="L130">
        <v>1473.7164776517679</v>
      </c>
      <c r="M130">
        <v>4.0999999999999996</v>
      </c>
      <c r="N130">
        <v>670</v>
      </c>
      <c r="O130">
        <v>1004330</v>
      </c>
      <c r="P130" t="s">
        <v>7756</v>
      </c>
      <c r="Q130" t="s">
        <v>7757</v>
      </c>
      <c r="R130" t="s">
        <v>7758</v>
      </c>
      <c r="S130" t="s">
        <v>7759</v>
      </c>
      <c r="T130" t="s">
        <v>7762</v>
      </c>
      <c r="U130" t="s">
        <v>7763</v>
      </c>
    </row>
    <row r="131" spans="1:21">
      <c r="A131" t="s">
        <v>7744</v>
      </c>
      <c r="B131" t="s">
        <v>7745</v>
      </c>
      <c r="C131" t="s">
        <v>12816</v>
      </c>
      <c r="D131" t="s">
        <v>12817</v>
      </c>
      <c r="E131" t="s">
        <v>12885</v>
      </c>
      <c r="F131" t="s">
        <v>12962</v>
      </c>
      <c r="G131">
        <v>299</v>
      </c>
      <c r="H131" t="s">
        <v>13165</v>
      </c>
      <c r="I131">
        <v>1499</v>
      </c>
      <c r="J131">
        <v>0.8</v>
      </c>
      <c r="K131" t="s">
        <v>13166</v>
      </c>
      <c r="L131">
        <v>1479.0533689126084</v>
      </c>
      <c r="M131">
        <v>4.2</v>
      </c>
      <c r="N131">
        <v>2868</v>
      </c>
      <c r="O131">
        <v>4299132</v>
      </c>
      <c r="P131" t="s">
        <v>7746</v>
      </c>
      <c r="Q131" t="s">
        <v>7747</v>
      </c>
      <c r="R131" t="s">
        <v>7748</v>
      </c>
      <c r="S131" t="s">
        <v>7749</v>
      </c>
      <c r="T131" t="s">
        <v>7752</v>
      </c>
      <c r="U131" t="s">
        <v>7753</v>
      </c>
    </row>
    <row r="132" spans="1:21">
      <c r="A132" t="s">
        <v>7729</v>
      </c>
      <c r="B132" t="s">
        <v>7730</v>
      </c>
      <c r="C132" t="s">
        <v>12816</v>
      </c>
      <c r="D132" t="s">
        <v>12817</v>
      </c>
      <c r="E132" t="s">
        <v>12818</v>
      </c>
      <c r="F132" t="s">
        <v>12819</v>
      </c>
      <c r="G132">
        <v>379</v>
      </c>
      <c r="H132" t="s">
        <v>13165</v>
      </c>
      <c r="I132">
        <v>1099</v>
      </c>
      <c r="J132">
        <v>0.66</v>
      </c>
      <c r="K132" t="s">
        <v>13166</v>
      </c>
      <c r="L132">
        <v>1064.5141037306641</v>
      </c>
      <c r="M132">
        <v>4.3</v>
      </c>
      <c r="N132">
        <v>2806</v>
      </c>
      <c r="O132">
        <v>3083794</v>
      </c>
      <c r="P132" t="s">
        <v>7731</v>
      </c>
      <c r="Q132" t="s">
        <v>941</v>
      </c>
      <c r="R132" t="s">
        <v>942</v>
      </c>
      <c r="S132" t="s">
        <v>943</v>
      </c>
      <c r="T132" t="s">
        <v>7732</v>
      </c>
      <c r="U132" t="s">
        <v>7733</v>
      </c>
    </row>
    <row r="133" spans="1:21">
      <c r="A133" t="s">
        <v>1162</v>
      </c>
      <c r="B133" t="s">
        <v>1163</v>
      </c>
      <c r="C133" t="s">
        <v>12816</v>
      </c>
      <c r="D133" t="s">
        <v>12817</v>
      </c>
      <c r="E133" t="s">
        <v>12818</v>
      </c>
      <c r="F133" t="s">
        <v>12819</v>
      </c>
      <c r="G133">
        <v>399</v>
      </c>
      <c r="H133" t="s">
        <v>13165</v>
      </c>
      <c r="I133">
        <v>999</v>
      </c>
      <c r="J133">
        <v>0.6</v>
      </c>
      <c r="K133" t="s">
        <v>13166</v>
      </c>
      <c r="L133">
        <v>959.0600600600601</v>
      </c>
      <c r="M133">
        <v>4.3</v>
      </c>
      <c r="N133">
        <v>2806</v>
      </c>
      <c r="O133">
        <v>2803194</v>
      </c>
      <c r="P133" t="s">
        <v>1164</v>
      </c>
      <c r="Q133" t="s">
        <v>941</v>
      </c>
      <c r="R133" t="s">
        <v>942</v>
      </c>
      <c r="S133" t="s">
        <v>943</v>
      </c>
      <c r="T133" t="s">
        <v>1165</v>
      </c>
      <c r="U133" t="s">
        <v>1166</v>
      </c>
    </row>
    <row r="134" spans="1:21">
      <c r="A134" t="s">
        <v>574</v>
      </c>
      <c r="B134" t="s">
        <v>575</v>
      </c>
      <c r="C134" t="s">
        <v>12816</v>
      </c>
      <c r="D134" t="s">
        <v>12817</v>
      </c>
      <c r="E134" t="s">
        <v>12818</v>
      </c>
      <c r="F134" t="s">
        <v>12819</v>
      </c>
      <c r="G134">
        <v>329</v>
      </c>
      <c r="H134" t="s">
        <v>13165</v>
      </c>
      <c r="I134">
        <v>845</v>
      </c>
      <c r="J134">
        <v>0.61</v>
      </c>
      <c r="K134" t="s">
        <v>13166</v>
      </c>
      <c r="L134">
        <v>806.06508875739644</v>
      </c>
      <c r="M134">
        <v>4.2</v>
      </c>
      <c r="N134">
        <v>29746</v>
      </c>
      <c r="O134">
        <v>25135370</v>
      </c>
      <c r="P134" t="s">
        <v>576</v>
      </c>
      <c r="Q134" t="s">
        <v>577</v>
      </c>
      <c r="R134" t="s">
        <v>578</v>
      </c>
      <c r="S134" t="s">
        <v>579</v>
      </c>
      <c r="T134" t="s">
        <v>7727</v>
      </c>
      <c r="U134" t="s">
        <v>7728</v>
      </c>
    </row>
    <row r="135" spans="1:21">
      <c r="A135" t="s">
        <v>1177</v>
      </c>
      <c r="B135" t="s">
        <v>1178</v>
      </c>
      <c r="C135" t="s">
        <v>12816</v>
      </c>
      <c r="D135" t="s">
        <v>12817</v>
      </c>
      <c r="E135" t="s">
        <v>12818</v>
      </c>
      <c r="F135" t="s">
        <v>12819</v>
      </c>
      <c r="G135">
        <v>179</v>
      </c>
      <c r="H135" t="s">
        <v>13167</v>
      </c>
      <c r="I135">
        <v>299</v>
      </c>
      <c r="J135">
        <v>0.4</v>
      </c>
      <c r="K135" t="s">
        <v>13162</v>
      </c>
      <c r="L135">
        <v>239.13377926421404</v>
      </c>
      <c r="M135">
        <v>3.9</v>
      </c>
      <c r="N135">
        <v>81</v>
      </c>
      <c r="O135">
        <v>24219</v>
      </c>
      <c r="P135" t="s">
        <v>1179</v>
      </c>
      <c r="Q135" t="s">
        <v>1180</v>
      </c>
      <c r="R135" t="s">
        <v>1181</v>
      </c>
      <c r="S135" t="s">
        <v>1182</v>
      </c>
      <c r="T135" t="s">
        <v>1185</v>
      </c>
      <c r="U135" t="s">
        <v>1186</v>
      </c>
    </row>
    <row r="136" spans="1:21">
      <c r="A136" t="s">
        <v>1187</v>
      </c>
      <c r="B136" t="s">
        <v>1188</v>
      </c>
      <c r="C136" t="s">
        <v>12816</v>
      </c>
      <c r="D136" t="s">
        <v>12817</v>
      </c>
      <c r="E136" t="s">
        <v>12818</v>
      </c>
      <c r="F136" t="s">
        <v>12819</v>
      </c>
      <c r="G136">
        <v>689</v>
      </c>
      <c r="H136" t="s">
        <v>13161</v>
      </c>
      <c r="I136">
        <v>1500</v>
      </c>
      <c r="J136">
        <v>0.54</v>
      </c>
      <c r="K136" t="s">
        <v>13166</v>
      </c>
      <c r="L136">
        <v>1454.0666666666666</v>
      </c>
      <c r="M136">
        <v>4.2</v>
      </c>
      <c r="N136">
        <v>42301</v>
      </c>
      <c r="O136">
        <v>63451500</v>
      </c>
      <c r="P136" t="s">
        <v>477</v>
      </c>
      <c r="Q136" t="s">
        <v>1190</v>
      </c>
      <c r="R136" t="s">
        <v>1191</v>
      </c>
      <c r="S136" t="s">
        <v>1192</v>
      </c>
      <c r="T136" t="s">
        <v>1195</v>
      </c>
      <c r="U136" t="s">
        <v>1196</v>
      </c>
    </row>
    <row r="137" spans="1:21">
      <c r="A137" t="s">
        <v>7718</v>
      </c>
      <c r="B137" t="s">
        <v>7719</v>
      </c>
      <c r="C137" t="s">
        <v>12816</v>
      </c>
      <c r="D137" t="s">
        <v>12817</v>
      </c>
      <c r="E137" t="s">
        <v>12929</v>
      </c>
      <c r="F137" t="s">
        <v>13010</v>
      </c>
      <c r="G137">
        <v>749</v>
      </c>
      <c r="H137" t="s">
        <v>13161</v>
      </c>
      <c r="I137">
        <v>1799</v>
      </c>
      <c r="J137">
        <v>0.57999999999999996</v>
      </c>
      <c r="K137" t="s">
        <v>13166</v>
      </c>
      <c r="L137">
        <v>1757.3657587548639</v>
      </c>
      <c r="M137">
        <v>4</v>
      </c>
      <c r="N137">
        <v>13199</v>
      </c>
      <c r="O137">
        <v>23745001</v>
      </c>
      <c r="P137" t="s">
        <v>7720</v>
      </c>
      <c r="Q137" t="s">
        <v>7721</v>
      </c>
      <c r="R137" t="s">
        <v>7722</v>
      </c>
      <c r="S137" t="s">
        <v>7723</v>
      </c>
      <c r="T137" t="s">
        <v>7725</v>
      </c>
      <c r="U137" t="s">
        <v>7726</v>
      </c>
    </row>
    <row r="138" spans="1:21">
      <c r="A138" t="s">
        <v>1207</v>
      </c>
      <c r="B138" t="s">
        <v>1208</v>
      </c>
      <c r="C138" t="s">
        <v>12816</v>
      </c>
      <c r="D138" t="s">
        <v>12817</v>
      </c>
      <c r="E138" t="s">
        <v>12818</v>
      </c>
      <c r="F138" t="s">
        <v>12819</v>
      </c>
      <c r="G138">
        <v>249</v>
      </c>
      <c r="H138" t="s">
        <v>13165</v>
      </c>
      <c r="I138">
        <v>931</v>
      </c>
      <c r="J138">
        <v>0.73</v>
      </c>
      <c r="K138" t="s">
        <v>13166</v>
      </c>
      <c r="L138">
        <v>904.25456498388826</v>
      </c>
      <c r="M138">
        <v>3.9</v>
      </c>
      <c r="N138">
        <v>1075</v>
      </c>
      <c r="O138">
        <v>1000825</v>
      </c>
      <c r="P138" t="s">
        <v>1209</v>
      </c>
      <c r="Q138" t="s">
        <v>323</v>
      </c>
      <c r="R138" t="s">
        <v>324</v>
      </c>
      <c r="S138" t="s">
        <v>325</v>
      </c>
      <c r="T138" t="s">
        <v>1210</v>
      </c>
      <c r="U138" t="s">
        <v>1211</v>
      </c>
    </row>
    <row r="139" spans="1:21">
      <c r="A139" t="s">
        <v>7708</v>
      </c>
      <c r="B139" t="s">
        <v>7709</v>
      </c>
      <c r="C139" t="s">
        <v>12816</v>
      </c>
      <c r="D139" t="s">
        <v>12924</v>
      </c>
      <c r="E139" t="s">
        <v>12925</v>
      </c>
      <c r="F139" t="s">
        <v>13013</v>
      </c>
      <c r="G139">
        <v>549</v>
      </c>
      <c r="H139" t="s">
        <v>13161</v>
      </c>
      <c r="I139">
        <v>1999</v>
      </c>
      <c r="J139">
        <v>0.73</v>
      </c>
      <c r="K139" t="s">
        <v>13166</v>
      </c>
      <c r="L139">
        <v>1971.5362681340671</v>
      </c>
      <c r="M139">
        <v>4.3</v>
      </c>
      <c r="N139">
        <v>1367</v>
      </c>
      <c r="O139">
        <v>2732633</v>
      </c>
      <c r="P139" t="s">
        <v>7710</v>
      </c>
      <c r="Q139" t="s">
        <v>7711</v>
      </c>
      <c r="R139" t="s">
        <v>7712</v>
      </c>
      <c r="S139" t="s">
        <v>7713</v>
      </c>
      <c r="T139" t="s">
        <v>7716</v>
      </c>
      <c r="U139" t="s">
        <v>7717</v>
      </c>
    </row>
    <row r="140" spans="1:21">
      <c r="A140" t="s">
        <v>7698</v>
      </c>
      <c r="B140" t="s">
        <v>7699</v>
      </c>
      <c r="C140" t="s">
        <v>12816</v>
      </c>
      <c r="D140" t="s">
        <v>12817</v>
      </c>
      <c r="E140" t="s">
        <v>12891</v>
      </c>
      <c r="F140" t="s">
        <v>12913</v>
      </c>
      <c r="G140">
        <v>1409</v>
      </c>
      <c r="H140" t="s">
        <v>13161</v>
      </c>
      <c r="I140">
        <v>2199</v>
      </c>
      <c r="J140">
        <v>0.36</v>
      </c>
      <c r="K140" t="s">
        <v>13162</v>
      </c>
      <c r="L140">
        <v>2134.9254206457481</v>
      </c>
      <c r="M140">
        <v>3.9</v>
      </c>
      <c r="N140">
        <v>427</v>
      </c>
      <c r="O140">
        <v>938973</v>
      </c>
      <c r="P140" t="s">
        <v>7700</v>
      </c>
      <c r="Q140" t="s">
        <v>7701</v>
      </c>
      <c r="R140" t="s">
        <v>7702</v>
      </c>
      <c r="S140" t="s">
        <v>7703</v>
      </c>
      <c r="T140" t="s">
        <v>7706</v>
      </c>
      <c r="U140" t="s">
        <v>7707</v>
      </c>
    </row>
    <row r="141" spans="1:21">
      <c r="A141" t="s">
        <v>1232</v>
      </c>
      <c r="B141" t="s">
        <v>1233</v>
      </c>
      <c r="C141" t="s">
        <v>12816</v>
      </c>
      <c r="D141" t="s">
        <v>12817</v>
      </c>
      <c r="E141" t="s">
        <v>12818</v>
      </c>
      <c r="F141" t="s">
        <v>12819</v>
      </c>
      <c r="G141">
        <v>349</v>
      </c>
      <c r="H141" t="s">
        <v>13165</v>
      </c>
      <c r="I141">
        <v>699</v>
      </c>
      <c r="J141">
        <v>0.5</v>
      </c>
      <c r="K141" t="s">
        <v>13166</v>
      </c>
      <c r="L141">
        <v>649.071530758226</v>
      </c>
      <c r="M141">
        <v>4.3</v>
      </c>
      <c r="N141">
        <v>20850</v>
      </c>
      <c r="O141">
        <v>14574150</v>
      </c>
      <c r="P141" t="s">
        <v>1234</v>
      </c>
      <c r="Q141" t="s">
        <v>275</v>
      </c>
      <c r="R141" t="s">
        <v>276</v>
      </c>
      <c r="S141" t="s">
        <v>277</v>
      </c>
      <c r="T141" t="s">
        <v>1235</v>
      </c>
      <c r="U141" t="s">
        <v>1236</v>
      </c>
    </row>
    <row r="142" spans="1:21">
      <c r="A142" t="s">
        <v>1237</v>
      </c>
      <c r="B142" t="s">
        <v>1238</v>
      </c>
      <c r="C142" t="s">
        <v>12816</v>
      </c>
      <c r="D142" t="s">
        <v>12817</v>
      </c>
      <c r="E142" t="s">
        <v>12818</v>
      </c>
      <c r="F142" t="s">
        <v>12819</v>
      </c>
      <c r="G142">
        <v>399</v>
      </c>
      <c r="H142" t="s">
        <v>13165</v>
      </c>
      <c r="I142">
        <v>1099</v>
      </c>
      <c r="J142">
        <v>0.64</v>
      </c>
      <c r="K142" t="s">
        <v>13166</v>
      </c>
      <c r="L142">
        <v>1062.6942675159235</v>
      </c>
      <c r="M142">
        <v>4.0999999999999996</v>
      </c>
      <c r="N142">
        <v>2685</v>
      </c>
      <c r="O142">
        <v>2950815</v>
      </c>
      <c r="P142" t="s">
        <v>1239</v>
      </c>
      <c r="Q142" t="s">
        <v>1240</v>
      </c>
      <c r="R142" t="s">
        <v>1241</v>
      </c>
      <c r="S142" t="s">
        <v>1242</v>
      </c>
      <c r="T142" t="s">
        <v>1245</v>
      </c>
      <c r="U142" t="s">
        <v>1246</v>
      </c>
    </row>
    <row r="143" spans="1:21">
      <c r="A143" t="s">
        <v>1247</v>
      </c>
      <c r="B143" t="s">
        <v>1248</v>
      </c>
      <c r="C143" t="s">
        <v>12816</v>
      </c>
      <c r="D143" t="s">
        <v>12821</v>
      </c>
      <c r="E143" t="s">
        <v>12822</v>
      </c>
      <c r="F143" t="s">
        <v>12823</v>
      </c>
      <c r="G143">
        <v>1699</v>
      </c>
      <c r="H143" t="s">
        <v>13161</v>
      </c>
      <c r="I143">
        <v>2999</v>
      </c>
      <c r="J143">
        <v>0.43</v>
      </c>
      <c r="K143" t="s">
        <v>13162</v>
      </c>
      <c r="L143">
        <v>2942.3477825941982</v>
      </c>
      <c r="M143">
        <v>4.4000000000000004</v>
      </c>
      <c r="N143">
        <v>24780</v>
      </c>
      <c r="O143">
        <v>74315220</v>
      </c>
      <c r="P143" t="s">
        <v>1249</v>
      </c>
      <c r="Q143" t="s">
        <v>463</v>
      </c>
      <c r="R143" t="s">
        <v>464</v>
      </c>
      <c r="S143" t="s">
        <v>465</v>
      </c>
      <c r="T143" t="s">
        <v>1250</v>
      </c>
      <c r="U143" t="s">
        <v>1251</v>
      </c>
    </row>
    <row r="144" spans="1:21">
      <c r="A144" t="s">
        <v>564</v>
      </c>
      <c r="B144" t="s">
        <v>565</v>
      </c>
      <c r="C144" t="s">
        <v>12816</v>
      </c>
      <c r="D144" t="s">
        <v>12817</v>
      </c>
      <c r="E144" t="s">
        <v>12818</v>
      </c>
      <c r="F144" t="s">
        <v>12819</v>
      </c>
      <c r="G144">
        <v>139</v>
      </c>
      <c r="H144" t="s">
        <v>13167</v>
      </c>
      <c r="I144">
        <v>999</v>
      </c>
      <c r="J144">
        <v>0.86</v>
      </c>
      <c r="K144" t="s">
        <v>13166</v>
      </c>
      <c r="L144">
        <v>985.08608608608608</v>
      </c>
      <c r="M144">
        <v>4</v>
      </c>
      <c r="N144">
        <v>1313</v>
      </c>
      <c r="O144">
        <v>1311687</v>
      </c>
      <c r="P144" t="s">
        <v>566</v>
      </c>
      <c r="Q144" t="s">
        <v>567</v>
      </c>
      <c r="R144" t="s">
        <v>568</v>
      </c>
      <c r="S144" t="s">
        <v>569</v>
      </c>
      <c r="T144" t="s">
        <v>572</v>
      </c>
      <c r="U144" t="s">
        <v>7687</v>
      </c>
    </row>
    <row r="145" spans="1:21">
      <c r="A145" t="s">
        <v>1262</v>
      </c>
      <c r="B145" t="s">
        <v>1263</v>
      </c>
      <c r="C145" t="s">
        <v>12816</v>
      </c>
      <c r="D145" t="s">
        <v>12821</v>
      </c>
      <c r="E145" t="s">
        <v>12822</v>
      </c>
      <c r="F145" t="s">
        <v>12823</v>
      </c>
      <c r="G145">
        <v>749</v>
      </c>
      <c r="H145" t="s">
        <v>13161</v>
      </c>
      <c r="I145">
        <v>1339</v>
      </c>
      <c r="J145">
        <v>0.44</v>
      </c>
      <c r="K145" t="s">
        <v>13162</v>
      </c>
      <c r="L145">
        <v>1283.0627333831217</v>
      </c>
      <c r="M145">
        <v>4.2</v>
      </c>
      <c r="N145">
        <v>179692</v>
      </c>
      <c r="O145">
        <v>240607588</v>
      </c>
      <c r="P145" t="s">
        <v>1264</v>
      </c>
      <c r="Q145" t="s">
        <v>82</v>
      </c>
      <c r="R145" t="s">
        <v>83</v>
      </c>
      <c r="S145" t="s">
        <v>84</v>
      </c>
      <c r="T145" t="s">
        <v>1265</v>
      </c>
      <c r="U145" t="s">
        <v>1266</v>
      </c>
    </row>
    <row r="146" spans="1:21">
      <c r="A146" t="s">
        <v>7682</v>
      </c>
      <c r="B146" t="s">
        <v>7683</v>
      </c>
      <c r="C146" t="s">
        <v>12816</v>
      </c>
      <c r="D146" t="s">
        <v>12821</v>
      </c>
      <c r="E146" t="s">
        <v>12822</v>
      </c>
      <c r="F146" t="s">
        <v>13012</v>
      </c>
      <c r="G146">
        <v>1199</v>
      </c>
      <c r="H146" t="s">
        <v>13161</v>
      </c>
      <c r="I146">
        <v>1999</v>
      </c>
      <c r="J146">
        <v>0.4</v>
      </c>
      <c r="K146" t="s">
        <v>13162</v>
      </c>
      <c r="L146">
        <v>1939.0200100050024</v>
      </c>
      <c r="M146">
        <v>4.5</v>
      </c>
      <c r="N146">
        <v>22420</v>
      </c>
      <c r="O146">
        <v>44817580</v>
      </c>
      <c r="P146" t="s">
        <v>7684</v>
      </c>
      <c r="Q146" t="s">
        <v>877</v>
      </c>
      <c r="R146" t="s">
        <v>878</v>
      </c>
      <c r="S146" t="s">
        <v>879</v>
      </c>
      <c r="T146" t="s">
        <v>7685</v>
      </c>
      <c r="U146" t="s">
        <v>7686</v>
      </c>
    </row>
    <row r="147" spans="1:21">
      <c r="A147" t="s">
        <v>7672</v>
      </c>
      <c r="B147" t="s">
        <v>7673</v>
      </c>
      <c r="C147" t="s">
        <v>12816</v>
      </c>
      <c r="D147" t="s">
        <v>12817</v>
      </c>
      <c r="E147" t="s">
        <v>12959</v>
      </c>
      <c r="F147" t="s">
        <v>12988</v>
      </c>
      <c r="G147">
        <v>649</v>
      </c>
      <c r="H147" t="s">
        <v>13161</v>
      </c>
      <c r="I147">
        <v>1300</v>
      </c>
      <c r="J147">
        <v>0.5</v>
      </c>
      <c r="K147" t="s">
        <v>13166</v>
      </c>
      <c r="L147">
        <v>1250.0769230769231</v>
      </c>
      <c r="M147">
        <v>4.0999999999999996</v>
      </c>
      <c r="N147">
        <v>5195</v>
      </c>
      <c r="O147">
        <v>6753500</v>
      </c>
      <c r="P147" t="s">
        <v>7674</v>
      </c>
      <c r="Q147" t="s">
        <v>7675</v>
      </c>
      <c r="R147" t="s">
        <v>7676</v>
      </c>
      <c r="S147" t="s">
        <v>7677</v>
      </c>
      <c r="T147" t="s">
        <v>7680</v>
      </c>
      <c r="U147" t="s">
        <v>7681</v>
      </c>
    </row>
    <row r="148" spans="1:21">
      <c r="A148" t="s">
        <v>1287</v>
      </c>
      <c r="B148" t="s">
        <v>1288</v>
      </c>
      <c r="C148" t="s">
        <v>12816</v>
      </c>
      <c r="D148" t="s">
        <v>12817</v>
      </c>
      <c r="E148" t="s">
        <v>12818</v>
      </c>
      <c r="F148" t="s">
        <v>12819</v>
      </c>
      <c r="G148">
        <v>999</v>
      </c>
      <c r="H148" t="s">
        <v>13161</v>
      </c>
      <c r="I148">
        <v>2100</v>
      </c>
      <c r="J148">
        <v>0.52</v>
      </c>
      <c r="K148" t="s">
        <v>13166</v>
      </c>
      <c r="L148">
        <v>2052.4285714285716</v>
      </c>
      <c r="M148">
        <v>4.5</v>
      </c>
      <c r="N148">
        <v>5492</v>
      </c>
      <c r="O148">
        <v>11533200</v>
      </c>
      <c r="P148" t="s">
        <v>477</v>
      </c>
      <c r="Q148" t="s">
        <v>1289</v>
      </c>
      <c r="R148" t="s">
        <v>1290</v>
      </c>
      <c r="S148" t="s">
        <v>1291</v>
      </c>
      <c r="T148" t="s">
        <v>1294</v>
      </c>
      <c r="U148" t="s">
        <v>1295</v>
      </c>
    </row>
    <row r="149" spans="1:21">
      <c r="A149" t="s">
        <v>1296</v>
      </c>
      <c r="B149" t="s">
        <v>1297</v>
      </c>
      <c r="C149" t="s">
        <v>12816</v>
      </c>
      <c r="D149" t="s">
        <v>12817</v>
      </c>
      <c r="E149" t="s">
        <v>12818</v>
      </c>
      <c r="F149" t="s">
        <v>12819</v>
      </c>
      <c r="G149">
        <v>499</v>
      </c>
      <c r="H149" t="s">
        <v>13165</v>
      </c>
      <c r="I149">
        <v>899</v>
      </c>
      <c r="J149">
        <v>0.44</v>
      </c>
      <c r="K149" t="s">
        <v>13162</v>
      </c>
      <c r="L149">
        <v>843.49388209121241</v>
      </c>
      <c r="M149">
        <v>4.2</v>
      </c>
      <c r="N149">
        <v>919</v>
      </c>
      <c r="O149">
        <v>826181</v>
      </c>
      <c r="P149" t="s">
        <v>1298</v>
      </c>
      <c r="Q149" t="s">
        <v>1299</v>
      </c>
      <c r="R149" t="s">
        <v>1300</v>
      </c>
      <c r="S149" t="s">
        <v>1301</v>
      </c>
      <c r="T149" t="s">
        <v>1304</v>
      </c>
      <c r="U149" t="s">
        <v>1305</v>
      </c>
    </row>
    <row r="150" spans="1:21">
      <c r="A150" t="s">
        <v>7662</v>
      </c>
      <c r="B150" t="s">
        <v>7663</v>
      </c>
      <c r="C150" t="s">
        <v>12816</v>
      </c>
      <c r="D150" t="s">
        <v>12889</v>
      </c>
      <c r="E150" t="s">
        <v>13011</v>
      </c>
      <c r="G150">
        <v>10389</v>
      </c>
      <c r="H150" t="s">
        <v>13161</v>
      </c>
      <c r="I150">
        <v>32000</v>
      </c>
      <c r="J150">
        <v>0.68</v>
      </c>
      <c r="K150" t="s">
        <v>13166</v>
      </c>
      <c r="L150">
        <v>31967.534374999999</v>
      </c>
      <c r="M150">
        <v>4.4000000000000004</v>
      </c>
      <c r="N150">
        <v>41398</v>
      </c>
      <c r="O150">
        <v>1324736000</v>
      </c>
      <c r="P150" t="s">
        <v>7664</v>
      </c>
      <c r="Q150" t="s">
        <v>7665</v>
      </c>
      <c r="R150" t="s">
        <v>7666</v>
      </c>
      <c r="S150" t="s">
        <v>7667</v>
      </c>
      <c r="T150" t="s">
        <v>7670</v>
      </c>
      <c r="U150" t="s">
        <v>7671</v>
      </c>
    </row>
    <row r="151" spans="1:21">
      <c r="A151" t="s">
        <v>1316</v>
      </c>
      <c r="B151" t="s">
        <v>1317</v>
      </c>
      <c r="C151" t="s">
        <v>12816</v>
      </c>
      <c r="D151" t="s">
        <v>12817</v>
      </c>
      <c r="E151" t="s">
        <v>12818</v>
      </c>
      <c r="F151" t="s">
        <v>12819</v>
      </c>
      <c r="G151">
        <v>368</v>
      </c>
      <c r="H151" t="s">
        <v>13165</v>
      </c>
      <c r="I151">
        <v>699</v>
      </c>
      <c r="J151">
        <v>0.47</v>
      </c>
      <c r="K151" t="s">
        <v>13162</v>
      </c>
      <c r="L151">
        <v>646.35336194563661</v>
      </c>
      <c r="M151">
        <v>4.2</v>
      </c>
      <c r="N151">
        <v>387</v>
      </c>
      <c r="O151">
        <v>270513</v>
      </c>
      <c r="P151" t="s">
        <v>1318</v>
      </c>
      <c r="Q151" t="s">
        <v>1319</v>
      </c>
      <c r="R151" t="s">
        <v>1320</v>
      </c>
      <c r="S151" t="s">
        <v>1321</v>
      </c>
      <c r="T151" t="s">
        <v>1324</v>
      </c>
      <c r="U151" t="s">
        <v>1325</v>
      </c>
    </row>
    <row r="152" spans="1:21">
      <c r="A152" t="s">
        <v>7652</v>
      </c>
      <c r="B152" t="s">
        <v>7653</v>
      </c>
      <c r="C152" t="s">
        <v>12816</v>
      </c>
      <c r="D152" t="s">
        <v>12889</v>
      </c>
      <c r="E152" t="s">
        <v>12914</v>
      </c>
      <c r="G152">
        <v>499</v>
      </c>
      <c r="H152" t="s">
        <v>13165</v>
      </c>
      <c r="I152">
        <v>775</v>
      </c>
      <c r="J152">
        <v>0.36</v>
      </c>
      <c r="K152" t="s">
        <v>13162</v>
      </c>
      <c r="L152">
        <v>710.61290322580646</v>
      </c>
      <c r="M152">
        <v>4.3</v>
      </c>
      <c r="N152">
        <v>74</v>
      </c>
      <c r="O152">
        <v>57350</v>
      </c>
      <c r="P152" t="s">
        <v>7654</v>
      </c>
      <c r="Q152" t="s">
        <v>7655</v>
      </c>
      <c r="R152" t="s">
        <v>7656</v>
      </c>
      <c r="S152" t="s">
        <v>7657</v>
      </c>
      <c r="T152" t="s">
        <v>7660</v>
      </c>
      <c r="U152" t="s">
        <v>7661</v>
      </c>
    </row>
    <row r="153" spans="1:21">
      <c r="A153" t="s">
        <v>1336</v>
      </c>
      <c r="B153" t="s">
        <v>1337</v>
      </c>
      <c r="C153" t="s">
        <v>12816</v>
      </c>
      <c r="D153" t="s">
        <v>12817</v>
      </c>
      <c r="E153" t="s">
        <v>12818</v>
      </c>
      <c r="F153" t="s">
        <v>12819</v>
      </c>
      <c r="G153">
        <v>339</v>
      </c>
      <c r="H153" t="s">
        <v>13165</v>
      </c>
      <c r="I153">
        <v>1099</v>
      </c>
      <c r="J153">
        <v>0.69</v>
      </c>
      <c r="K153" t="s">
        <v>13166</v>
      </c>
      <c r="L153">
        <v>1068.1537761601455</v>
      </c>
      <c r="M153">
        <v>4.3</v>
      </c>
      <c r="N153">
        <v>974</v>
      </c>
      <c r="O153">
        <v>1070426</v>
      </c>
      <c r="P153" t="s">
        <v>1338</v>
      </c>
      <c r="Q153" t="s">
        <v>303</v>
      </c>
      <c r="R153" t="s">
        <v>304</v>
      </c>
      <c r="S153" t="s">
        <v>305</v>
      </c>
      <c r="T153" t="s">
        <v>1339</v>
      </c>
      <c r="U153" t="s">
        <v>1340</v>
      </c>
    </row>
    <row r="154" spans="1:21">
      <c r="A154" t="s">
        <v>7642</v>
      </c>
      <c r="B154" t="s">
        <v>7643</v>
      </c>
      <c r="C154" t="s">
        <v>12816</v>
      </c>
      <c r="D154" t="s">
        <v>12817</v>
      </c>
      <c r="E154" t="s">
        <v>12955</v>
      </c>
      <c r="F154" t="s">
        <v>12878</v>
      </c>
      <c r="G154">
        <v>379</v>
      </c>
      <c r="H154" t="s">
        <v>13165</v>
      </c>
      <c r="I154">
        <v>1499</v>
      </c>
      <c r="J154">
        <v>0.75</v>
      </c>
      <c r="K154" t="s">
        <v>13166</v>
      </c>
      <c r="L154">
        <v>1473.7164776517679</v>
      </c>
      <c r="M154">
        <v>4.2</v>
      </c>
      <c r="N154">
        <v>4149</v>
      </c>
      <c r="O154">
        <v>6219351</v>
      </c>
      <c r="P154" t="s">
        <v>7644</v>
      </c>
      <c r="Q154" t="s">
        <v>7645</v>
      </c>
      <c r="R154" t="s">
        <v>7646</v>
      </c>
      <c r="S154" t="s">
        <v>7647</v>
      </c>
      <c r="T154" t="s">
        <v>7650</v>
      </c>
      <c r="U154" t="s">
        <v>7651</v>
      </c>
    </row>
    <row r="155" spans="1:21">
      <c r="A155" t="s">
        <v>1346</v>
      </c>
      <c r="B155" t="s">
        <v>1347</v>
      </c>
      <c r="C155" t="s">
        <v>12816</v>
      </c>
      <c r="D155" t="s">
        <v>12817</v>
      </c>
      <c r="E155" t="s">
        <v>12818</v>
      </c>
      <c r="F155" t="s">
        <v>12819</v>
      </c>
      <c r="G155">
        <v>499</v>
      </c>
      <c r="H155" t="s">
        <v>13165</v>
      </c>
      <c r="I155">
        <v>1299</v>
      </c>
      <c r="J155">
        <v>0.62</v>
      </c>
      <c r="K155" t="s">
        <v>13166</v>
      </c>
      <c r="L155">
        <v>1260.5858352578907</v>
      </c>
      <c r="M155">
        <v>4.3</v>
      </c>
      <c r="N155">
        <v>30411</v>
      </c>
      <c r="O155">
        <v>39503889</v>
      </c>
      <c r="P155" t="s">
        <v>1348</v>
      </c>
      <c r="Q155" t="s">
        <v>72</v>
      </c>
      <c r="R155" t="s">
        <v>73</v>
      </c>
      <c r="S155" t="s">
        <v>74</v>
      </c>
      <c r="T155" t="s">
        <v>1349</v>
      </c>
      <c r="U155" t="s">
        <v>1350</v>
      </c>
    </row>
    <row r="156" spans="1:21">
      <c r="A156" t="s">
        <v>1351</v>
      </c>
      <c r="B156" t="s">
        <v>1352</v>
      </c>
      <c r="C156" t="s">
        <v>12816</v>
      </c>
      <c r="D156" t="s">
        <v>12821</v>
      </c>
      <c r="E156" t="s">
        <v>12822</v>
      </c>
      <c r="F156" t="s">
        <v>12823</v>
      </c>
      <c r="G156">
        <v>249</v>
      </c>
      <c r="H156" t="s">
        <v>13165</v>
      </c>
      <c r="I156">
        <v>399</v>
      </c>
      <c r="J156">
        <v>0.38</v>
      </c>
      <c r="K156" t="s">
        <v>13162</v>
      </c>
      <c r="L156">
        <v>336.59398496240601</v>
      </c>
      <c r="M156">
        <v>3.4</v>
      </c>
      <c r="N156">
        <v>4642</v>
      </c>
      <c r="O156">
        <v>1852158</v>
      </c>
      <c r="P156" t="s">
        <v>1353</v>
      </c>
      <c r="Q156" t="s">
        <v>1354</v>
      </c>
      <c r="R156" t="s">
        <v>1355</v>
      </c>
      <c r="S156" t="s">
        <v>1356</v>
      </c>
      <c r="T156" t="s">
        <v>1359</v>
      </c>
      <c r="U156" t="s">
        <v>1360</v>
      </c>
    </row>
    <row r="157" spans="1:21">
      <c r="A157" t="s">
        <v>7632</v>
      </c>
      <c r="B157" t="s">
        <v>7633</v>
      </c>
      <c r="C157" t="s">
        <v>12816</v>
      </c>
      <c r="D157" t="s">
        <v>12817</v>
      </c>
      <c r="E157" t="s">
        <v>12929</v>
      </c>
      <c r="F157" t="s">
        <v>13010</v>
      </c>
      <c r="G157">
        <v>1199</v>
      </c>
      <c r="H157" t="s">
        <v>13161</v>
      </c>
      <c r="I157">
        <v>5499</v>
      </c>
      <c r="J157">
        <v>0.78</v>
      </c>
      <c r="K157" t="s">
        <v>13166</v>
      </c>
      <c r="L157">
        <v>5477.1960356428444</v>
      </c>
      <c r="M157">
        <v>3.8</v>
      </c>
      <c r="N157">
        <v>2043</v>
      </c>
      <c r="O157">
        <v>11234457</v>
      </c>
      <c r="P157" t="s">
        <v>7634</v>
      </c>
      <c r="Q157" t="s">
        <v>7635</v>
      </c>
      <c r="R157" t="s">
        <v>7636</v>
      </c>
      <c r="S157" t="s">
        <v>7637</v>
      </c>
      <c r="T157" t="s">
        <v>7640</v>
      </c>
      <c r="U157" t="s">
        <v>7641</v>
      </c>
    </row>
    <row r="158" spans="1:21">
      <c r="A158" t="s">
        <v>1371</v>
      </c>
      <c r="B158" t="s">
        <v>1372</v>
      </c>
      <c r="C158" t="s">
        <v>12816</v>
      </c>
      <c r="D158" t="s">
        <v>12817</v>
      </c>
      <c r="E158" t="s">
        <v>12818</v>
      </c>
      <c r="F158" t="s">
        <v>12819</v>
      </c>
      <c r="G158">
        <v>1499</v>
      </c>
      <c r="H158" t="s">
        <v>13161</v>
      </c>
      <c r="I158">
        <v>1999</v>
      </c>
      <c r="J158">
        <v>0.25</v>
      </c>
      <c r="K158" t="s">
        <v>13162</v>
      </c>
      <c r="L158">
        <v>1924.0125062531265</v>
      </c>
      <c r="M158">
        <v>4.4000000000000004</v>
      </c>
      <c r="N158">
        <v>1951</v>
      </c>
      <c r="O158">
        <v>3900049</v>
      </c>
      <c r="P158" t="s">
        <v>1373</v>
      </c>
      <c r="Q158" t="s">
        <v>1066</v>
      </c>
      <c r="R158" t="s">
        <v>1067</v>
      </c>
      <c r="S158" t="s">
        <v>1068</v>
      </c>
      <c r="T158" t="s">
        <v>1374</v>
      </c>
      <c r="U158" t="s">
        <v>1375</v>
      </c>
    </row>
    <row r="159" spans="1:21">
      <c r="A159" t="s">
        <v>7622</v>
      </c>
      <c r="B159" t="s">
        <v>7623</v>
      </c>
      <c r="C159" t="s">
        <v>12816</v>
      </c>
      <c r="D159" t="s">
        <v>12817</v>
      </c>
      <c r="E159" t="s">
        <v>12891</v>
      </c>
      <c r="F159" t="s">
        <v>12893</v>
      </c>
      <c r="G159">
        <v>354</v>
      </c>
      <c r="H159" t="s">
        <v>13165</v>
      </c>
      <c r="I159">
        <v>1500</v>
      </c>
      <c r="J159">
        <v>0.76</v>
      </c>
      <c r="K159" t="s">
        <v>13166</v>
      </c>
      <c r="L159">
        <v>1476.4</v>
      </c>
      <c r="M159">
        <v>4</v>
      </c>
      <c r="N159">
        <v>1026</v>
      </c>
      <c r="O159">
        <v>1539000</v>
      </c>
      <c r="P159" t="s">
        <v>7624</v>
      </c>
      <c r="Q159" t="s">
        <v>7625</v>
      </c>
      <c r="R159" t="s">
        <v>7626</v>
      </c>
      <c r="S159" t="s">
        <v>7627</v>
      </c>
      <c r="T159" t="s">
        <v>7630</v>
      </c>
      <c r="U159" t="s">
        <v>7631</v>
      </c>
    </row>
    <row r="160" spans="1:21">
      <c r="A160" t="s">
        <v>7602</v>
      </c>
      <c r="B160" t="s">
        <v>7603</v>
      </c>
      <c r="C160" t="s">
        <v>12816</v>
      </c>
      <c r="D160" t="s">
        <v>12817</v>
      </c>
      <c r="E160" t="s">
        <v>12929</v>
      </c>
      <c r="F160" t="s">
        <v>12956</v>
      </c>
      <c r="G160">
        <v>699</v>
      </c>
      <c r="H160" t="s">
        <v>13161</v>
      </c>
      <c r="I160">
        <v>1490</v>
      </c>
      <c r="J160">
        <v>0.53</v>
      </c>
      <c r="K160" t="s">
        <v>13166</v>
      </c>
      <c r="L160">
        <v>1443.0872483221476</v>
      </c>
      <c r="M160">
        <v>4</v>
      </c>
      <c r="N160">
        <v>5736</v>
      </c>
      <c r="O160">
        <v>8546640</v>
      </c>
      <c r="P160" t="s">
        <v>7604</v>
      </c>
      <c r="Q160" t="s">
        <v>7605</v>
      </c>
      <c r="R160" t="s">
        <v>7606</v>
      </c>
      <c r="S160" t="s">
        <v>7607</v>
      </c>
      <c r="T160" t="s">
        <v>7610</v>
      </c>
      <c r="U160" t="s">
        <v>7611</v>
      </c>
    </row>
    <row r="161" spans="1:21">
      <c r="A161" t="s">
        <v>534</v>
      </c>
      <c r="B161" t="s">
        <v>535</v>
      </c>
      <c r="C161" t="s">
        <v>12816</v>
      </c>
      <c r="D161" t="s">
        <v>12817</v>
      </c>
      <c r="E161" t="s">
        <v>12818</v>
      </c>
      <c r="F161" t="s">
        <v>12819</v>
      </c>
      <c r="G161">
        <v>154</v>
      </c>
      <c r="H161" t="s">
        <v>13167</v>
      </c>
      <c r="I161">
        <v>349</v>
      </c>
      <c r="J161">
        <v>0.56000000000000005</v>
      </c>
      <c r="K161" t="s">
        <v>13166</v>
      </c>
      <c r="L161">
        <v>304.87392550143267</v>
      </c>
      <c r="M161">
        <v>4.3</v>
      </c>
      <c r="N161">
        <v>7064</v>
      </c>
      <c r="O161">
        <v>2465336</v>
      </c>
      <c r="P161" t="s">
        <v>536</v>
      </c>
      <c r="Q161" t="s">
        <v>537</v>
      </c>
      <c r="R161" t="s">
        <v>538</v>
      </c>
      <c r="S161" t="s">
        <v>539</v>
      </c>
      <c r="T161" t="s">
        <v>7600</v>
      </c>
      <c r="U161" t="s">
        <v>7601</v>
      </c>
    </row>
    <row r="162" spans="1:21">
      <c r="A162" t="s">
        <v>7591</v>
      </c>
      <c r="B162" t="s">
        <v>7592</v>
      </c>
      <c r="C162" t="s">
        <v>12816</v>
      </c>
      <c r="D162" t="s">
        <v>12817</v>
      </c>
      <c r="E162" t="s">
        <v>12934</v>
      </c>
      <c r="G162">
        <v>397</v>
      </c>
      <c r="H162" t="s">
        <v>13165</v>
      </c>
      <c r="I162">
        <v>899</v>
      </c>
      <c r="J162">
        <v>0.56000000000000005</v>
      </c>
      <c r="K162" t="s">
        <v>13166</v>
      </c>
      <c r="L162">
        <v>854.83982202447169</v>
      </c>
      <c r="M162">
        <v>4</v>
      </c>
      <c r="N162">
        <v>3025</v>
      </c>
      <c r="O162">
        <v>2719475</v>
      </c>
      <c r="P162" t="s">
        <v>7593</v>
      </c>
      <c r="Q162" t="s">
        <v>7594</v>
      </c>
      <c r="R162" t="s">
        <v>7595</v>
      </c>
      <c r="S162" t="s">
        <v>7596</v>
      </c>
      <c r="T162" t="s">
        <v>7598</v>
      </c>
      <c r="U162" t="s">
        <v>7599</v>
      </c>
    </row>
    <row r="163" spans="1:21">
      <c r="A163" t="s">
        <v>1416</v>
      </c>
      <c r="B163" t="s">
        <v>1417</v>
      </c>
      <c r="C163" t="s">
        <v>12816</v>
      </c>
      <c r="D163" t="s">
        <v>12817</v>
      </c>
      <c r="E163" t="s">
        <v>12818</v>
      </c>
      <c r="F163" t="s">
        <v>12819</v>
      </c>
      <c r="G163">
        <v>339</v>
      </c>
      <c r="H163" t="s">
        <v>13165</v>
      </c>
      <c r="I163">
        <v>999</v>
      </c>
      <c r="J163">
        <v>0.66</v>
      </c>
      <c r="K163" t="s">
        <v>13166</v>
      </c>
      <c r="L163">
        <v>965.06606606606601</v>
      </c>
      <c r="M163">
        <v>4.3</v>
      </c>
      <c r="N163">
        <v>6255</v>
      </c>
      <c r="O163">
        <v>6248745</v>
      </c>
      <c r="P163" t="s">
        <v>1418</v>
      </c>
      <c r="Q163" t="s">
        <v>1419</v>
      </c>
      <c r="R163" t="s">
        <v>1420</v>
      </c>
      <c r="S163" t="s">
        <v>1421</v>
      </c>
      <c r="T163" t="s">
        <v>1423</v>
      </c>
      <c r="U163" t="s">
        <v>1424</v>
      </c>
    </row>
    <row r="164" spans="1:21">
      <c r="A164" t="s">
        <v>1425</v>
      </c>
      <c r="B164" t="s">
        <v>1426</v>
      </c>
      <c r="C164" t="s">
        <v>12816</v>
      </c>
      <c r="D164" t="s">
        <v>12817</v>
      </c>
      <c r="E164" t="s">
        <v>12818</v>
      </c>
      <c r="F164" t="s">
        <v>12819</v>
      </c>
      <c r="G164">
        <v>149</v>
      </c>
      <c r="H164" t="s">
        <v>13167</v>
      </c>
      <c r="I164">
        <v>499</v>
      </c>
      <c r="J164">
        <v>0.7</v>
      </c>
      <c r="K164" t="s">
        <v>13166</v>
      </c>
      <c r="L164">
        <v>469.14028056112227</v>
      </c>
      <c r="M164">
        <v>4</v>
      </c>
      <c r="N164">
        <v>7732</v>
      </c>
      <c r="O164">
        <v>3858268</v>
      </c>
      <c r="P164" t="s">
        <v>1427</v>
      </c>
      <c r="Q164" t="s">
        <v>667</v>
      </c>
      <c r="R164" t="s">
        <v>668</v>
      </c>
      <c r="S164" t="s">
        <v>669</v>
      </c>
      <c r="T164" t="s">
        <v>1428</v>
      </c>
      <c r="U164" t="s">
        <v>1429</v>
      </c>
    </row>
    <row r="165" spans="1:21">
      <c r="A165" t="s">
        <v>1430</v>
      </c>
      <c r="B165" t="s">
        <v>1431</v>
      </c>
      <c r="C165" t="s">
        <v>12816</v>
      </c>
      <c r="D165" t="s">
        <v>12817</v>
      </c>
      <c r="E165" t="s">
        <v>12818</v>
      </c>
      <c r="F165" t="s">
        <v>12819</v>
      </c>
      <c r="G165">
        <v>149</v>
      </c>
      <c r="H165" t="s">
        <v>13167</v>
      </c>
      <c r="I165">
        <v>399</v>
      </c>
      <c r="J165">
        <v>0.63</v>
      </c>
      <c r="K165" t="s">
        <v>13166</v>
      </c>
      <c r="L165">
        <v>361.65664160401002</v>
      </c>
      <c r="M165">
        <v>3.9</v>
      </c>
      <c r="N165">
        <v>57</v>
      </c>
      <c r="O165">
        <v>22743</v>
      </c>
      <c r="P165" t="s">
        <v>1432</v>
      </c>
      <c r="Q165" t="s">
        <v>1433</v>
      </c>
      <c r="R165" t="s">
        <v>1434</v>
      </c>
      <c r="S165" t="s">
        <v>1435</v>
      </c>
      <c r="T165" t="s">
        <v>1437</v>
      </c>
      <c r="U165" t="s">
        <v>1438</v>
      </c>
    </row>
    <row r="166" spans="1:21">
      <c r="A166" t="s">
        <v>1439</v>
      </c>
      <c r="B166" t="s">
        <v>1440</v>
      </c>
      <c r="C166" t="s">
        <v>12816</v>
      </c>
      <c r="D166" t="s">
        <v>12817</v>
      </c>
      <c r="E166" t="s">
        <v>12818</v>
      </c>
      <c r="F166" t="s">
        <v>12819</v>
      </c>
      <c r="G166">
        <v>599</v>
      </c>
      <c r="H166" t="s">
        <v>13161</v>
      </c>
      <c r="I166">
        <v>849</v>
      </c>
      <c r="J166">
        <v>0.28999999999999998</v>
      </c>
      <c r="K166" t="s">
        <v>13162</v>
      </c>
      <c r="L166">
        <v>778.44640753828037</v>
      </c>
      <c r="M166">
        <v>4.5</v>
      </c>
      <c r="N166">
        <v>577</v>
      </c>
      <c r="O166">
        <v>489873</v>
      </c>
      <c r="P166" t="s">
        <v>1441</v>
      </c>
      <c r="Q166" t="s">
        <v>1442</v>
      </c>
      <c r="R166" t="s">
        <v>1443</v>
      </c>
      <c r="S166" t="s">
        <v>1444</v>
      </c>
      <c r="T166" t="s">
        <v>1447</v>
      </c>
      <c r="U166" t="s">
        <v>1448</v>
      </c>
    </row>
    <row r="167" spans="1:21">
      <c r="A167" t="s">
        <v>7582</v>
      </c>
      <c r="B167" t="s">
        <v>7583</v>
      </c>
      <c r="C167" t="s">
        <v>12816</v>
      </c>
      <c r="D167" t="s">
        <v>12821</v>
      </c>
      <c r="E167" t="s">
        <v>12937</v>
      </c>
      <c r="G167">
        <v>1199</v>
      </c>
      <c r="H167" t="s">
        <v>13161</v>
      </c>
      <c r="I167">
        <v>2999</v>
      </c>
      <c r="J167">
        <v>0.6</v>
      </c>
      <c r="K167" t="s">
        <v>13166</v>
      </c>
      <c r="L167">
        <v>2959.0200066688894</v>
      </c>
      <c r="M167">
        <v>4.0999999999999996</v>
      </c>
      <c r="N167">
        <v>10725</v>
      </c>
      <c r="O167">
        <v>32164275</v>
      </c>
      <c r="P167" t="s">
        <v>7584</v>
      </c>
      <c r="Q167" t="s">
        <v>7585</v>
      </c>
      <c r="R167" t="s">
        <v>7586</v>
      </c>
      <c r="S167" t="s">
        <v>7587</v>
      </c>
      <c r="T167" t="s">
        <v>7589</v>
      </c>
      <c r="U167" t="s">
        <v>7590</v>
      </c>
    </row>
    <row r="168" spans="1:21">
      <c r="A168" t="s">
        <v>1459</v>
      </c>
      <c r="B168" t="s">
        <v>1460</v>
      </c>
      <c r="C168" t="s">
        <v>12816</v>
      </c>
      <c r="D168" t="s">
        <v>12817</v>
      </c>
      <c r="E168" t="s">
        <v>12818</v>
      </c>
      <c r="F168" t="s">
        <v>12819</v>
      </c>
      <c r="G168">
        <v>399</v>
      </c>
      <c r="H168" t="s">
        <v>13165</v>
      </c>
      <c r="I168">
        <v>1299</v>
      </c>
      <c r="J168">
        <v>0.69</v>
      </c>
      <c r="K168" t="s">
        <v>13166</v>
      </c>
      <c r="L168">
        <v>1268.2840646651271</v>
      </c>
      <c r="M168">
        <v>4.2</v>
      </c>
      <c r="N168">
        <v>13120</v>
      </c>
      <c r="O168">
        <v>17042880</v>
      </c>
      <c r="P168" t="s">
        <v>1461</v>
      </c>
      <c r="Q168" t="s">
        <v>931</v>
      </c>
      <c r="R168" t="s">
        <v>932</v>
      </c>
      <c r="S168" t="s">
        <v>933</v>
      </c>
      <c r="T168" t="s">
        <v>1462</v>
      </c>
      <c r="U168" t="s">
        <v>1463</v>
      </c>
    </row>
    <row r="169" spans="1:21">
      <c r="A169" t="s">
        <v>524</v>
      </c>
      <c r="B169" t="s">
        <v>525</v>
      </c>
      <c r="C169" t="s">
        <v>12816</v>
      </c>
      <c r="D169" t="s">
        <v>12817</v>
      </c>
      <c r="E169" t="s">
        <v>12818</v>
      </c>
      <c r="F169" t="s">
        <v>12819</v>
      </c>
      <c r="G169">
        <v>348</v>
      </c>
      <c r="H169" t="s">
        <v>13165</v>
      </c>
      <c r="I169">
        <v>1499</v>
      </c>
      <c r="J169">
        <v>0.77</v>
      </c>
      <c r="K169" t="s">
        <v>13166</v>
      </c>
      <c r="L169">
        <v>1475.7845230153437</v>
      </c>
      <c r="M169">
        <v>4.2</v>
      </c>
      <c r="N169">
        <v>656</v>
      </c>
      <c r="O169">
        <v>983344</v>
      </c>
      <c r="P169" t="s">
        <v>526</v>
      </c>
      <c r="Q169" t="s">
        <v>527</v>
      </c>
      <c r="R169" t="s">
        <v>528</v>
      </c>
      <c r="S169" t="s">
        <v>529</v>
      </c>
      <c r="T169" t="s">
        <v>532</v>
      </c>
      <c r="U169" t="s">
        <v>7581</v>
      </c>
    </row>
    <row r="170" spans="1:21">
      <c r="A170" t="s">
        <v>7561</v>
      </c>
      <c r="B170" t="s">
        <v>7562</v>
      </c>
      <c r="C170" t="s">
        <v>12816</v>
      </c>
      <c r="D170" t="s">
        <v>12817</v>
      </c>
      <c r="E170" t="s">
        <v>12885</v>
      </c>
      <c r="F170" t="s">
        <v>12962</v>
      </c>
      <c r="G170">
        <v>449</v>
      </c>
      <c r="H170" t="s">
        <v>13165</v>
      </c>
      <c r="I170">
        <v>999</v>
      </c>
      <c r="J170">
        <v>0.55000000000000004</v>
      </c>
      <c r="K170" t="s">
        <v>13166</v>
      </c>
      <c r="L170">
        <v>954.05505505505505</v>
      </c>
      <c r="M170">
        <v>4.3</v>
      </c>
      <c r="N170">
        <v>9701</v>
      </c>
      <c r="O170">
        <v>9691299</v>
      </c>
      <c r="P170" t="s">
        <v>7563</v>
      </c>
      <c r="Q170" t="s">
        <v>7564</v>
      </c>
      <c r="R170" t="s">
        <v>7565</v>
      </c>
      <c r="S170" t="s">
        <v>7566</v>
      </c>
      <c r="T170" t="s">
        <v>7569</v>
      </c>
      <c r="U170" t="s">
        <v>7570</v>
      </c>
    </row>
    <row r="171" spans="1:21">
      <c r="A171" t="s">
        <v>1484</v>
      </c>
      <c r="B171" t="s">
        <v>1485</v>
      </c>
      <c r="C171" t="s">
        <v>12816</v>
      </c>
      <c r="D171" t="s">
        <v>12817</v>
      </c>
      <c r="E171" t="s">
        <v>12818</v>
      </c>
      <c r="F171" t="s">
        <v>12819</v>
      </c>
      <c r="G171">
        <v>249</v>
      </c>
      <c r="H171" t="s">
        <v>13165</v>
      </c>
      <c r="I171">
        <v>399</v>
      </c>
      <c r="J171">
        <v>0.38</v>
      </c>
      <c r="K171" t="s">
        <v>13162</v>
      </c>
      <c r="L171">
        <v>336.59398496240601</v>
      </c>
      <c r="M171">
        <v>4</v>
      </c>
      <c r="N171">
        <v>6558</v>
      </c>
      <c r="O171">
        <v>2616642</v>
      </c>
      <c r="P171" t="s">
        <v>1486</v>
      </c>
      <c r="Q171" t="s">
        <v>1487</v>
      </c>
      <c r="R171" t="s">
        <v>1488</v>
      </c>
      <c r="S171" t="s">
        <v>1489</v>
      </c>
      <c r="T171" t="s">
        <v>1492</v>
      </c>
      <c r="U171" t="s">
        <v>1493</v>
      </c>
    </row>
    <row r="172" spans="1:21">
      <c r="A172" t="s">
        <v>1494</v>
      </c>
      <c r="B172" t="s">
        <v>1495</v>
      </c>
      <c r="C172" t="s">
        <v>12816</v>
      </c>
      <c r="D172" t="s">
        <v>12821</v>
      </c>
      <c r="E172" t="s">
        <v>12822</v>
      </c>
      <c r="F172" t="s">
        <v>12823</v>
      </c>
      <c r="G172">
        <v>1399</v>
      </c>
      <c r="H172" t="s">
        <v>13161</v>
      </c>
      <c r="I172">
        <v>2499</v>
      </c>
      <c r="J172">
        <v>0.44</v>
      </c>
      <c r="K172" t="s">
        <v>13162</v>
      </c>
      <c r="L172">
        <v>2443.017607042817</v>
      </c>
      <c r="M172">
        <v>4.4000000000000004</v>
      </c>
      <c r="N172">
        <v>23169</v>
      </c>
      <c r="O172">
        <v>57899331</v>
      </c>
      <c r="P172" t="s">
        <v>1496</v>
      </c>
      <c r="Q172" t="s">
        <v>1497</v>
      </c>
      <c r="R172" t="s">
        <v>1498</v>
      </c>
      <c r="S172" t="s">
        <v>1499</v>
      </c>
      <c r="T172" t="s">
        <v>1502</v>
      </c>
      <c r="U172" t="s">
        <v>1503</v>
      </c>
    </row>
    <row r="173" spans="1:21">
      <c r="A173" t="s">
        <v>7551</v>
      </c>
      <c r="B173" t="s">
        <v>7552</v>
      </c>
      <c r="C173" t="s">
        <v>12816</v>
      </c>
      <c r="D173" t="s">
        <v>12948</v>
      </c>
      <c r="G173">
        <v>10099</v>
      </c>
      <c r="H173" t="s">
        <v>13161</v>
      </c>
      <c r="I173">
        <v>19110</v>
      </c>
      <c r="J173">
        <v>0.47</v>
      </c>
      <c r="K173" t="s">
        <v>13162</v>
      </c>
      <c r="L173">
        <v>19057.153322867609</v>
      </c>
      <c r="M173">
        <v>4.3</v>
      </c>
      <c r="N173">
        <v>2623</v>
      </c>
      <c r="O173">
        <v>50125530</v>
      </c>
      <c r="P173" t="s">
        <v>7553</v>
      </c>
      <c r="Q173" t="s">
        <v>7554</v>
      </c>
      <c r="R173" t="s">
        <v>7555</v>
      </c>
      <c r="S173" t="s">
        <v>7556</v>
      </c>
      <c r="T173" t="s">
        <v>7559</v>
      </c>
      <c r="U173" t="s">
        <v>7560</v>
      </c>
    </row>
    <row r="174" spans="1:21">
      <c r="A174" t="s">
        <v>1508</v>
      </c>
      <c r="B174" t="s">
        <v>1509</v>
      </c>
      <c r="C174" t="s">
        <v>12816</v>
      </c>
      <c r="D174" t="s">
        <v>12817</v>
      </c>
      <c r="E174" t="s">
        <v>12818</v>
      </c>
      <c r="F174" t="s">
        <v>12819</v>
      </c>
      <c r="G174">
        <v>149</v>
      </c>
      <c r="H174" t="s">
        <v>13167</v>
      </c>
      <c r="I174">
        <v>399</v>
      </c>
      <c r="J174">
        <v>0.63</v>
      </c>
      <c r="K174" t="s">
        <v>13166</v>
      </c>
      <c r="L174">
        <v>361.65664160401002</v>
      </c>
      <c r="M174">
        <v>4</v>
      </c>
      <c r="N174">
        <v>1423</v>
      </c>
      <c r="O174">
        <v>567777</v>
      </c>
      <c r="P174" t="s">
        <v>1510</v>
      </c>
      <c r="Q174" t="s">
        <v>697</v>
      </c>
      <c r="R174" t="s">
        <v>698</v>
      </c>
      <c r="S174" t="s">
        <v>699</v>
      </c>
      <c r="T174" t="s">
        <v>1511</v>
      </c>
      <c r="U174" t="s">
        <v>1512</v>
      </c>
    </row>
    <row r="175" spans="1:21">
      <c r="A175" t="s">
        <v>1513</v>
      </c>
      <c r="B175" t="s">
        <v>1514</v>
      </c>
      <c r="C175" t="s">
        <v>12816</v>
      </c>
      <c r="D175" t="s">
        <v>12817</v>
      </c>
      <c r="E175" t="s">
        <v>12818</v>
      </c>
      <c r="F175" t="s">
        <v>12819</v>
      </c>
      <c r="G175">
        <v>325</v>
      </c>
      <c r="H175" t="s">
        <v>13165</v>
      </c>
      <c r="I175">
        <v>999</v>
      </c>
      <c r="J175">
        <v>0.67</v>
      </c>
      <c r="K175" t="s">
        <v>13166</v>
      </c>
      <c r="L175">
        <v>966.46746746746749</v>
      </c>
      <c r="M175">
        <v>4.3</v>
      </c>
      <c r="N175">
        <v>2651</v>
      </c>
      <c r="O175">
        <v>2648349</v>
      </c>
      <c r="P175" t="s">
        <v>1515</v>
      </c>
      <c r="Q175" t="s">
        <v>1516</v>
      </c>
      <c r="R175" t="s">
        <v>1517</v>
      </c>
      <c r="S175" t="s">
        <v>1518</v>
      </c>
      <c r="T175" t="s">
        <v>1521</v>
      </c>
      <c r="U175" t="s">
        <v>1522</v>
      </c>
    </row>
    <row r="176" spans="1:21">
      <c r="A176" t="s">
        <v>1523</v>
      </c>
      <c r="B176" t="s">
        <v>1524</v>
      </c>
      <c r="C176" t="s">
        <v>12816</v>
      </c>
      <c r="D176" t="s">
        <v>12817</v>
      </c>
      <c r="E176" t="s">
        <v>12818</v>
      </c>
      <c r="F176" t="s">
        <v>12819</v>
      </c>
      <c r="G176">
        <v>399</v>
      </c>
      <c r="H176" t="s">
        <v>13165</v>
      </c>
      <c r="I176">
        <v>1999</v>
      </c>
      <c r="J176">
        <v>0.8</v>
      </c>
      <c r="K176" t="s">
        <v>13166</v>
      </c>
      <c r="L176">
        <v>1979.040020010005</v>
      </c>
      <c r="M176">
        <v>5</v>
      </c>
      <c r="N176">
        <v>5</v>
      </c>
      <c r="O176">
        <v>9995</v>
      </c>
      <c r="P176" t="s">
        <v>1525</v>
      </c>
      <c r="Q176" t="s">
        <v>1526</v>
      </c>
      <c r="R176" t="s">
        <v>1527</v>
      </c>
      <c r="S176" t="s">
        <v>1528</v>
      </c>
      <c r="T176" t="s">
        <v>1531</v>
      </c>
      <c r="U176" t="s">
        <v>1532</v>
      </c>
    </row>
    <row r="177" spans="1:21">
      <c r="A177" t="s">
        <v>1533</v>
      </c>
      <c r="B177" t="s">
        <v>1534</v>
      </c>
      <c r="C177" t="s">
        <v>12816</v>
      </c>
      <c r="D177" t="s">
        <v>12821</v>
      </c>
      <c r="E177" t="s">
        <v>12822</v>
      </c>
      <c r="F177" t="s">
        <v>12823</v>
      </c>
      <c r="G177">
        <v>199</v>
      </c>
      <c r="H177" t="s">
        <v>13167</v>
      </c>
      <c r="I177">
        <v>499</v>
      </c>
      <c r="J177">
        <v>0.6</v>
      </c>
      <c r="K177" t="s">
        <v>13166</v>
      </c>
      <c r="L177">
        <v>459.12024048096191</v>
      </c>
      <c r="M177">
        <v>3.7</v>
      </c>
      <c r="N177">
        <v>612</v>
      </c>
      <c r="O177">
        <v>305388</v>
      </c>
      <c r="P177" t="s">
        <v>1535</v>
      </c>
      <c r="Q177" t="s">
        <v>1536</v>
      </c>
      <c r="R177" t="s">
        <v>1537</v>
      </c>
      <c r="S177" t="s">
        <v>1538</v>
      </c>
      <c r="T177" t="s">
        <v>1541</v>
      </c>
      <c r="U177" t="s">
        <v>1542</v>
      </c>
    </row>
    <row r="178" spans="1:21">
      <c r="A178" t="s">
        <v>1543</v>
      </c>
      <c r="B178" t="s">
        <v>1544</v>
      </c>
      <c r="C178" t="s">
        <v>12816</v>
      </c>
      <c r="D178" t="s">
        <v>12817</v>
      </c>
      <c r="E178" t="s">
        <v>12818</v>
      </c>
      <c r="F178" t="s">
        <v>12819</v>
      </c>
      <c r="G178">
        <v>88</v>
      </c>
      <c r="H178" t="s">
        <v>13167</v>
      </c>
      <c r="I178">
        <v>299</v>
      </c>
      <c r="J178">
        <v>0.71</v>
      </c>
      <c r="K178" t="s">
        <v>13166</v>
      </c>
      <c r="L178">
        <v>269.5685618729097</v>
      </c>
      <c r="M178">
        <v>4</v>
      </c>
      <c r="N178">
        <v>9378</v>
      </c>
      <c r="O178">
        <v>2804022</v>
      </c>
      <c r="P178" t="s">
        <v>1545</v>
      </c>
      <c r="Q178" t="s">
        <v>216</v>
      </c>
      <c r="R178" t="s">
        <v>217</v>
      </c>
      <c r="S178" t="s">
        <v>218</v>
      </c>
      <c r="T178" t="s">
        <v>1547</v>
      </c>
      <c r="U178" t="s">
        <v>1548</v>
      </c>
    </row>
    <row r="179" spans="1:21">
      <c r="A179" t="s">
        <v>1549</v>
      </c>
      <c r="B179" t="s">
        <v>1550</v>
      </c>
      <c r="C179" t="s">
        <v>12816</v>
      </c>
      <c r="D179" t="s">
        <v>12817</v>
      </c>
      <c r="E179" t="s">
        <v>12818</v>
      </c>
      <c r="F179" t="s">
        <v>12819</v>
      </c>
      <c r="G179">
        <v>399</v>
      </c>
      <c r="H179" t="s">
        <v>13165</v>
      </c>
      <c r="I179">
        <v>1099</v>
      </c>
      <c r="J179">
        <v>0.64</v>
      </c>
      <c r="K179" t="s">
        <v>13166</v>
      </c>
      <c r="L179">
        <v>1062.6942675159235</v>
      </c>
      <c r="M179">
        <v>4.0999999999999996</v>
      </c>
      <c r="N179">
        <v>2685</v>
      </c>
      <c r="O179">
        <v>2950815</v>
      </c>
      <c r="P179" t="s">
        <v>1551</v>
      </c>
      <c r="Q179" t="s">
        <v>1240</v>
      </c>
      <c r="R179" t="s">
        <v>1241</v>
      </c>
      <c r="S179" t="s">
        <v>1242</v>
      </c>
      <c r="T179" t="s">
        <v>1552</v>
      </c>
      <c r="U179" t="s">
        <v>1553</v>
      </c>
    </row>
    <row r="180" spans="1:21">
      <c r="A180" t="s">
        <v>1554</v>
      </c>
      <c r="B180" t="s">
        <v>1555</v>
      </c>
      <c r="C180" t="s">
        <v>12816</v>
      </c>
      <c r="D180" t="s">
        <v>12817</v>
      </c>
      <c r="E180" t="s">
        <v>12818</v>
      </c>
      <c r="F180" t="s">
        <v>12819</v>
      </c>
      <c r="G180">
        <v>57.89</v>
      </c>
      <c r="H180" t="s">
        <v>13167</v>
      </c>
      <c r="I180">
        <v>199</v>
      </c>
      <c r="J180">
        <v>0.71</v>
      </c>
      <c r="K180" t="s">
        <v>13166</v>
      </c>
      <c r="L180">
        <v>169.90954773869348</v>
      </c>
      <c r="M180">
        <v>4</v>
      </c>
      <c r="N180">
        <v>9378</v>
      </c>
      <c r="O180">
        <v>1866222</v>
      </c>
      <c r="P180" t="s">
        <v>1556</v>
      </c>
      <c r="Q180" t="s">
        <v>216</v>
      </c>
      <c r="R180" t="s">
        <v>217</v>
      </c>
      <c r="S180" t="s">
        <v>218</v>
      </c>
      <c r="T180" t="s">
        <v>1557</v>
      </c>
      <c r="U180" t="s">
        <v>1558</v>
      </c>
    </row>
    <row r="181" spans="1:21">
      <c r="A181" t="s">
        <v>7541</v>
      </c>
      <c r="B181" t="s">
        <v>7542</v>
      </c>
      <c r="C181" t="s">
        <v>12816</v>
      </c>
      <c r="D181" t="s">
        <v>12924</v>
      </c>
      <c r="E181" t="s">
        <v>12998</v>
      </c>
      <c r="F181" t="s">
        <v>13005</v>
      </c>
      <c r="G181">
        <v>3498</v>
      </c>
      <c r="H181" t="s">
        <v>13161</v>
      </c>
      <c r="I181">
        <v>3875</v>
      </c>
      <c r="J181">
        <v>0.1</v>
      </c>
      <c r="K181" t="s">
        <v>13162</v>
      </c>
      <c r="L181">
        <v>3784.7290322580643</v>
      </c>
      <c r="M181">
        <v>3.4</v>
      </c>
      <c r="N181">
        <v>12185</v>
      </c>
      <c r="O181">
        <v>47216875</v>
      </c>
      <c r="P181" t="s">
        <v>7543</v>
      </c>
      <c r="Q181" t="s">
        <v>7544</v>
      </c>
      <c r="R181" t="s">
        <v>7545</v>
      </c>
      <c r="S181" t="s">
        <v>7546</v>
      </c>
      <c r="T181" t="s">
        <v>7549</v>
      </c>
      <c r="U181" t="s">
        <v>7550</v>
      </c>
    </row>
    <row r="182" spans="1:21">
      <c r="A182" t="s">
        <v>7509</v>
      </c>
      <c r="B182" t="s">
        <v>7510</v>
      </c>
      <c r="C182" t="s">
        <v>12816</v>
      </c>
      <c r="D182" t="s">
        <v>12817</v>
      </c>
      <c r="E182" t="s">
        <v>12955</v>
      </c>
      <c r="F182" t="s">
        <v>12878</v>
      </c>
      <c r="G182">
        <v>1234</v>
      </c>
      <c r="H182" t="s">
        <v>13161</v>
      </c>
      <c r="I182">
        <v>1599</v>
      </c>
      <c r="J182">
        <v>0.23</v>
      </c>
      <c r="K182" t="s">
        <v>13162</v>
      </c>
      <c r="L182">
        <v>1521.8267667292057</v>
      </c>
      <c r="M182">
        <v>4.5</v>
      </c>
      <c r="N182">
        <v>16680</v>
      </c>
      <c r="O182">
        <v>26671320</v>
      </c>
      <c r="P182" t="s">
        <v>7511</v>
      </c>
      <c r="Q182" t="s">
        <v>7512</v>
      </c>
      <c r="R182" t="s">
        <v>7513</v>
      </c>
      <c r="S182" t="s">
        <v>7514</v>
      </c>
      <c r="T182" t="s">
        <v>7517</v>
      </c>
      <c r="U182" t="s">
        <v>7518</v>
      </c>
    </row>
    <row r="183" spans="1:21">
      <c r="A183" t="s">
        <v>1579</v>
      </c>
      <c r="B183" t="s">
        <v>1580</v>
      </c>
      <c r="C183" t="s">
        <v>12816</v>
      </c>
      <c r="D183" t="s">
        <v>12817</v>
      </c>
      <c r="E183" t="s">
        <v>12818</v>
      </c>
      <c r="F183" t="s">
        <v>12819</v>
      </c>
      <c r="G183">
        <v>299</v>
      </c>
      <c r="H183" t="s">
        <v>13165</v>
      </c>
      <c r="I183">
        <v>699</v>
      </c>
      <c r="J183">
        <v>0.56999999999999995</v>
      </c>
      <c r="K183" t="s">
        <v>13166</v>
      </c>
      <c r="L183">
        <v>656.2246065808298</v>
      </c>
      <c r="M183">
        <v>4.0999999999999996</v>
      </c>
      <c r="N183">
        <v>2957</v>
      </c>
      <c r="O183">
        <v>2066943</v>
      </c>
      <c r="P183" t="s">
        <v>1581</v>
      </c>
      <c r="Q183" t="s">
        <v>1582</v>
      </c>
      <c r="R183" t="s">
        <v>1583</v>
      </c>
      <c r="S183" t="s">
        <v>1584</v>
      </c>
      <c r="T183" t="s">
        <v>1587</v>
      </c>
      <c r="U183" t="s">
        <v>1588</v>
      </c>
    </row>
    <row r="184" spans="1:21">
      <c r="A184" t="s">
        <v>1589</v>
      </c>
      <c r="B184" t="s">
        <v>1590</v>
      </c>
      <c r="C184" t="s">
        <v>12816</v>
      </c>
      <c r="D184" t="s">
        <v>12817</v>
      </c>
      <c r="E184" t="s">
        <v>12818</v>
      </c>
      <c r="F184" t="s">
        <v>12819</v>
      </c>
      <c r="G184">
        <v>849</v>
      </c>
      <c r="H184" t="s">
        <v>13161</v>
      </c>
      <c r="I184">
        <v>999</v>
      </c>
      <c r="J184">
        <v>0.15</v>
      </c>
      <c r="K184" t="s">
        <v>13162</v>
      </c>
      <c r="L184">
        <v>914.01501501501502</v>
      </c>
      <c r="M184">
        <v>4.0999999999999996</v>
      </c>
      <c r="N184">
        <v>6736</v>
      </c>
      <c r="O184">
        <v>6729264</v>
      </c>
      <c r="P184" t="s">
        <v>1591</v>
      </c>
      <c r="Q184" t="s">
        <v>1592</v>
      </c>
      <c r="R184" t="s">
        <v>1593</v>
      </c>
      <c r="S184" t="s">
        <v>1594</v>
      </c>
      <c r="T184" t="s">
        <v>1597</v>
      </c>
      <c r="U184" t="s">
        <v>1598</v>
      </c>
    </row>
    <row r="185" spans="1:21">
      <c r="A185" t="s">
        <v>1599</v>
      </c>
      <c r="B185" t="s">
        <v>1600</v>
      </c>
      <c r="C185" t="s">
        <v>12816</v>
      </c>
      <c r="D185" t="s">
        <v>12817</v>
      </c>
      <c r="E185" t="s">
        <v>12818</v>
      </c>
      <c r="F185" t="s">
        <v>12819</v>
      </c>
      <c r="G185">
        <v>949</v>
      </c>
      <c r="H185" t="s">
        <v>13161</v>
      </c>
      <c r="I185">
        <v>1999</v>
      </c>
      <c r="J185">
        <v>0.53</v>
      </c>
      <c r="K185" t="s">
        <v>13166</v>
      </c>
      <c r="L185">
        <v>1951.5262631315659</v>
      </c>
      <c r="M185">
        <v>4.4000000000000004</v>
      </c>
      <c r="N185">
        <v>13552</v>
      </c>
      <c r="O185">
        <v>27090448</v>
      </c>
      <c r="P185" t="s">
        <v>1601</v>
      </c>
      <c r="Q185" t="s">
        <v>339</v>
      </c>
      <c r="R185" t="s">
        <v>340</v>
      </c>
      <c r="S185" t="s">
        <v>341</v>
      </c>
      <c r="T185" t="s">
        <v>1602</v>
      </c>
      <c r="U185" t="s">
        <v>1603</v>
      </c>
    </row>
    <row r="186" spans="1:21">
      <c r="A186" t="s">
        <v>1604</v>
      </c>
      <c r="B186" t="s">
        <v>1605</v>
      </c>
      <c r="C186" t="s">
        <v>12816</v>
      </c>
      <c r="D186" t="s">
        <v>12817</v>
      </c>
      <c r="E186" t="s">
        <v>12818</v>
      </c>
      <c r="F186" t="s">
        <v>12819</v>
      </c>
      <c r="G186">
        <v>499</v>
      </c>
      <c r="H186" t="s">
        <v>13165</v>
      </c>
      <c r="I186">
        <v>1200</v>
      </c>
      <c r="J186">
        <v>0.57999999999999996</v>
      </c>
      <c r="K186" t="s">
        <v>13166</v>
      </c>
      <c r="L186">
        <v>1158.4166666666667</v>
      </c>
      <c r="M186">
        <v>4.3</v>
      </c>
      <c r="N186">
        <v>5451</v>
      </c>
      <c r="O186">
        <v>6541200</v>
      </c>
      <c r="P186" t="s">
        <v>1606</v>
      </c>
      <c r="Q186" t="s">
        <v>1607</v>
      </c>
      <c r="R186" t="s">
        <v>1608</v>
      </c>
      <c r="S186" t="s">
        <v>1609</v>
      </c>
      <c r="T186" t="s">
        <v>1612</v>
      </c>
      <c r="U186" t="s">
        <v>1613</v>
      </c>
    </row>
    <row r="187" spans="1:21">
      <c r="A187" t="s">
        <v>1614</v>
      </c>
      <c r="B187" t="s">
        <v>1615</v>
      </c>
      <c r="C187" t="s">
        <v>12816</v>
      </c>
      <c r="D187" t="s">
        <v>12817</v>
      </c>
      <c r="E187" t="s">
        <v>12818</v>
      </c>
      <c r="F187" t="s">
        <v>12819</v>
      </c>
      <c r="G187">
        <v>299</v>
      </c>
      <c r="H187" t="s">
        <v>13165</v>
      </c>
      <c r="I187">
        <v>485</v>
      </c>
      <c r="J187">
        <v>0.38</v>
      </c>
      <c r="K187" t="s">
        <v>13162</v>
      </c>
      <c r="L187">
        <v>423.35051546391753</v>
      </c>
      <c r="M187">
        <v>4.3</v>
      </c>
      <c r="N187">
        <v>10911</v>
      </c>
      <c r="O187">
        <v>5291835</v>
      </c>
      <c r="P187" t="s">
        <v>1616</v>
      </c>
      <c r="Q187" t="s">
        <v>1617</v>
      </c>
      <c r="R187" t="s">
        <v>1618</v>
      </c>
      <c r="S187" t="s">
        <v>1619</v>
      </c>
      <c r="T187" t="s">
        <v>1622</v>
      </c>
      <c r="U187" t="s">
        <v>1623</v>
      </c>
    </row>
    <row r="188" spans="1:21">
      <c r="A188" t="s">
        <v>1624</v>
      </c>
      <c r="B188" t="s">
        <v>1625</v>
      </c>
      <c r="C188" t="s">
        <v>12816</v>
      </c>
      <c r="D188" t="s">
        <v>12817</v>
      </c>
      <c r="E188" t="s">
        <v>12818</v>
      </c>
      <c r="F188" t="s">
        <v>12819</v>
      </c>
      <c r="G188">
        <v>949</v>
      </c>
      <c r="H188" t="s">
        <v>13161</v>
      </c>
      <c r="I188">
        <v>1999</v>
      </c>
      <c r="J188">
        <v>0.53</v>
      </c>
      <c r="K188" t="s">
        <v>13166</v>
      </c>
      <c r="L188">
        <v>1951.5262631315659</v>
      </c>
      <c r="M188">
        <v>4.4000000000000004</v>
      </c>
      <c r="N188">
        <v>13552</v>
      </c>
      <c r="O188">
        <v>27090448</v>
      </c>
      <c r="P188" t="s">
        <v>1626</v>
      </c>
      <c r="Q188" t="s">
        <v>339</v>
      </c>
      <c r="R188" t="s">
        <v>340</v>
      </c>
      <c r="S188" t="s">
        <v>341</v>
      </c>
      <c r="T188" t="s">
        <v>1627</v>
      </c>
      <c r="U188" t="s">
        <v>1628</v>
      </c>
    </row>
    <row r="189" spans="1:21">
      <c r="A189" t="s">
        <v>1629</v>
      </c>
      <c r="B189" t="s">
        <v>1630</v>
      </c>
      <c r="C189" t="s">
        <v>12816</v>
      </c>
      <c r="D189" t="s">
        <v>12817</v>
      </c>
      <c r="E189" t="s">
        <v>12818</v>
      </c>
      <c r="F189" t="s">
        <v>12819</v>
      </c>
      <c r="G189">
        <v>379</v>
      </c>
      <c r="H189" t="s">
        <v>13165</v>
      </c>
      <c r="I189">
        <v>1099</v>
      </c>
      <c r="J189">
        <v>0.66</v>
      </c>
      <c r="K189" t="s">
        <v>13166</v>
      </c>
      <c r="L189">
        <v>1064.5141037306641</v>
      </c>
      <c r="M189">
        <v>4.3</v>
      </c>
      <c r="N189">
        <v>2806</v>
      </c>
      <c r="O189">
        <v>3083794</v>
      </c>
      <c r="P189" t="s">
        <v>1631</v>
      </c>
      <c r="Q189" t="s">
        <v>941</v>
      </c>
      <c r="R189" t="s">
        <v>942</v>
      </c>
      <c r="S189" t="s">
        <v>943</v>
      </c>
      <c r="T189" t="s">
        <v>1632</v>
      </c>
      <c r="U189" t="s">
        <v>1633</v>
      </c>
    </row>
    <row r="190" spans="1:21">
      <c r="A190" t="s">
        <v>7490</v>
      </c>
      <c r="B190" t="s">
        <v>7491</v>
      </c>
      <c r="C190" t="s">
        <v>12816</v>
      </c>
      <c r="D190" t="s">
        <v>12817</v>
      </c>
      <c r="E190" t="s">
        <v>12958</v>
      </c>
      <c r="G190">
        <v>330</v>
      </c>
      <c r="H190" t="s">
        <v>13165</v>
      </c>
      <c r="I190">
        <v>499</v>
      </c>
      <c r="J190">
        <v>0.34</v>
      </c>
      <c r="K190" t="s">
        <v>13162</v>
      </c>
      <c r="L190">
        <v>432.86773547094185</v>
      </c>
      <c r="M190">
        <v>3.7</v>
      </c>
      <c r="N190">
        <v>8566</v>
      </c>
      <c r="O190">
        <v>4274434</v>
      </c>
      <c r="P190" t="s">
        <v>7492</v>
      </c>
      <c r="Q190" t="s">
        <v>7493</v>
      </c>
      <c r="R190" t="s">
        <v>7494</v>
      </c>
      <c r="S190" t="s">
        <v>7495</v>
      </c>
      <c r="T190" t="s">
        <v>7498</v>
      </c>
      <c r="U190" t="s">
        <v>7499</v>
      </c>
    </row>
    <row r="191" spans="1:21">
      <c r="A191" t="s">
        <v>7435</v>
      </c>
      <c r="B191" t="s">
        <v>7436</v>
      </c>
      <c r="C191" t="s">
        <v>12816</v>
      </c>
      <c r="D191" t="s">
        <v>12924</v>
      </c>
      <c r="E191" t="s">
        <v>12925</v>
      </c>
      <c r="F191" t="s">
        <v>12926</v>
      </c>
      <c r="G191">
        <v>596</v>
      </c>
      <c r="H191" t="s">
        <v>13161</v>
      </c>
      <c r="I191">
        <v>723</v>
      </c>
      <c r="J191">
        <v>0.18</v>
      </c>
      <c r="K191" t="s">
        <v>13162</v>
      </c>
      <c r="L191">
        <v>640.56569847856156</v>
      </c>
      <c r="M191">
        <v>4.4000000000000004</v>
      </c>
      <c r="N191">
        <v>3219</v>
      </c>
      <c r="O191">
        <v>2327337</v>
      </c>
      <c r="P191" t="s">
        <v>7437</v>
      </c>
      <c r="Q191" t="s">
        <v>7438</v>
      </c>
      <c r="R191" t="s">
        <v>7439</v>
      </c>
      <c r="S191" t="s">
        <v>7440</v>
      </c>
      <c r="T191" t="s">
        <v>7443</v>
      </c>
      <c r="U191" t="s">
        <v>7444</v>
      </c>
    </row>
    <row r="192" spans="1:21">
      <c r="A192" t="s">
        <v>494</v>
      </c>
      <c r="B192" t="s">
        <v>495</v>
      </c>
      <c r="C192" t="s">
        <v>12816</v>
      </c>
      <c r="D192" t="s">
        <v>12817</v>
      </c>
      <c r="E192" t="s">
        <v>12818</v>
      </c>
      <c r="F192" t="s">
        <v>12819</v>
      </c>
      <c r="G192">
        <v>199</v>
      </c>
      <c r="H192" t="s">
        <v>13167</v>
      </c>
      <c r="I192">
        <v>349</v>
      </c>
      <c r="J192">
        <v>0.43</v>
      </c>
      <c r="K192" t="s">
        <v>13162</v>
      </c>
      <c r="L192">
        <v>291.97994269340973</v>
      </c>
      <c r="M192">
        <v>4.0999999999999996</v>
      </c>
      <c r="N192">
        <v>314</v>
      </c>
      <c r="O192">
        <v>109586</v>
      </c>
      <c r="P192" t="s">
        <v>496</v>
      </c>
      <c r="Q192" t="s">
        <v>497</v>
      </c>
      <c r="R192" t="s">
        <v>498</v>
      </c>
      <c r="S192" t="s">
        <v>499</v>
      </c>
      <c r="T192" t="s">
        <v>7433</v>
      </c>
      <c r="U192" t="s">
        <v>7434</v>
      </c>
    </row>
    <row r="193" spans="1:21">
      <c r="A193" t="s">
        <v>1654</v>
      </c>
      <c r="B193" t="s">
        <v>1655</v>
      </c>
      <c r="C193" t="s">
        <v>12816</v>
      </c>
      <c r="D193" t="s">
        <v>12817</v>
      </c>
      <c r="E193" t="s">
        <v>12818</v>
      </c>
      <c r="F193" t="s">
        <v>12819</v>
      </c>
      <c r="G193">
        <v>709</v>
      </c>
      <c r="H193" t="s">
        <v>13161</v>
      </c>
      <c r="I193">
        <v>1999</v>
      </c>
      <c r="J193">
        <v>0.65</v>
      </c>
      <c r="K193" t="s">
        <v>13166</v>
      </c>
      <c r="L193">
        <v>1963.5322661330665</v>
      </c>
      <c r="M193">
        <v>4.0999999999999996</v>
      </c>
      <c r="N193">
        <v>178817</v>
      </c>
      <c r="O193">
        <v>357455183</v>
      </c>
      <c r="P193" t="s">
        <v>1656</v>
      </c>
      <c r="Q193" t="s">
        <v>1657</v>
      </c>
      <c r="R193" t="s">
        <v>1658</v>
      </c>
      <c r="S193" t="s">
        <v>1659</v>
      </c>
      <c r="T193" t="s">
        <v>1661</v>
      </c>
      <c r="U193" t="s">
        <v>1662</v>
      </c>
    </row>
    <row r="194" spans="1:21">
      <c r="A194" t="s">
        <v>7423</v>
      </c>
      <c r="B194" t="s">
        <v>7424</v>
      </c>
      <c r="C194" t="s">
        <v>12816</v>
      </c>
      <c r="D194" t="s">
        <v>12817</v>
      </c>
      <c r="E194" t="s">
        <v>12929</v>
      </c>
      <c r="F194" t="s">
        <v>13002</v>
      </c>
      <c r="G194">
        <v>2649</v>
      </c>
      <c r="H194" t="s">
        <v>13161</v>
      </c>
      <c r="I194">
        <v>3499</v>
      </c>
      <c r="J194">
        <v>0.24</v>
      </c>
      <c r="K194" t="s">
        <v>13162</v>
      </c>
      <c r="L194">
        <v>3423.2926550442985</v>
      </c>
      <c r="M194">
        <v>4.5</v>
      </c>
      <c r="N194">
        <v>1271</v>
      </c>
      <c r="O194">
        <v>4447229</v>
      </c>
      <c r="P194" t="s">
        <v>7425</v>
      </c>
      <c r="Q194" t="s">
        <v>7426</v>
      </c>
      <c r="R194" t="s">
        <v>7427</v>
      </c>
      <c r="S194" t="s">
        <v>7428</v>
      </c>
      <c r="T194" t="s">
        <v>7431</v>
      </c>
      <c r="U194" t="s">
        <v>7432</v>
      </c>
    </row>
    <row r="195" spans="1:21">
      <c r="A195" t="s">
        <v>7413</v>
      </c>
      <c r="B195" t="s">
        <v>7414</v>
      </c>
      <c r="C195" t="s">
        <v>12816</v>
      </c>
      <c r="D195" t="s">
        <v>12817</v>
      </c>
      <c r="E195" t="s">
        <v>12959</v>
      </c>
      <c r="F195" t="s">
        <v>13001</v>
      </c>
      <c r="G195">
        <v>649</v>
      </c>
      <c r="H195" t="s">
        <v>13161</v>
      </c>
      <c r="I195">
        <v>999</v>
      </c>
      <c r="J195">
        <v>0.35</v>
      </c>
      <c r="K195" t="s">
        <v>13162</v>
      </c>
      <c r="L195">
        <v>934.03503503503498</v>
      </c>
      <c r="M195">
        <v>3.5</v>
      </c>
      <c r="N195">
        <v>7222</v>
      </c>
      <c r="O195">
        <v>7214778</v>
      </c>
      <c r="P195" t="s">
        <v>7415</v>
      </c>
      <c r="Q195" t="s">
        <v>7416</v>
      </c>
      <c r="R195" t="s">
        <v>7417</v>
      </c>
      <c r="S195" t="s">
        <v>7418</v>
      </c>
      <c r="T195" t="s">
        <v>7421</v>
      </c>
      <c r="U195" t="s">
        <v>7422</v>
      </c>
    </row>
    <row r="196" spans="1:21">
      <c r="A196" t="s">
        <v>1677</v>
      </c>
      <c r="B196" t="s">
        <v>1678</v>
      </c>
      <c r="C196" t="s">
        <v>12816</v>
      </c>
      <c r="D196" t="s">
        <v>12817</v>
      </c>
      <c r="E196" t="s">
        <v>12818</v>
      </c>
      <c r="F196" t="s">
        <v>12819</v>
      </c>
      <c r="G196">
        <v>320</v>
      </c>
      <c r="H196" t="s">
        <v>13165</v>
      </c>
      <c r="I196">
        <v>599</v>
      </c>
      <c r="J196">
        <v>0.47</v>
      </c>
      <c r="K196" t="s">
        <v>13162</v>
      </c>
      <c r="L196">
        <v>545.57762938230383</v>
      </c>
      <c r="M196">
        <v>4.0999999999999996</v>
      </c>
      <c r="N196">
        <v>491</v>
      </c>
      <c r="O196">
        <v>294109</v>
      </c>
      <c r="P196" t="s">
        <v>1679</v>
      </c>
      <c r="Q196" t="s">
        <v>1680</v>
      </c>
      <c r="R196" t="s">
        <v>1681</v>
      </c>
      <c r="S196" t="s">
        <v>1682</v>
      </c>
      <c r="T196" t="s">
        <v>1685</v>
      </c>
      <c r="U196" t="s">
        <v>1686</v>
      </c>
    </row>
    <row r="197" spans="1:21">
      <c r="A197" t="s">
        <v>1687</v>
      </c>
      <c r="B197" t="s">
        <v>1688</v>
      </c>
      <c r="C197" t="s">
        <v>12816</v>
      </c>
      <c r="D197" t="s">
        <v>12817</v>
      </c>
      <c r="E197" t="s">
        <v>12818</v>
      </c>
      <c r="F197" t="s">
        <v>12819</v>
      </c>
      <c r="G197">
        <v>139</v>
      </c>
      <c r="H197" t="s">
        <v>13167</v>
      </c>
      <c r="I197">
        <v>549</v>
      </c>
      <c r="J197">
        <v>0.75</v>
      </c>
      <c r="K197" t="s">
        <v>13166</v>
      </c>
      <c r="L197">
        <v>523.68123861566482</v>
      </c>
      <c r="M197">
        <v>3.9</v>
      </c>
      <c r="N197">
        <v>61</v>
      </c>
      <c r="O197">
        <v>33489</v>
      </c>
      <c r="P197" t="s">
        <v>1689</v>
      </c>
      <c r="Q197" t="s">
        <v>1690</v>
      </c>
      <c r="R197" t="s">
        <v>1691</v>
      </c>
      <c r="S197" t="s">
        <v>1692</v>
      </c>
      <c r="T197" t="s">
        <v>1695</v>
      </c>
      <c r="U197" t="s">
        <v>1696</v>
      </c>
    </row>
    <row r="198" spans="1:21">
      <c r="A198" t="s">
        <v>1697</v>
      </c>
      <c r="B198" t="s">
        <v>1698</v>
      </c>
      <c r="C198" t="s">
        <v>12816</v>
      </c>
      <c r="D198" t="s">
        <v>12817</v>
      </c>
      <c r="E198" t="s">
        <v>12818</v>
      </c>
      <c r="F198" t="s">
        <v>12819</v>
      </c>
      <c r="G198">
        <v>129</v>
      </c>
      <c r="H198" t="s">
        <v>13167</v>
      </c>
      <c r="I198">
        <v>249</v>
      </c>
      <c r="J198">
        <v>0.48</v>
      </c>
      <c r="K198" t="s">
        <v>13162</v>
      </c>
      <c r="L198">
        <v>197.19277108433735</v>
      </c>
      <c r="M198">
        <v>4</v>
      </c>
      <c r="N198">
        <v>9378</v>
      </c>
      <c r="O198">
        <v>2335122</v>
      </c>
      <c r="P198" t="s">
        <v>1699</v>
      </c>
      <c r="Q198" t="s">
        <v>216</v>
      </c>
      <c r="R198" t="s">
        <v>217</v>
      </c>
      <c r="S198" t="s">
        <v>218</v>
      </c>
      <c r="T198" t="s">
        <v>1700</v>
      </c>
      <c r="U198" t="s">
        <v>1701</v>
      </c>
    </row>
    <row r="199" spans="1:21">
      <c r="A199" t="s">
        <v>7403</v>
      </c>
      <c r="B199" t="s">
        <v>7404</v>
      </c>
      <c r="C199" t="s">
        <v>12816</v>
      </c>
      <c r="D199" t="s">
        <v>12817</v>
      </c>
      <c r="E199" t="s">
        <v>12885</v>
      </c>
      <c r="F199" t="s">
        <v>12987</v>
      </c>
      <c r="G199">
        <v>1249</v>
      </c>
      <c r="H199" t="s">
        <v>13161</v>
      </c>
      <c r="I199">
        <v>2796</v>
      </c>
      <c r="J199">
        <v>0.55000000000000004</v>
      </c>
      <c r="K199" t="s">
        <v>13166</v>
      </c>
      <c r="L199">
        <v>2751.3290414878397</v>
      </c>
      <c r="M199">
        <v>4.4000000000000004</v>
      </c>
      <c r="N199">
        <v>4598</v>
      </c>
      <c r="O199">
        <v>12856008</v>
      </c>
      <c r="P199" t="s">
        <v>7405</v>
      </c>
      <c r="Q199" t="s">
        <v>7406</v>
      </c>
      <c r="R199" t="s">
        <v>7407</v>
      </c>
      <c r="S199" t="s">
        <v>7408</v>
      </c>
      <c r="T199" t="s">
        <v>7411</v>
      </c>
      <c r="U199" t="s">
        <v>7412</v>
      </c>
    </row>
    <row r="200" spans="1:21">
      <c r="A200" t="s">
        <v>1707</v>
      </c>
      <c r="B200" t="s">
        <v>1708</v>
      </c>
      <c r="C200" t="s">
        <v>12816</v>
      </c>
      <c r="D200" t="s">
        <v>12817</v>
      </c>
      <c r="E200" t="s">
        <v>12818</v>
      </c>
      <c r="F200" t="s">
        <v>12819</v>
      </c>
      <c r="G200">
        <v>999</v>
      </c>
      <c r="H200" t="s">
        <v>13161</v>
      </c>
      <c r="I200">
        <v>1699</v>
      </c>
      <c r="J200">
        <v>0.41</v>
      </c>
      <c r="K200" t="s">
        <v>13162</v>
      </c>
      <c r="L200">
        <v>1640.2007062978223</v>
      </c>
      <c r="M200">
        <v>4.4000000000000004</v>
      </c>
      <c r="N200">
        <v>7318</v>
      </c>
      <c r="O200">
        <v>12433282</v>
      </c>
      <c r="P200" t="s">
        <v>1709</v>
      </c>
      <c r="Q200" t="s">
        <v>1710</v>
      </c>
      <c r="R200" t="s">
        <v>1711</v>
      </c>
      <c r="S200" t="s">
        <v>1712</v>
      </c>
      <c r="T200" t="s">
        <v>1715</v>
      </c>
      <c r="U200" t="s">
        <v>1716</v>
      </c>
    </row>
    <row r="201" spans="1:21">
      <c r="A201" t="s">
        <v>1717</v>
      </c>
      <c r="B201" t="s">
        <v>1718</v>
      </c>
      <c r="C201" t="s">
        <v>12816</v>
      </c>
      <c r="D201" t="s">
        <v>12817</v>
      </c>
      <c r="E201" t="s">
        <v>12818</v>
      </c>
      <c r="F201" t="s">
        <v>12819</v>
      </c>
      <c r="G201">
        <v>225</v>
      </c>
      <c r="H201" t="s">
        <v>13165</v>
      </c>
      <c r="I201">
        <v>499</v>
      </c>
      <c r="J201">
        <v>0.55000000000000004</v>
      </c>
      <c r="K201" t="s">
        <v>13166</v>
      </c>
      <c r="L201">
        <v>453.90981963927857</v>
      </c>
      <c r="M201">
        <v>4.0999999999999996</v>
      </c>
      <c r="N201">
        <v>789</v>
      </c>
      <c r="O201">
        <v>393711</v>
      </c>
      <c r="P201" t="s">
        <v>1719</v>
      </c>
      <c r="Q201" t="s">
        <v>1720</v>
      </c>
      <c r="R201" t="s">
        <v>1721</v>
      </c>
      <c r="S201" t="s">
        <v>1722</v>
      </c>
      <c r="T201" t="s">
        <v>1725</v>
      </c>
      <c r="U201" t="s">
        <v>1726</v>
      </c>
    </row>
    <row r="202" spans="1:21">
      <c r="A202" t="s">
        <v>7358</v>
      </c>
      <c r="B202" t="s">
        <v>7359</v>
      </c>
      <c r="C202" t="s">
        <v>12816</v>
      </c>
      <c r="D202" t="s">
        <v>12817</v>
      </c>
      <c r="E202" t="s">
        <v>12818</v>
      </c>
      <c r="F202" t="s">
        <v>12819</v>
      </c>
      <c r="G202">
        <v>349</v>
      </c>
      <c r="H202" t="s">
        <v>13165</v>
      </c>
      <c r="I202">
        <v>999</v>
      </c>
      <c r="J202">
        <v>0.65</v>
      </c>
      <c r="K202" t="s">
        <v>13166</v>
      </c>
      <c r="L202">
        <v>964.06506506506503</v>
      </c>
      <c r="M202">
        <v>3.9</v>
      </c>
      <c r="N202">
        <v>817</v>
      </c>
      <c r="O202">
        <v>816183</v>
      </c>
      <c r="P202" t="s">
        <v>7360</v>
      </c>
      <c r="Q202" t="s">
        <v>7361</v>
      </c>
      <c r="R202" t="s">
        <v>7362</v>
      </c>
      <c r="S202" t="s">
        <v>7363</v>
      </c>
      <c r="T202" t="s">
        <v>7366</v>
      </c>
      <c r="U202" t="s">
        <v>7367</v>
      </c>
    </row>
    <row r="203" spans="1:21">
      <c r="A203" t="s">
        <v>1737</v>
      </c>
      <c r="B203" t="s">
        <v>1738</v>
      </c>
      <c r="C203" t="s">
        <v>12816</v>
      </c>
      <c r="D203" t="s">
        <v>12817</v>
      </c>
      <c r="E203" t="s">
        <v>12818</v>
      </c>
      <c r="F203" t="s">
        <v>12819</v>
      </c>
      <c r="G203">
        <v>259</v>
      </c>
      <c r="H203" t="s">
        <v>13165</v>
      </c>
      <c r="I203">
        <v>699</v>
      </c>
      <c r="J203">
        <v>0.63</v>
      </c>
      <c r="K203" t="s">
        <v>13166</v>
      </c>
      <c r="L203">
        <v>661.94706723891272</v>
      </c>
      <c r="M203">
        <v>3.8</v>
      </c>
      <c r="N203">
        <v>2399</v>
      </c>
      <c r="O203">
        <v>1676901</v>
      </c>
      <c r="P203" t="s">
        <v>1739</v>
      </c>
      <c r="Q203" t="s">
        <v>1740</v>
      </c>
      <c r="R203" t="s">
        <v>1741</v>
      </c>
      <c r="S203" t="s">
        <v>1742</v>
      </c>
      <c r="T203" t="s">
        <v>1745</v>
      </c>
      <c r="U203" t="s">
        <v>1746</v>
      </c>
    </row>
    <row r="204" spans="1:21">
      <c r="A204" t="s">
        <v>475</v>
      </c>
      <c r="B204" t="s">
        <v>476</v>
      </c>
      <c r="C204" t="s">
        <v>12816</v>
      </c>
      <c r="D204" t="s">
        <v>12817</v>
      </c>
      <c r="E204" t="s">
        <v>12818</v>
      </c>
      <c r="F204" t="s">
        <v>12819</v>
      </c>
      <c r="G204">
        <v>799</v>
      </c>
      <c r="H204" t="s">
        <v>13161</v>
      </c>
      <c r="I204">
        <v>2100</v>
      </c>
      <c r="J204">
        <v>0.62</v>
      </c>
      <c r="K204" t="s">
        <v>13166</v>
      </c>
      <c r="L204">
        <v>2061.9523809523807</v>
      </c>
      <c r="M204">
        <v>4.3</v>
      </c>
      <c r="N204">
        <v>8188</v>
      </c>
      <c r="O204">
        <v>17194800</v>
      </c>
      <c r="P204" t="s">
        <v>477</v>
      </c>
      <c r="Q204" t="s">
        <v>478</v>
      </c>
      <c r="R204" t="s">
        <v>479</v>
      </c>
      <c r="S204" t="s">
        <v>480</v>
      </c>
      <c r="T204" t="s">
        <v>7346</v>
      </c>
      <c r="U204" t="s">
        <v>7347</v>
      </c>
    </row>
    <row r="205" spans="1:21">
      <c r="A205" t="s">
        <v>7336</v>
      </c>
      <c r="B205" t="s">
        <v>7337</v>
      </c>
      <c r="C205" t="s">
        <v>12816</v>
      </c>
      <c r="D205" t="s">
        <v>12817</v>
      </c>
      <c r="E205" t="s">
        <v>12929</v>
      </c>
      <c r="F205" t="s">
        <v>12930</v>
      </c>
      <c r="G205">
        <v>1495</v>
      </c>
      <c r="H205" t="s">
        <v>13161</v>
      </c>
      <c r="I205">
        <v>1995</v>
      </c>
      <c r="J205">
        <v>0.25</v>
      </c>
      <c r="K205" t="s">
        <v>13162</v>
      </c>
      <c r="L205">
        <v>1920.062656641604</v>
      </c>
      <c r="M205">
        <v>4.5</v>
      </c>
      <c r="N205">
        <v>10541</v>
      </c>
      <c r="O205">
        <v>21029295</v>
      </c>
      <c r="P205" t="s">
        <v>7338</v>
      </c>
      <c r="Q205" t="s">
        <v>7339</v>
      </c>
      <c r="R205" t="s">
        <v>7340</v>
      </c>
      <c r="S205" t="s">
        <v>7341</v>
      </c>
      <c r="T205" t="s">
        <v>7344</v>
      </c>
      <c r="U205" t="s">
        <v>7345</v>
      </c>
    </row>
    <row r="206" spans="1:21">
      <c r="A206" t="s">
        <v>460</v>
      </c>
      <c r="B206" t="s">
        <v>461</v>
      </c>
      <c r="C206" t="s">
        <v>12816</v>
      </c>
      <c r="D206" t="s">
        <v>12821</v>
      </c>
      <c r="E206" t="s">
        <v>12822</v>
      </c>
      <c r="F206" t="s">
        <v>12823</v>
      </c>
      <c r="G206">
        <v>1199</v>
      </c>
      <c r="H206" t="s">
        <v>13161</v>
      </c>
      <c r="I206">
        <v>2199</v>
      </c>
      <c r="J206">
        <v>0.45</v>
      </c>
      <c r="K206" t="s">
        <v>13162</v>
      </c>
      <c r="L206">
        <v>2144.4752160072762</v>
      </c>
      <c r="M206">
        <v>4.4000000000000004</v>
      </c>
      <c r="N206">
        <v>24780</v>
      </c>
      <c r="O206">
        <v>54491220</v>
      </c>
      <c r="P206" t="s">
        <v>462</v>
      </c>
      <c r="Q206" t="s">
        <v>463</v>
      </c>
      <c r="R206" t="s">
        <v>464</v>
      </c>
      <c r="S206" t="s">
        <v>465</v>
      </c>
      <c r="T206" t="s">
        <v>468</v>
      </c>
      <c r="U206" t="s">
        <v>7315</v>
      </c>
    </row>
    <row r="207" spans="1:21">
      <c r="A207" t="s">
        <v>1777</v>
      </c>
      <c r="B207" t="s">
        <v>1778</v>
      </c>
      <c r="C207" t="s">
        <v>12816</v>
      </c>
      <c r="D207" t="s">
        <v>12817</v>
      </c>
      <c r="E207" t="s">
        <v>12818</v>
      </c>
      <c r="F207" t="s">
        <v>12819</v>
      </c>
      <c r="G207">
        <v>449</v>
      </c>
      <c r="H207" t="s">
        <v>13165</v>
      </c>
      <c r="I207">
        <v>599</v>
      </c>
      <c r="J207">
        <v>0.25</v>
      </c>
      <c r="K207" t="s">
        <v>13162</v>
      </c>
      <c r="L207">
        <v>524.04173622704502</v>
      </c>
      <c r="M207">
        <v>4</v>
      </c>
      <c r="N207">
        <v>3231</v>
      </c>
      <c r="O207">
        <v>1935369</v>
      </c>
      <c r="P207" t="s">
        <v>1779</v>
      </c>
      <c r="Q207" t="s">
        <v>1780</v>
      </c>
      <c r="R207" t="s">
        <v>1781</v>
      </c>
      <c r="S207" t="s">
        <v>1782</v>
      </c>
      <c r="T207" t="s">
        <v>1785</v>
      </c>
      <c r="U207" t="s">
        <v>1786</v>
      </c>
    </row>
    <row r="208" spans="1:21">
      <c r="A208" t="s">
        <v>7295</v>
      </c>
      <c r="B208" t="s">
        <v>7296</v>
      </c>
      <c r="C208" t="s">
        <v>12816</v>
      </c>
      <c r="D208" t="s">
        <v>12969</v>
      </c>
      <c r="E208" t="s">
        <v>12984</v>
      </c>
      <c r="G208">
        <v>1709</v>
      </c>
      <c r="H208" t="s">
        <v>13161</v>
      </c>
      <c r="I208">
        <v>4000</v>
      </c>
      <c r="J208">
        <v>0.56999999999999995</v>
      </c>
      <c r="K208" t="s">
        <v>13166</v>
      </c>
      <c r="L208">
        <v>3957.2750000000001</v>
      </c>
      <c r="M208">
        <v>4.4000000000000004</v>
      </c>
      <c r="N208">
        <v>3029</v>
      </c>
      <c r="O208">
        <v>12116000</v>
      </c>
      <c r="P208" t="s">
        <v>7297</v>
      </c>
      <c r="Q208" t="s">
        <v>7298</v>
      </c>
      <c r="R208" t="s">
        <v>7299</v>
      </c>
      <c r="S208" t="s">
        <v>7300</v>
      </c>
      <c r="T208" t="s">
        <v>7303</v>
      </c>
      <c r="U208" t="s">
        <v>7304</v>
      </c>
    </row>
    <row r="209" spans="1:21">
      <c r="A209" t="s">
        <v>1796</v>
      </c>
      <c r="B209" t="s">
        <v>1797</v>
      </c>
      <c r="C209" t="s">
        <v>12816</v>
      </c>
      <c r="D209" t="s">
        <v>12817</v>
      </c>
      <c r="E209" t="s">
        <v>12818</v>
      </c>
      <c r="F209" t="s">
        <v>12819</v>
      </c>
      <c r="G209">
        <v>350</v>
      </c>
      <c r="H209" t="s">
        <v>13165</v>
      </c>
      <c r="I209">
        <v>599</v>
      </c>
      <c r="J209">
        <v>0.42</v>
      </c>
      <c r="K209" t="s">
        <v>13162</v>
      </c>
      <c r="L209">
        <v>540.5692821368948</v>
      </c>
      <c r="M209">
        <v>3.9</v>
      </c>
      <c r="N209">
        <v>8314</v>
      </c>
      <c r="O209">
        <v>4980086</v>
      </c>
      <c r="P209" t="s">
        <v>1798</v>
      </c>
      <c r="Q209" t="s">
        <v>1799</v>
      </c>
      <c r="R209" t="s">
        <v>1800</v>
      </c>
      <c r="S209" t="s">
        <v>1801</v>
      </c>
      <c r="T209" t="s">
        <v>1804</v>
      </c>
      <c r="U209" t="s">
        <v>1805</v>
      </c>
    </row>
    <row r="210" spans="1:21">
      <c r="A210" t="s">
        <v>1806</v>
      </c>
      <c r="B210" t="s">
        <v>1807</v>
      </c>
      <c r="C210" t="s">
        <v>12816</v>
      </c>
      <c r="D210" t="s">
        <v>12817</v>
      </c>
      <c r="E210" t="s">
        <v>12818</v>
      </c>
      <c r="F210" t="s">
        <v>12819</v>
      </c>
      <c r="G210">
        <v>252</v>
      </c>
      <c r="H210" t="s">
        <v>13165</v>
      </c>
      <c r="I210">
        <v>999</v>
      </c>
      <c r="J210">
        <v>0.75</v>
      </c>
      <c r="K210" t="s">
        <v>13166</v>
      </c>
      <c r="L210">
        <v>973.77477477477476</v>
      </c>
      <c r="M210">
        <v>3.7</v>
      </c>
      <c r="N210">
        <v>2249</v>
      </c>
      <c r="O210">
        <v>2246751</v>
      </c>
      <c r="P210" t="s">
        <v>1808</v>
      </c>
      <c r="Q210" t="s">
        <v>1809</v>
      </c>
      <c r="R210" t="s">
        <v>1810</v>
      </c>
      <c r="S210" t="s">
        <v>1811</v>
      </c>
      <c r="T210" t="s">
        <v>1814</v>
      </c>
      <c r="U210" t="s">
        <v>1815</v>
      </c>
    </row>
    <row r="211" spans="1:21">
      <c r="A211" t="s">
        <v>7275</v>
      </c>
      <c r="B211" t="s">
        <v>7276</v>
      </c>
      <c r="C211" t="s">
        <v>12816</v>
      </c>
      <c r="D211" t="s">
        <v>12817</v>
      </c>
      <c r="E211" t="s">
        <v>12885</v>
      </c>
      <c r="F211" t="s">
        <v>12894</v>
      </c>
      <c r="G211">
        <v>499</v>
      </c>
      <c r="H211" t="s">
        <v>13165</v>
      </c>
      <c r="I211">
        <v>1299</v>
      </c>
      <c r="J211">
        <v>0.62</v>
      </c>
      <c r="K211" t="s">
        <v>13166</v>
      </c>
      <c r="L211">
        <v>1260.5858352578907</v>
      </c>
      <c r="M211">
        <v>4.5</v>
      </c>
      <c r="N211">
        <v>434</v>
      </c>
      <c r="O211">
        <v>563766</v>
      </c>
      <c r="P211" t="s">
        <v>7277</v>
      </c>
      <c r="Q211" t="s">
        <v>7278</v>
      </c>
      <c r="R211" t="s">
        <v>7279</v>
      </c>
      <c r="S211" t="s">
        <v>7280</v>
      </c>
      <c r="T211" t="s">
        <v>7283</v>
      </c>
      <c r="U211" t="s">
        <v>7284</v>
      </c>
    </row>
    <row r="212" spans="1:21">
      <c r="A212" t="s">
        <v>7265</v>
      </c>
      <c r="B212" t="s">
        <v>7266</v>
      </c>
      <c r="C212" t="s">
        <v>12816</v>
      </c>
      <c r="D212" t="s">
        <v>12817</v>
      </c>
      <c r="E212" t="s">
        <v>12891</v>
      </c>
      <c r="F212" t="s">
        <v>12913</v>
      </c>
      <c r="G212">
        <v>1149</v>
      </c>
      <c r="H212" t="s">
        <v>13161</v>
      </c>
      <c r="I212">
        <v>1499</v>
      </c>
      <c r="J212">
        <v>0.23</v>
      </c>
      <c r="K212" t="s">
        <v>13162</v>
      </c>
      <c r="L212">
        <v>1422.3488992661773</v>
      </c>
      <c r="M212">
        <v>4.0999999999999996</v>
      </c>
      <c r="N212">
        <v>10443</v>
      </c>
      <c r="O212">
        <v>15654057</v>
      </c>
      <c r="P212" t="s">
        <v>7267</v>
      </c>
      <c r="Q212" t="s">
        <v>7268</v>
      </c>
      <c r="R212" t="s">
        <v>7269</v>
      </c>
      <c r="S212" t="s">
        <v>7270</v>
      </c>
      <c r="T212" t="s">
        <v>7273</v>
      </c>
      <c r="U212" t="s">
        <v>7274</v>
      </c>
    </row>
    <row r="213" spans="1:21">
      <c r="A213" t="s">
        <v>4372</v>
      </c>
      <c r="B213" t="s">
        <v>4373</v>
      </c>
      <c r="C213" t="s">
        <v>12816</v>
      </c>
      <c r="D213" t="s">
        <v>12817</v>
      </c>
      <c r="E213" t="s">
        <v>12885</v>
      </c>
      <c r="F213" t="s">
        <v>12886</v>
      </c>
      <c r="G213">
        <v>149</v>
      </c>
      <c r="H213" t="s">
        <v>13167</v>
      </c>
      <c r="I213">
        <v>149</v>
      </c>
      <c r="J213">
        <v>0</v>
      </c>
      <c r="K213" t="s">
        <v>13162</v>
      </c>
      <c r="L213">
        <v>49</v>
      </c>
      <c r="M213">
        <v>4.3</v>
      </c>
      <c r="N213">
        <v>10833</v>
      </c>
      <c r="O213">
        <v>1614117</v>
      </c>
      <c r="P213" t="s">
        <v>4374</v>
      </c>
      <c r="Q213" t="s">
        <v>4375</v>
      </c>
      <c r="R213" t="s">
        <v>4376</v>
      </c>
      <c r="S213" t="s">
        <v>4377</v>
      </c>
      <c r="T213" t="s">
        <v>7263</v>
      </c>
      <c r="U213" t="s">
        <v>7264</v>
      </c>
    </row>
    <row r="214" spans="1:21">
      <c r="A214" t="s">
        <v>1846</v>
      </c>
      <c r="B214" t="s">
        <v>1847</v>
      </c>
      <c r="C214" t="s">
        <v>12816</v>
      </c>
      <c r="D214" t="s">
        <v>12817</v>
      </c>
      <c r="E214" t="s">
        <v>12818</v>
      </c>
      <c r="F214" t="s">
        <v>12819</v>
      </c>
      <c r="G214">
        <v>299</v>
      </c>
      <c r="H214" t="s">
        <v>13165</v>
      </c>
      <c r="I214">
        <v>800</v>
      </c>
      <c r="J214">
        <v>0.63</v>
      </c>
      <c r="K214" t="s">
        <v>13166</v>
      </c>
      <c r="L214">
        <v>762.625</v>
      </c>
      <c r="M214">
        <v>4.5</v>
      </c>
      <c r="N214">
        <v>74977</v>
      </c>
      <c r="O214">
        <v>59981600</v>
      </c>
      <c r="P214" t="s">
        <v>1848</v>
      </c>
      <c r="Q214" t="s">
        <v>285</v>
      </c>
      <c r="R214" t="s">
        <v>286</v>
      </c>
      <c r="S214" t="s">
        <v>287</v>
      </c>
      <c r="T214" t="s">
        <v>1849</v>
      </c>
      <c r="U214" t="s">
        <v>1850</v>
      </c>
    </row>
    <row r="215" spans="1:21">
      <c r="A215" t="s">
        <v>1851</v>
      </c>
      <c r="B215" t="s">
        <v>1852</v>
      </c>
      <c r="C215" t="s">
        <v>12816</v>
      </c>
      <c r="D215" t="s">
        <v>12817</v>
      </c>
      <c r="E215" t="s">
        <v>12818</v>
      </c>
      <c r="F215" t="s">
        <v>12819</v>
      </c>
      <c r="G215">
        <v>799</v>
      </c>
      <c r="H215" t="s">
        <v>13161</v>
      </c>
      <c r="I215">
        <v>1999</v>
      </c>
      <c r="J215">
        <v>0.6</v>
      </c>
      <c r="K215" t="s">
        <v>13166</v>
      </c>
      <c r="L215">
        <v>1959.0300150075038</v>
      </c>
      <c r="M215">
        <v>4.2</v>
      </c>
      <c r="N215">
        <v>8583</v>
      </c>
      <c r="O215">
        <v>17157417</v>
      </c>
      <c r="P215" t="s">
        <v>1853</v>
      </c>
      <c r="Q215" t="s">
        <v>1854</v>
      </c>
      <c r="R215" t="s">
        <v>1855</v>
      </c>
      <c r="S215" t="s">
        <v>1856</v>
      </c>
      <c r="T215" t="s">
        <v>1859</v>
      </c>
      <c r="U215" t="s">
        <v>1860</v>
      </c>
    </row>
    <row r="216" spans="1:21">
      <c r="A216" t="s">
        <v>7243</v>
      </c>
      <c r="B216" t="s">
        <v>7244</v>
      </c>
      <c r="C216" t="s">
        <v>12816</v>
      </c>
      <c r="D216" t="s">
        <v>12817</v>
      </c>
      <c r="E216" t="s">
        <v>12891</v>
      </c>
      <c r="F216" t="s">
        <v>12892</v>
      </c>
      <c r="G216">
        <v>1295</v>
      </c>
      <c r="H216" t="s">
        <v>13161</v>
      </c>
      <c r="I216">
        <v>1645</v>
      </c>
      <c r="J216">
        <v>0.21</v>
      </c>
      <c r="K216" t="s">
        <v>13162</v>
      </c>
      <c r="L216">
        <v>1566.2765957446809</v>
      </c>
      <c r="M216">
        <v>4.5999999999999996</v>
      </c>
      <c r="N216">
        <v>12375</v>
      </c>
      <c r="O216">
        <v>20356875</v>
      </c>
      <c r="P216" t="s">
        <v>7245</v>
      </c>
      <c r="Q216" t="s">
        <v>7246</v>
      </c>
      <c r="R216" t="s">
        <v>7247</v>
      </c>
      <c r="S216" t="s">
        <v>7248</v>
      </c>
      <c r="T216" t="s">
        <v>7251</v>
      </c>
      <c r="U216" t="s">
        <v>7252</v>
      </c>
    </row>
    <row r="217" spans="1:21">
      <c r="A217" t="s">
        <v>450</v>
      </c>
      <c r="B217" t="s">
        <v>451</v>
      </c>
      <c r="C217" t="s">
        <v>12816</v>
      </c>
      <c r="D217" t="s">
        <v>12817</v>
      </c>
      <c r="E217" t="s">
        <v>12818</v>
      </c>
      <c r="F217" t="s">
        <v>12819</v>
      </c>
      <c r="G217">
        <v>199</v>
      </c>
      <c r="H217" t="s">
        <v>13167</v>
      </c>
      <c r="I217">
        <v>395</v>
      </c>
      <c r="J217">
        <v>0.5</v>
      </c>
      <c r="K217" t="s">
        <v>13166</v>
      </c>
      <c r="L217">
        <v>344.62025316455697</v>
      </c>
      <c r="M217">
        <v>4.2</v>
      </c>
      <c r="N217">
        <v>92595</v>
      </c>
      <c r="O217">
        <v>36575025</v>
      </c>
      <c r="P217" t="s">
        <v>452</v>
      </c>
      <c r="Q217" t="s">
        <v>453</v>
      </c>
      <c r="R217" t="s">
        <v>454</v>
      </c>
      <c r="S217" t="s">
        <v>455</v>
      </c>
      <c r="T217" t="s">
        <v>458</v>
      </c>
      <c r="U217" t="s">
        <v>7242</v>
      </c>
    </row>
    <row r="218" spans="1:21">
      <c r="A218" t="s">
        <v>7232</v>
      </c>
      <c r="B218" t="s">
        <v>7233</v>
      </c>
      <c r="C218" t="s">
        <v>12816</v>
      </c>
      <c r="D218" t="s">
        <v>12817</v>
      </c>
      <c r="E218" t="s">
        <v>12955</v>
      </c>
      <c r="F218" t="s">
        <v>12991</v>
      </c>
      <c r="G218">
        <v>549</v>
      </c>
      <c r="H218" t="s">
        <v>13161</v>
      </c>
      <c r="I218">
        <v>2499</v>
      </c>
      <c r="J218">
        <v>0.78</v>
      </c>
      <c r="K218" t="s">
        <v>13166</v>
      </c>
      <c r="L218">
        <v>2477.0312124849938</v>
      </c>
      <c r="M218">
        <v>4.3</v>
      </c>
      <c r="N218">
        <v>5556</v>
      </c>
      <c r="O218">
        <v>13884444</v>
      </c>
      <c r="P218" t="s">
        <v>7234</v>
      </c>
      <c r="Q218" t="s">
        <v>7235</v>
      </c>
      <c r="R218" t="s">
        <v>7236</v>
      </c>
      <c r="S218" t="s">
        <v>7237</v>
      </c>
      <c r="T218" t="s">
        <v>7240</v>
      </c>
      <c r="U218" t="s">
        <v>7241</v>
      </c>
    </row>
    <row r="219" spans="1:21">
      <c r="A219" t="s">
        <v>7213</v>
      </c>
      <c r="B219" t="s">
        <v>7214</v>
      </c>
      <c r="C219" t="s">
        <v>12816</v>
      </c>
      <c r="D219" t="s">
        <v>12817</v>
      </c>
      <c r="E219" t="s">
        <v>12891</v>
      </c>
      <c r="F219" t="s">
        <v>12927</v>
      </c>
      <c r="G219">
        <v>425</v>
      </c>
      <c r="H219" t="s">
        <v>13165</v>
      </c>
      <c r="I219">
        <v>899</v>
      </c>
      <c r="J219">
        <v>0.53</v>
      </c>
      <c r="K219" t="s">
        <v>13166</v>
      </c>
      <c r="L219">
        <v>851.72525027808672</v>
      </c>
      <c r="M219">
        <v>4.5</v>
      </c>
      <c r="N219">
        <v>4219</v>
      </c>
      <c r="O219">
        <v>3792881</v>
      </c>
      <c r="P219" t="s">
        <v>7215</v>
      </c>
      <c r="Q219" t="s">
        <v>7216</v>
      </c>
      <c r="R219" t="s">
        <v>7217</v>
      </c>
      <c r="S219" t="s">
        <v>7218</v>
      </c>
      <c r="T219" t="s">
        <v>7221</v>
      </c>
      <c r="U219" t="s">
        <v>7222</v>
      </c>
    </row>
    <row r="220" spans="1:21">
      <c r="A220" t="s">
        <v>425</v>
      </c>
      <c r="B220" t="s">
        <v>426</v>
      </c>
      <c r="C220" t="s">
        <v>12816</v>
      </c>
      <c r="D220" t="s">
        <v>12821</v>
      </c>
      <c r="E220" t="s">
        <v>12822</v>
      </c>
      <c r="F220" t="s">
        <v>12823</v>
      </c>
      <c r="G220">
        <v>507</v>
      </c>
      <c r="H220" t="s">
        <v>13161</v>
      </c>
      <c r="I220">
        <v>1208</v>
      </c>
      <c r="J220">
        <v>0.57999999999999996</v>
      </c>
      <c r="K220" t="s">
        <v>13166</v>
      </c>
      <c r="L220">
        <v>1166.0298013245033</v>
      </c>
      <c r="M220">
        <v>4.0999999999999996</v>
      </c>
      <c r="N220">
        <v>8131</v>
      </c>
      <c r="O220">
        <v>9822248</v>
      </c>
      <c r="P220" t="s">
        <v>427</v>
      </c>
      <c r="Q220" t="s">
        <v>428</v>
      </c>
      <c r="R220" t="s">
        <v>429</v>
      </c>
      <c r="S220" t="s">
        <v>430</v>
      </c>
      <c r="T220" t="s">
        <v>7211</v>
      </c>
      <c r="U220" t="s">
        <v>7212</v>
      </c>
    </row>
    <row r="221" spans="1:21">
      <c r="A221" t="s">
        <v>1911</v>
      </c>
      <c r="B221" t="s">
        <v>1912</v>
      </c>
      <c r="C221" t="s">
        <v>12816</v>
      </c>
      <c r="D221" t="s">
        <v>12817</v>
      </c>
      <c r="E221" t="s">
        <v>12818</v>
      </c>
      <c r="F221" t="s">
        <v>12819</v>
      </c>
      <c r="G221">
        <v>848.99</v>
      </c>
      <c r="H221" t="s">
        <v>13161</v>
      </c>
      <c r="I221">
        <v>1490</v>
      </c>
      <c r="J221">
        <v>0.43</v>
      </c>
      <c r="K221" t="s">
        <v>13162</v>
      </c>
      <c r="L221">
        <v>1433.0208053691276</v>
      </c>
      <c r="M221">
        <v>3.9</v>
      </c>
      <c r="N221">
        <v>356</v>
      </c>
      <c r="O221">
        <v>530440</v>
      </c>
      <c r="P221" t="s">
        <v>1913</v>
      </c>
      <c r="Q221" t="s">
        <v>1914</v>
      </c>
      <c r="R221" t="s">
        <v>1915</v>
      </c>
      <c r="S221" t="s">
        <v>1916</v>
      </c>
      <c r="T221" t="s">
        <v>1919</v>
      </c>
      <c r="U221" t="s">
        <v>1920</v>
      </c>
    </row>
    <row r="222" spans="1:21">
      <c r="A222" t="s">
        <v>1921</v>
      </c>
      <c r="B222" t="s">
        <v>1922</v>
      </c>
      <c r="C222" t="s">
        <v>12816</v>
      </c>
      <c r="D222" t="s">
        <v>12817</v>
      </c>
      <c r="E222" t="s">
        <v>12818</v>
      </c>
      <c r="F222" t="s">
        <v>12819</v>
      </c>
      <c r="G222">
        <v>649</v>
      </c>
      <c r="H222" t="s">
        <v>13161</v>
      </c>
      <c r="I222">
        <v>1999</v>
      </c>
      <c r="J222">
        <v>0.68</v>
      </c>
      <c r="K222" t="s">
        <v>13166</v>
      </c>
      <c r="L222">
        <v>1966.5337668834418</v>
      </c>
      <c r="M222">
        <v>4.2</v>
      </c>
      <c r="N222">
        <v>24269</v>
      </c>
      <c r="O222">
        <v>48513731</v>
      </c>
      <c r="P222" t="s">
        <v>1923</v>
      </c>
      <c r="Q222" t="s">
        <v>3</v>
      </c>
      <c r="R222" t="s">
        <v>4</v>
      </c>
      <c r="S222" t="s">
        <v>5</v>
      </c>
      <c r="T222" t="s">
        <v>1924</v>
      </c>
      <c r="U222" t="s">
        <v>1925</v>
      </c>
    </row>
    <row r="223" spans="1:21">
      <c r="A223" t="s">
        <v>7201</v>
      </c>
      <c r="B223" t="s">
        <v>7202</v>
      </c>
      <c r="C223" t="s">
        <v>12816</v>
      </c>
      <c r="D223" t="s">
        <v>12817</v>
      </c>
      <c r="E223" t="s">
        <v>12885</v>
      </c>
      <c r="F223" t="s">
        <v>12978</v>
      </c>
      <c r="G223">
        <v>599</v>
      </c>
      <c r="H223" t="s">
        <v>13161</v>
      </c>
      <c r="I223">
        <v>999</v>
      </c>
      <c r="J223">
        <v>0.4</v>
      </c>
      <c r="K223" t="s">
        <v>13162</v>
      </c>
      <c r="L223">
        <v>939.04004004004003</v>
      </c>
      <c r="M223">
        <v>4</v>
      </c>
      <c r="N223">
        <v>7601</v>
      </c>
      <c r="O223">
        <v>7593399</v>
      </c>
      <c r="P223" t="s">
        <v>7203</v>
      </c>
      <c r="Q223" t="s">
        <v>7204</v>
      </c>
      <c r="R223" t="s">
        <v>7205</v>
      </c>
      <c r="S223" t="s">
        <v>7206</v>
      </c>
      <c r="T223" t="s">
        <v>7209</v>
      </c>
      <c r="U223" t="s">
        <v>7210</v>
      </c>
    </row>
    <row r="224" spans="1:21">
      <c r="A224" t="s">
        <v>7171</v>
      </c>
      <c r="B224" t="s">
        <v>7172</v>
      </c>
      <c r="C224" t="s">
        <v>12816</v>
      </c>
      <c r="D224" t="s">
        <v>12817</v>
      </c>
      <c r="E224" t="s">
        <v>12959</v>
      </c>
      <c r="F224" t="s">
        <v>12976</v>
      </c>
      <c r="G224">
        <v>1890</v>
      </c>
      <c r="H224" t="s">
        <v>13161</v>
      </c>
      <c r="I224">
        <v>5490</v>
      </c>
      <c r="J224">
        <v>0.66</v>
      </c>
      <c r="K224" t="s">
        <v>13166</v>
      </c>
      <c r="L224">
        <v>5455.5737704918029</v>
      </c>
      <c r="M224">
        <v>4.0999999999999996</v>
      </c>
      <c r="N224">
        <v>10976</v>
      </c>
      <c r="O224">
        <v>60258240</v>
      </c>
      <c r="P224" t="s">
        <v>7173</v>
      </c>
      <c r="Q224" t="s">
        <v>7174</v>
      </c>
      <c r="R224" t="s">
        <v>7175</v>
      </c>
      <c r="S224" t="s">
        <v>7176</v>
      </c>
      <c r="T224" t="s">
        <v>7179</v>
      </c>
      <c r="U224" t="s">
        <v>7180</v>
      </c>
    </row>
    <row r="225" spans="1:21">
      <c r="A225" t="s">
        <v>1946</v>
      </c>
      <c r="B225" t="s">
        <v>1947</v>
      </c>
      <c r="C225" t="s">
        <v>12816</v>
      </c>
      <c r="D225" t="s">
        <v>12817</v>
      </c>
      <c r="E225" t="s">
        <v>12818</v>
      </c>
      <c r="F225" t="s">
        <v>12819</v>
      </c>
      <c r="G225">
        <v>249</v>
      </c>
      <c r="H225" t="s">
        <v>13165</v>
      </c>
      <c r="I225">
        <v>499</v>
      </c>
      <c r="J225">
        <v>0.5</v>
      </c>
      <c r="K225" t="s">
        <v>13166</v>
      </c>
      <c r="L225">
        <v>449.10020040080161</v>
      </c>
      <c r="M225">
        <v>4.0999999999999996</v>
      </c>
      <c r="N225">
        <v>1508</v>
      </c>
      <c r="O225">
        <v>752492</v>
      </c>
      <c r="P225" t="s">
        <v>1948</v>
      </c>
      <c r="Q225" t="s">
        <v>1949</v>
      </c>
      <c r="R225" t="s">
        <v>1950</v>
      </c>
      <c r="S225" t="s">
        <v>1951</v>
      </c>
      <c r="T225" t="s">
        <v>1953</v>
      </c>
      <c r="U225" t="s">
        <v>1954</v>
      </c>
    </row>
    <row r="226" spans="1:21">
      <c r="A226" t="s">
        <v>7161</v>
      </c>
      <c r="B226" t="s">
        <v>7162</v>
      </c>
      <c r="C226" t="s">
        <v>12816</v>
      </c>
      <c r="D226" t="s">
        <v>12817</v>
      </c>
      <c r="E226" t="s">
        <v>12891</v>
      </c>
      <c r="F226" t="s">
        <v>12893</v>
      </c>
      <c r="G226">
        <v>3303</v>
      </c>
      <c r="H226" t="s">
        <v>13161</v>
      </c>
      <c r="I226">
        <v>4699</v>
      </c>
      <c r="J226">
        <v>0.3</v>
      </c>
      <c r="K226" t="s">
        <v>13162</v>
      </c>
      <c r="L226">
        <v>4628.7084486060867</v>
      </c>
      <c r="M226">
        <v>4.4000000000000004</v>
      </c>
      <c r="N226">
        <v>13544</v>
      </c>
      <c r="O226">
        <v>63643256</v>
      </c>
      <c r="P226" t="s">
        <v>7163</v>
      </c>
      <c r="Q226" t="s">
        <v>7164</v>
      </c>
      <c r="R226" t="s">
        <v>7165</v>
      </c>
      <c r="S226" t="s">
        <v>7166</v>
      </c>
      <c r="T226" t="s">
        <v>7169</v>
      </c>
      <c r="U226" t="s">
        <v>7170</v>
      </c>
    </row>
    <row r="227" spans="1:21">
      <c r="A227" t="s">
        <v>7151</v>
      </c>
      <c r="B227" t="s">
        <v>7152</v>
      </c>
      <c r="C227" t="s">
        <v>12816</v>
      </c>
      <c r="D227" t="s">
        <v>12817</v>
      </c>
      <c r="E227" t="s">
        <v>12891</v>
      </c>
      <c r="F227" t="s">
        <v>12927</v>
      </c>
      <c r="G227">
        <v>299</v>
      </c>
      <c r="H227" t="s">
        <v>13165</v>
      </c>
      <c r="I227">
        <v>990</v>
      </c>
      <c r="J227">
        <v>0.7</v>
      </c>
      <c r="K227" t="s">
        <v>13166</v>
      </c>
      <c r="L227">
        <v>959.79797979797979</v>
      </c>
      <c r="M227">
        <v>4.5</v>
      </c>
      <c r="N227">
        <v>2453</v>
      </c>
      <c r="O227">
        <v>2428470</v>
      </c>
      <c r="P227" t="s">
        <v>7153</v>
      </c>
      <c r="Q227" t="s">
        <v>7154</v>
      </c>
      <c r="R227" t="s">
        <v>7155</v>
      </c>
      <c r="S227" t="s">
        <v>7156</v>
      </c>
      <c r="T227" t="s">
        <v>7159</v>
      </c>
      <c r="U227" t="s">
        <v>7160</v>
      </c>
    </row>
    <row r="228" spans="1:21">
      <c r="A228" t="s">
        <v>7141</v>
      </c>
      <c r="B228" t="s">
        <v>7142</v>
      </c>
      <c r="C228" t="s">
        <v>12816</v>
      </c>
      <c r="D228" t="s">
        <v>12821</v>
      </c>
      <c r="E228" t="s">
        <v>12937</v>
      </c>
      <c r="G228">
        <v>899</v>
      </c>
      <c r="H228" t="s">
        <v>13161</v>
      </c>
      <c r="I228">
        <v>1800</v>
      </c>
      <c r="J228">
        <v>0.5</v>
      </c>
      <c r="K228" t="s">
        <v>13166</v>
      </c>
      <c r="L228">
        <v>1750.0555555555557</v>
      </c>
      <c r="M228">
        <v>4.0999999999999996</v>
      </c>
      <c r="N228">
        <v>22375</v>
      </c>
      <c r="O228">
        <v>40275000</v>
      </c>
      <c r="P228" t="s">
        <v>7143</v>
      </c>
      <c r="Q228" t="s">
        <v>7144</v>
      </c>
      <c r="R228" t="s">
        <v>7145</v>
      </c>
      <c r="S228" t="s">
        <v>7146</v>
      </c>
      <c r="T228" t="s">
        <v>7149</v>
      </c>
      <c r="U228" t="s">
        <v>7150</v>
      </c>
    </row>
    <row r="229" spans="1:21">
      <c r="A229" t="s">
        <v>7131</v>
      </c>
      <c r="B229" t="s">
        <v>7132</v>
      </c>
      <c r="C229" t="s">
        <v>12816</v>
      </c>
      <c r="D229" t="s">
        <v>12924</v>
      </c>
      <c r="E229" t="s">
        <v>12998</v>
      </c>
      <c r="G229">
        <v>3999</v>
      </c>
      <c r="H229" t="s">
        <v>13161</v>
      </c>
      <c r="I229">
        <v>4332.96</v>
      </c>
      <c r="J229">
        <v>0.08</v>
      </c>
      <c r="K229" t="s">
        <v>13162</v>
      </c>
      <c r="L229">
        <v>4240.6674332557886</v>
      </c>
      <c r="M229">
        <v>3.5</v>
      </c>
      <c r="N229">
        <v>21762</v>
      </c>
      <c r="O229">
        <v>94293875.519999996</v>
      </c>
      <c r="P229" t="s">
        <v>7133</v>
      </c>
      <c r="Q229" t="s">
        <v>7134</v>
      </c>
      <c r="R229" t="s">
        <v>7135</v>
      </c>
      <c r="S229" t="s">
        <v>7136</v>
      </c>
      <c r="T229" t="s">
        <v>7139</v>
      </c>
      <c r="U229" t="s">
        <v>7140</v>
      </c>
    </row>
    <row r="230" spans="1:21">
      <c r="A230" t="s">
        <v>1995</v>
      </c>
      <c r="B230" t="s">
        <v>1996</v>
      </c>
      <c r="C230" t="s">
        <v>12816</v>
      </c>
      <c r="D230" t="s">
        <v>12817</v>
      </c>
      <c r="E230" t="s">
        <v>12818</v>
      </c>
      <c r="F230" t="s">
        <v>12819</v>
      </c>
      <c r="G230">
        <v>799</v>
      </c>
      <c r="H230" t="s">
        <v>13161</v>
      </c>
      <c r="I230">
        <v>1749</v>
      </c>
      <c r="J230">
        <v>0.54</v>
      </c>
      <c r="K230" t="s">
        <v>13166</v>
      </c>
      <c r="L230">
        <v>1703.3167524299599</v>
      </c>
      <c r="M230">
        <v>4.0999999999999996</v>
      </c>
      <c r="N230">
        <v>5626</v>
      </c>
      <c r="O230">
        <v>9839874</v>
      </c>
      <c r="P230" t="s">
        <v>1997</v>
      </c>
      <c r="Q230" t="s">
        <v>1998</v>
      </c>
      <c r="R230" t="s">
        <v>1999</v>
      </c>
      <c r="S230" t="s">
        <v>2000</v>
      </c>
      <c r="T230" t="s">
        <v>2003</v>
      </c>
      <c r="U230" t="s">
        <v>2004</v>
      </c>
    </row>
    <row r="231" spans="1:21">
      <c r="A231" t="s">
        <v>2005</v>
      </c>
      <c r="B231" t="s">
        <v>2006</v>
      </c>
      <c r="C231" t="s">
        <v>12816</v>
      </c>
      <c r="D231" t="s">
        <v>12817</v>
      </c>
      <c r="E231" t="s">
        <v>12818</v>
      </c>
      <c r="F231" t="s">
        <v>12819</v>
      </c>
      <c r="G231">
        <v>159</v>
      </c>
      <c r="H231" t="s">
        <v>13167</v>
      </c>
      <c r="I231">
        <v>595</v>
      </c>
      <c r="J231">
        <v>0.73</v>
      </c>
      <c r="K231" t="s">
        <v>13166</v>
      </c>
      <c r="L231">
        <v>568.27731092436977</v>
      </c>
      <c r="M231">
        <v>4.3</v>
      </c>
      <c r="N231">
        <v>14184</v>
      </c>
      <c r="O231">
        <v>8439480</v>
      </c>
      <c r="P231" t="s">
        <v>2007</v>
      </c>
      <c r="Q231" t="s">
        <v>2008</v>
      </c>
      <c r="R231" t="s">
        <v>2009</v>
      </c>
      <c r="S231" t="s">
        <v>2010</v>
      </c>
      <c r="T231" t="s">
        <v>2013</v>
      </c>
      <c r="U231" t="s">
        <v>2014</v>
      </c>
    </row>
    <row r="232" spans="1:21">
      <c r="A232" t="s">
        <v>2015</v>
      </c>
      <c r="B232" t="s">
        <v>2016</v>
      </c>
      <c r="C232" t="s">
        <v>12816</v>
      </c>
      <c r="D232" t="s">
        <v>12817</v>
      </c>
      <c r="E232" t="s">
        <v>12818</v>
      </c>
      <c r="F232" t="s">
        <v>12819</v>
      </c>
      <c r="G232">
        <v>499</v>
      </c>
      <c r="H232" t="s">
        <v>13165</v>
      </c>
      <c r="I232">
        <v>1100</v>
      </c>
      <c r="J232">
        <v>0.55000000000000004</v>
      </c>
      <c r="K232" t="s">
        <v>13166</v>
      </c>
      <c r="L232">
        <v>1054.6363636363637</v>
      </c>
      <c r="M232">
        <v>4.4000000000000004</v>
      </c>
      <c r="N232">
        <v>25177</v>
      </c>
      <c r="O232">
        <v>27694700</v>
      </c>
      <c r="P232" t="s">
        <v>2017</v>
      </c>
      <c r="Q232" t="s">
        <v>2018</v>
      </c>
      <c r="R232" t="s">
        <v>2019</v>
      </c>
      <c r="S232" t="s">
        <v>2020</v>
      </c>
      <c r="T232" t="s">
        <v>2023</v>
      </c>
      <c r="U232" t="s">
        <v>2024</v>
      </c>
    </row>
    <row r="233" spans="1:21">
      <c r="A233" t="s">
        <v>7111</v>
      </c>
      <c r="B233" t="s">
        <v>7112</v>
      </c>
      <c r="C233" t="s">
        <v>12816</v>
      </c>
      <c r="D233" t="s">
        <v>12817</v>
      </c>
      <c r="E233" t="s">
        <v>12891</v>
      </c>
      <c r="F233" t="s">
        <v>12893</v>
      </c>
      <c r="G233">
        <v>175</v>
      </c>
      <c r="H233" t="s">
        <v>13167</v>
      </c>
      <c r="I233">
        <v>499</v>
      </c>
      <c r="J233">
        <v>0.65</v>
      </c>
      <c r="K233" t="s">
        <v>13166</v>
      </c>
      <c r="L233">
        <v>463.92985971943887</v>
      </c>
      <c r="M233">
        <v>4.0999999999999996</v>
      </c>
      <c r="N233">
        <v>21</v>
      </c>
      <c r="O233">
        <v>10479</v>
      </c>
      <c r="P233" t="s">
        <v>7113</v>
      </c>
      <c r="Q233" t="s">
        <v>7114</v>
      </c>
      <c r="R233" t="s">
        <v>7115</v>
      </c>
      <c r="S233" t="s">
        <v>7116</v>
      </c>
      <c r="T233" t="s">
        <v>7119</v>
      </c>
      <c r="U233" t="s">
        <v>7120</v>
      </c>
    </row>
    <row r="234" spans="1:21">
      <c r="A234" t="s">
        <v>7101</v>
      </c>
      <c r="B234" t="s">
        <v>7102</v>
      </c>
      <c r="C234" t="s">
        <v>12816</v>
      </c>
      <c r="D234" t="s">
        <v>12817</v>
      </c>
      <c r="E234" t="s">
        <v>12891</v>
      </c>
      <c r="F234" t="s">
        <v>12927</v>
      </c>
      <c r="G234">
        <v>115</v>
      </c>
      <c r="H234" t="s">
        <v>13167</v>
      </c>
      <c r="I234">
        <v>999</v>
      </c>
      <c r="J234">
        <v>0.88</v>
      </c>
      <c r="K234" t="s">
        <v>13166</v>
      </c>
      <c r="L234">
        <v>987.48848848848854</v>
      </c>
      <c r="M234">
        <v>3.3</v>
      </c>
      <c r="N234">
        <v>5692</v>
      </c>
      <c r="O234">
        <v>5686308</v>
      </c>
      <c r="P234" t="s">
        <v>7103</v>
      </c>
      <c r="Q234" t="s">
        <v>7104</v>
      </c>
      <c r="R234" t="s">
        <v>7105</v>
      </c>
      <c r="S234" t="s">
        <v>7106</v>
      </c>
      <c r="T234" t="s">
        <v>7109</v>
      </c>
      <c r="U234" t="s">
        <v>7110</v>
      </c>
    </row>
    <row r="235" spans="1:21">
      <c r="A235" t="s">
        <v>400</v>
      </c>
      <c r="B235" t="s">
        <v>401</v>
      </c>
      <c r="C235" t="s">
        <v>12816</v>
      </c>
      <c r="D235" t="s">
        <v>12821</v>
      </c>
      <c r="E235" t="s">
        <v>12822</v>
      </c>
      <c r="F235" t="s">
        <v>12823</v>
      </c>
      <c r="G235">
        <v>999</v>
      </c>
      <c r="H235" t="s">
        <v>13161</v>
      </c>
      <c r="I235">
        <v>1599</v>
      </c>
      <c r="J235">
        <v>0.38</v>
      </c>
      <c r="K235" t="s">
        <v>13162</v>
      </c>
      <c r="L235">
        <v>1536.5234521575985</v>
      </c>
      <c r="M235">
        <v>4.3</v>
      </c>
      <c r="N235">
        <v>12093</v>
      </c>
      <c r="O235">
        <v>19336707</v>
      </c>
      <c r="P235" t="s">
        <v>402</v>
      </c>
      <c r="Q235" t="s">
        <v>403</v>
      </c>
      <c r="R235" t="s">
        <v>404</v>
      </c>
      <c r="S235" t="s">
        <v>405</v>
      </c>
      <c r="T235" t="s">
        <v>7099</v>
      </c>
      <c r="U235" t="s">
        <v>7100</v>
      </c>
    </row>
    <row r="236" spans="1:21">
      <c r="A236" t="s">
        <v>2055</v>
      </c>
      <c r="B236" t="s">
        <v>2056</v>
      </c>
      <c r="C236" t="s">
        <v>12816</v>
      </c>
      <c r="D236" t="s">
        <v>12817</v>
      </c>
      <c r="E236" t="s">
        <v>12818</v>
      </c>
      <c r="F236" t="s">
        <v>12819</v>
      </c>
      <c r="G236">
        <v>128.31</v>
      </c>
      <c r="H236" t="s">
        <v>13167</v>
      </c>
      <c r="I236">
        <v>549</v>
      </c>
      <c r="J236">
        <v>0.77</v>
      </c>
      <c r="K236" t="s">
        <v>13166</v>
      </c>
      <c r="L236">
        <v>525.62841530054641</v>
      </c>
      <c r="M236">
        <v>3.9</v>
      </c>
      <c r="N236">
        <v>61</v>
      </c>
      <c r="O236">
        <v>33489</v>
      </c>
      <c r="P236" t="s">
        <v>1689</v>
      </c>
      <c r="Q236" t="s">
        <v>1690</v>
      </c>
      <c r="R236" t="s">
        <v>1691</v>
      </c>
      <c r="S236" t="s">
        <v>1692</v>
      </c>
      <c r="T236" t="s">
        <v>2057</v>
      </c>
      <c r="U236" t="s">
        <v>2058</v>
      </c>
    </row>
    <row r="237" spans="1:21">
      <c r="A237" t="s">
        <v>2059</v>
      </c>
      <c r="B237" t="s">
        <v>2060</v>
      </c>
      <c r="C237" t="s">
        <v>12816</v>
      </c>
      <c r="D237" t="s">
        <v>12817</v>
      </c>
      <c r="E237" t="s">
        <v>12818</v>
      </c>
      <c r="F237" t="s">
        <v>12819</v>
      </c>
      <c r="G237">
        <v>599</v>
      </c>
      <c r="H237" t="s">
        <v>13161</v>
      </c>
      <c r="I237">
        <v>849</v>
      </c>
      <c r="J237">
        <v>0.28999999999999998</v>
      </c>
      <c r="K237" t="s">
        <v>13162</v>
      </c>
      <c r="L237">
        <v>778.44640753828037</v>
      </c>
      <c r="M237">
        <v>4.5</v>
      </c>
      <c r="N237">
        <v>474</v>
      </c>
      <c r="O237">
        <v>402426</v>
      </c>
      <c r="P237" t="s">
        <v>1441</v>
      </c>
      <c r="Q237" t="s">
        <v>2061</v>
      </c>
      <c r="R237" t="s">
        <v>2062</v>
      </c>
      <c r="S237" t="s">
        <v>2063</v>
      </c>
      <c r="T237" t="s">
        <v>2066</v>
      </c>
      <c r="U237" t="s">
        <v>2067</v>
      </c>
    </row>
    <row r="238" spans="1:21">
      <c r="A238" t="s">
        <v>7070</v>
      </c>
      <c r="B238" t="s">
        <v>7071</v>
      </c>
      <c r="C238" t="s">
        <v>12816</v>
      </c>
      <c r="D238" t="s">
        <v>12817</v>
      </c>
      <c r="E238" t="s">
        <v>12891</v>
      </c>
      <c r="F238" t="s">
        <v>12892</v>
      </c>
      <c r="G238">
        <v>1439</v>
      </c>
      <c r="H238" t="s">
        <v>13161</v>
      </c>
      <c r="I238">
        <v>2890</v>
      </c>
      <c r="J238">
        <v>0.5</v>
      </c>
      <c r="K238" t="s">
        <v>13166</v>
      </c>
      <c r="L238">
        <v>2840.2076124567475</v>
      </c>
      <c r="M238">
        <v>4.5</v>
      </c>
      <c r="N238">
        <v>4099</v>
      </c>
      <c r="O238">
        <v>11846110</v>
      </c>
      <c r="P238" t="s">
        <v>7072</v>
      </c>
      <c r="Q238" t="s">
        <v>7073</v>
      </c>
      <c r="R238" t="s">
        <v>7074</v>
      </c>
      <c r="S238" t="s">
        <v>7075</v>
      </c>
      <c r="T238" t="s">
        <v>7078</v>
      </c>
      <c r="U238" t="s">
        <v>7079</v>
      </c>
    </row>
    <row r="239" spans="1:21">
      <c r="A239" t="s">
        <v>2078</v>
      </c>
      <c r="B239" t="s">
        <v>2079</v>
      </c>
      <c r="C239" t="s">
        <v>12816</v>
      </c>
      <c r="D239" t="s">
        <v>12817</v>
      </c>
      <c r="E239" t="s">
        <v>12818</v>
      </c>
      <c r="F239" t="s">
        <v>12819</v>
      </c>
      <c r="G239">
        <v>449</v>
      </c>
      <c r="H239" t="s">
        <v>13165</v>
      </c>
      <c r="I239">
        <v>1099</v>
      </c>
      <c r="J239">
        <v>0.59</v>
      </c>
      <c r="K239" t="s">
        <v>13166</v>
      </c>
      <c r="L239">
        <v>1058.1446769790718</v>
      </c>
      <c r="M239">
        <v>4</v>
      </c>
      <c r="N239">
        <v>242</v>
      </c>
      <c r="O239">
        <v>265958</v>
      </c>
      <c r="P239" t="s">
        <v>2080</v>
      </c>
      <c r="Q239" t="s">
        <v>2081</v>
      </c>
      <c r="R239" t="s">
        <v>2082</v>
      </c>
      <c r="S239" t="s">
        <v>2083</v>
      </c>
      <c r="T239" t="s">
        <v>2086</v>
      </c>
      <c r="U239" t="s">
        <v>2087</v>
      </c>
    </row>
    <row r="240" spans="1:21">
      <c r="A240" t="s">
        <v>2088</v>
      </c>
      <c r="B240" t="s">
        <v>2089</v>
      </c>
      <c r="C240" t="s">
        <v>12816</v>
      </c>
      <c r="D240" t="s">
        <v>12817</v>
      </c>
      <c r="E240" t="s">
        <v>12818</v>
      </c>
      <c r="F240" t="s">
        <v>12819</v>
      </c>
      <c r="G240">
        <v>254</v>
      </c>
      <c r="H240" t="s">
        <v>13165</v>
      </c>
      <c r="I240">
        <v>799</v>
      </c>
      <c r="J240">
        <v>0.68</v>
      </c>
      <c r="K240" t="s">
        <v>13166</v>
      </c>
      <c r="L240">
        <v>767.21026282853563</v>
      </c>
      <c r="M240">
        <v>4</v>
      </c>
      <c r="N240">
        <v>2905</v>
      </c>
      <c r="O240">
        <v>2321095</v>
      </c>
      <c r="P240" t="s">
        <v>2090</v>
      </c>
      <c r="Q240" t="s">
        <v>2091</v>
      </c>
      <c r="R240" t="s">
        <v>2092</v>
      </c>
      <c r="S240" t="s">
        <v>2093</v>
      </c>
      <c r="T240" t="s">
        <v>2096</v>
      </c>
      <c r="U240" t="s">
        <v>2097</v>
      </c>
    </row>
    <row r="241" spans="1:21">
      <c r="A241" t="s">
        <v>7040</v>
      </c>
      <c r="B241" t="s">
        <v>7041</v>
      </c>
      <c r="C241" t="s">
        <v>12816</v>
      </c>
      <c r="D241" t="s">
        <v>12969</v>
      </c>
      <c r="E241" t="s">
        <v>12997</v>
      </c>
      <c r="G241">
        <v>199</v>
      </c>
      <c r="H241" t="s">
        <v>13167</v>
      </c>
      <c r="I241">
        <v>999</v>
      </c>
      <c r="J241">
        <v>0.8</v>
      </c>
      <c r="K241" t="s">
        <v>13166</v>
      </c>
      <c r="L241">
        <v>979.08008008008005</v>
      </c>
      <c r="M241">
        <v>4.2</v>
      </c>
      <c r="N241">
        <v>362</v>
      </c>
      <c r="O241">
        <v>361638</v>
      </c>
      <c r="P241" t="s">
        <v>7042</v>
      </c>
      <c r="Q241" t="s">
        <v>7043</v>
      </c>
      <c r="R241" t="s">
        <v>7044</v>
      </c>
      <c r="S241" t="s">
        <v>7045</v>
      </c>
      <c r="T241" t="s">
        <v>7048</v>
      </c>
      <c r="U241" t="s">
        <v>7049</v>
      </c>
    </row>
    <row r="242" spans="1:21">
      <c r="A242" t="s">
        <v>2108</v>
      </c>
      <c r="B242" t="s">
        <v>2109</v>
      </c>
      <c r="C242" t="s">
        <v>12816</v>
      </c>
      <c r="D242" t="s">
        <v>12817</v>
      </c>
      <c r="E242" t="s">
        <v>12818</v>
      </c>
      <c r="F242" t="s">
        <v>12819</v>
      </c>
      <c r="G242">
        <v>179</v>
      </c>
      <c r="H242" t="s">
        <v>13167</v>
      </c>
      <c r="I242">
        <v>399</v>
      </c>
      <c r="J242">
        <v>0.55000000000000004</v>
      </c>
      <c r="K242" t="s">
        <v>13166</v>
      </c>
      <c r="L242">
        <v>354.13784461152881</v>
      </c>
      <c r="M242">
        <v>4</v>
      </c>
      <c r="N242">
        <v>1423</v>
      </c>
      <c r="O242">
        <v>567777</v>
      </c>
      <c r="P242" t="s">
        <v>696</v>
      </c>
      <c r="Q242" t="s">
        <v>697</v>
      </c>
      <c r="R242" t="s">
        <v>698</v>
      </c>
      <c r="S242" t="s">
        <v>699</v>
      </c>
      <c r="T242" t="s">
        <v>2110</v>
      </c>
      <c r="U242" t="s">
        <v>2111</v>
      </c>
    </row>
    <row r="243" spans="1:21">
      <c r="A243" t="s">
        <v>2112</v>
      </c>
      <c r="B243" t="s">
        <v>2113</v>
      </c>
      <c r="C243" t="s">
        <v>12816</v>
      </c>
      <c r="D243" t="s">
        <v>12817</v>
      </c>
      <c r="E243" t="s">
        <v>12818</v>
      </c>
      <c r="F243" t="s">
        <v>12819</v>
      </c>
      <c r="G243">
        <v>339</v>
      </c>
      <c r="H243" t="s">
        <v>13165</v>
      </c>
      <c r="I243">
        <v>999</v>
      </c>
      <c r="J243">
        <v>0.66</v>
      </c>
      <c r="K243" t="s">
        <v>13166</v>
      </c>
      <c r="L243">
        <v>965.06606606606601</v>
      </c>
      <c r="M243">
        <v>4.3</v>
      </c>
      <c r="N243">
        <v>6255</v>
      </c>
      <c r="O243">
        <v>6248745</v>
      </c>
      <c r="P243" t="s">
        <v>1418</v>
      </c>
      <c r="Q243" t="s">
        <v>1419</v>
      </c>
      <c r="R243" t="s">
        <v>1420</v>
      </c>
      <c r="S243" t="s">
        <v>1421</v>
      </c>
      <c r="T243" t="s">
        <v>2114</v>
      </c>
      <c r="U243" t="s">
        <v>2115</v>
      </c>
    </row>
    <row r="244" spans="1:21">
      <c r="A244" t="s">
        <v>7020</v>
      </c>
      <c r="B244" t="s">
        <v>7021</v>
      </c>
      <c r="C244" t="s">
        <v>12816</v>
      </c>
      <c r="D244" t="s">
        <v>12817</v>
      </c>
      <c r="E244" t="s">
        <v>12891</v>
      </c>
      <c r="F244" t="s">
        <v>12927</v>
      </c>
      <c r="G244">
        <v>199</v>
      </c>
      <c r="H244" t="s">
        <v>13167</v>
      </c>
      <c r="I244">
        <v>499</v>
      </c>
      <c r="J244">
        <v>0.6</v>
      </c>
      <c r="K244" t="s">
        <v>13166</v>
      </c>
      <c r="L244">
        <v>459.12024048096191</v>
      </c>
      <c r="M244">
        <v>4.3</v>
      </c>
      <c r="N244">
        <v>9998</v>
      </c>
      <c r="O244">
        <v>4989002</v>
      </c>
      <c r="P244" t="s">
        <v>7022</v>
      </c>
      <c r="Q244" t="s">
        <v>7023</v>
      </c>
      <c r="R244" t="s">
        <v>7024</v>
      </c>
      <c r="S244" t="s">
        <v>7025</v>
      </c>
      <c r="T244" t="s">
        <v>7028</v>
      </c>
      <c r="U244" t="s">
        <v>7029</v>
      </c>
    </row>
    <row r="245" spans="1:21">
      <c r="A245" t="s">
        <v>415</v>
      </c>
      <c r="B245" t="s">
        <v>416</v>
      </c>
      <c r="C245" t="s">
        <v>12816</v>
      </c>
      <c r="D245" t="s">
        <v>12817</v>
      </c>
      <c r="E245" t="s">
        <v>12818</v>
      </c>
      <c r="F245" t="s">
        <v>12819</v>
      </c>
      <c r="G245">
        <v>333</v>
      </c>
      <c r="H245" t="s">
        <v>13165</v>
      </c>
      <c r="I245">
        <v>999</v>
      </c>
      <c r="J245">
        <v>0.67</v>
      </c>
      <c r="K245" t="s">
        <v>13166</v>
      </c>
      <c r="L245">
        <v>965.66666666666663</v>
      </c>
      <c r="M245">
        <v>3.3</v>
      </c>
      <c r="N245">
        <v>9792</v>
      </c>
      <c r="O245">
        <v>9782208</v>
      </c>
      <c r="P245" t="s">
        <v>417</v>
      </c>
      <c r="Q245" t="s">
        <v>418</v>
      </c>
      <c r="R245" t="s">
        <v>419</v>
      </c>
      <c r="S245" t="s">
        <v>420</v>
      </c>
      <c r="T245" t="s">
        <v>423</v>
      </c>
      <c r="U245" t="s">
        <v>6989</v>
      </c>
    </row>
    <row r="246" spans="1:21">
      <c r="A246" t="s">
        <v>6980</v>
      </c>
      <c r="B246" t="s">
        <v>6981</v>
      </c>
      <c r="C246" t="s">
        <v>12816</v>
      </c>
      <c r="D246" t="s">
        <v>12817</v>
      </c>
      <c r="E246" t="s">
        <v>12929</v>
      </c>
      <c r="F246" t="s">
        <v>12930</v>
      </c>
      <c r="G246">
        <v>575</v>
      </c>
      <c r="H246" t="s">
        <v>13161</v>
      </c>
      <c r="I246">
        <v>2799</v>
      </c>
      <c r="J246">
        <v>0.79</v>
      </c>
      <c r="K246" t="s">
        <v>13166</v>
      </c>
      <c r="L246">
        <v>2778.4569489103251</v>
      </c>
      <c r="M246">
        <v>4.2</v>
      </c>
      <c r="N246">
        <v>8537</v>
      </c>
      <c r="O246">
        <v>23895063</v>
      </c>
      <c r="P246" t="s">
        <v>6982</v>
      </c>
      <c r="Q246" t="s">
        <v>6983</v>
      </c>
      <c r="R246" t="s">
        <v>6984</v>
      </c>
      <c r="S246" t="s">
        <v>6985</v>
      </c>
      <c r="T246" t="s">
        <v>6987</v>
      </c>
      <c r="U246" t="s">
        <v>6988</v>
      </c>
    </row>
    <row r="247" spans="1:21">
      <c r="A247" t="s">
        <v>2146</v>
      </c>
      <c r="B247" t="s">
        <v>2147</v>
      </c>
      <c r="C247" t="s">
        <v>12816</v>
      </c>
      <c r="D247" t="s">
        <v>12817</v>
      </c>
      <c r="E247" t="s">
        <v>12818</v>
      </c>
      <c r="F247" t="s">
        <v>12819</v>
      </c>
      <c r="G247">
        <v>299</v>
      </c>
      <c r="H247" t="s">
        <v>13165</v>
      </c>
      <c r="I247">
        <v>798</v>
      </c>
      <c r="J247">
        <v>0.63</v>
      </c>
      <c r="K247" t="s">
        <v>13166</v>
      </c>
      <c r="L247">
        <v>760.531328320802</v>
      </c>
      <c r="M247">
        <v>4.4000000000000004</v>
      </c>
      <c r="N247">
        <v>28791</v>
      </c>
      <c r="O247">
        <v>22975218</v>
      </c>
      <c r="P247" t="s">
        <v>2148</v>
      </c>
      <c r="Q247" t="s">
        <v>758</v>
      </c>
      <c r="R247" t="s">
        <v>759</v>
      </c>
      <c r="S247" t="s">
        <v>760</v>
      </c>
      <c r="T247" t="s">
        <v>763</v>
      </c>
      <c r="U247" t="s">
        <v>2149</v>
      </c>
    </row>
    <row r="248" spans="1:21">
      <c r="A248" t="s">
        <v>2150</v>
      </c>
      <c r="B248" t="s">
        <v>2151</v>
      </c>
      <c r="C248" t="s">
        <v>12816</v>
      </c>
      <c r="D248" t="s">
        <v>12817</v>
      </c>
      <c r="E248" t="s">
        <v>12818</v>
      </c>
      <c r="F248" t="s">
        <v>12819</v>
      </c>
      <c r="G248">
        <v>89</v>
      </c>
      <c r="H248" t="s">
        <v>13167</v>
      </c>
      <c r="I248">
        <v>800</v>
      </c>
      <c r="J248">
        <v>0.89</v>
      </c>
      <c r="K248" t="s">
        <v>13166</v>
      </c>
      <c r="L248">
        <v>788.875</v>
      </c>
      <c r="M248">
        <v>3.9</v>
      </c>
      <c r="N248">
        <v>1075</v>
      </c>
      <c r="O248">
        <v>860000</v>
      </c>
      <c r="P248" t="s">
        <v>2152</v>
      </c>
      <c r="Q248" t="s">
        <v>323</v>
      </c>
      <c r="R248" t="s">
        <v>324</v>
      </c>
      <c r="S248" t="s">
        <v>325</v>
      </c>
      <c r="T248" t="s">
        <v>2153</v>
      </c>
      <c r="U248" t="s">
        <v>2154</v>
      </c>
    </row>
    <row r="249" spans="1:21">
      <c r="A249" t="s">
        <v>2155</v>
      </c>
      <c r="B249" t="s">
        <v>2156</v>
      </c>
      <c r="C249" t="s">
        <v>12816</v>
      </c>
      <c r="D249" t="s">
        <v>12817</v>
      </c>
      <c r="E249" t="s">
        <v>12818</v>
      </c>
      <c r="F249" t="s">
        <v>12819</v>
      </c>
      <c r="G249">
        <v>549</v>
      </c>
      <c r="H249" t="s">
        <v>13161</v>
      </c>
      <c r="I249">
        <v>995</v>
      </c>
      <c r="J249">
        <v>0.45</v>
      </c>
      <c r="K249" t="s">
        <v>13162</v>
      </c>
      <c r="L249">
        <v>939.8241206030151</v>
      </c>
      <c r="M249">
        <v>4.2</v>
      </c>
      <c r="N249">
        <v>29746</v>
      </c>
      <c r="O249">
        <v>29597270</v>
      </c>
      <c r="P249" t="s">
        <v>2157</v>
      </c>
      <c r="Q249" t="s">
        <v>577</v>
      </c>
      <c r="R249" t="s">
        <v>578</v>
      </c>
      <c r="S249" t="s">
        <v>579</v>
      </c>
      <c r="T249" t="s">
        <v>2158</v>
      </c>
      <c r="U249" t="s">
        <v>2159</v>
      </c>
    </row>
    <row r="250" spans="1:21">
      <c r="A250" t="s">
        <v>2160</v>
      </c>
      <c r="B250" t="s">
        <v>2161</v>
      </c>
      <c r="C250" t="s">
        <v>12816</v>
      </c>
      <c r="D250" t="s">
        <v>12817</v>
      </c>
      <c r="E250" t="s">
        <v>12818</v>
      </c>
      <c r="F250" t="s">
        <v>12819</v>
      </c>
      <c r="G250">
        <v>129</v>
      </c>
      <c r="H250" t="s">
        <v>13167</v>
      </c>
      <c r="I250">
        <v>1000</v>
      </c>
      <c r="J250">
        <v>0.87</v>
      </c>
      <c r="K250" t="s">
        <v>13166</v>
      </c>
      <c r="L250">
        <v>987.1</v>
      </c>
      <c r="M250">
        <v>3.9</v>
      </c>
      <c r="N250">
        <v>295</v>
      </c>
      <c r="O250">
        <v>295000</v>
      </c>
      <c r="P250" t="s">
        <v>2162</v>
      </c>
      <c r="Q250" t="s">
        <v>2163</v>
      </c>
      <c r="R250" t="s">
        <v>2164</v>
      </c>
      <c r="S250" t="s">
        <v>2165</v>
      </c>
      <c r="T250" t="s">
        <v>2168</v>
      </c>
      <c r="U250" t="s">
        <v>2169</v>
      </c>
    </row>
    <row r="251" spans="1:21">
      <c r="A251" t="s">
        <v>6970</v>
      </c>
      <c r="B251" t="s">
        <v>6971</v>
      </c>
      <c r="C251" t="s">
        <v>12816</v>
      </c>
      <c r="D251" t="s">
        <v>12817</v>
      </c>
      <c r="E251" t="s">
        <v>12891</v>
      </c>
      <c r="F251" t="s">
        <v>12892</v>
      </c>
      <c r="G251">
        <v>149</v>
      </c>
      <c r="H251" t="s">
        <v>13167</v>
      </c>
      <c r="I251">
        <v>249</v>
      </c>
      <c r="J251">
        <v>0.4</v>
      </c>
      <c r="K251" t="s">
        <v>13162</v>
      </c>
      <c r="L251">
        <v>189.16064257028114</v>
      </c>
      <c r="M251">
        <v>4</v>
      </c>
      <c r="N251">
        <v>5057</v>
      </c>
      <c r="O251">
        <v>1259193</v>
      </c>
      <c r="P251" t="s">
        <v>6972</v>
      </c>
      <c r="Q251" t="s">
        <v>6973</v>
      </c>
      <c r="R251" t="s">
        <v>6974</v>
      </c>
      <c r="S251" t="s">
        <v>6975</v>
      </c>
      <c r="T251" t="s">
        <v>6978</v>
      </c>
      <c r="U251" t="s">
        <v>6979</v>
      </c>
    </row>
    <row r="252" spans="1:21">
      <c r="A252" t="s">
        <v>6950</v>
      </c>
      <c r="B252" t="s">
        <v>6951</v>
      </c>
      <c r="C252" t="s">
        <v>12816</v>
      </c>
      <c r="D252" t="s">
        <v>12817</v>
      </c>
      <c r="E252" t="s">
        <v>12891</v>
      </c>
      <c r="F252" t="s">
        <v>12892</v>
      </c>
      <c r="G252">
        <v>1490</v>
      </c>
      <c r="H252" t="s">
        <v>13161</v>
      </c>
      <c r="I252">
        <v>2295</v>
      </c>
      <c r="J252">
        <v>0.35</v>
      </c>
      <c r="K252" t="s">
        <v>13162</v>
      </c>
      <c r="L252">
        <v>2230.0762527233114</v>
      </c>
      <c r="M252">
        <v>4.5999999999999996</v>
      </c>
      <c r="N252">
        <v>10652</v>
      </c>
      <c r="O252">
        <v>24446340</v>
      </c>
      <c r="P252" t="s">
        <v>6952</v>
      </c>
      <c r="Q252" t="s">
        <v>6953</v>
      </c>
      <c r="R252" t="s">
        <v>6954</v>
      </c>
      <c r="S252" t="s">
        <v>6955</v>
      </c>
      <c r="T252" t="s">
        <v>6958</v>
      </c>
      <c r="U252" t="s">
        <v>6959</v>
      </c>
    </row>
    <row r="253" spans="1:21">
      <c r="A253" t="s">
        <v>376</v>
      </c>
      <c r="B253" t="s">
        <v>377</v>
      </c>
      <c r="C253" t="s">
        <v>12816</v>
      </c>
      <c r="D253" t="s">
        <v>12817</v>
      </c>
      <c r="E253" t="s">
        <v>12818</v>
      </c>
      <c r="F253" t="s">
        <v>12819</v>
      </c>
      <c r="G253">
        <v>209</v>
      </c>
      <c r="H253" t="s">
        <v>13165</v>
      </c>
      <c r="I253">
        <v>695</v>
      </c>
      <c r="J253">
        <v>0.7</v>
      </c>
      <c r="K253" t="s">
        <v>13166</v>
      </c>
      <c r="L253">
        <v>664.92805755395682</v>
      </c>
      <c r="M253">
        <v>4.5</v>
      </c>
      <c r="N253">
        <v>107686</v>
      </c>
      <c r="O253">
        <v>74841770</v>
      </c>
      <c r="P253" t="s">
        <v>378</v>
      </c>
      <c r="Q253" t="s">
        <v>379</v>
      </c>
      <c r="R253" t="s">
        <v>380</v>
      </c>
      <c r="S253" t="s">
        <v>381</v>
      </c>
      <c r="T253" t="s">
        <v>384</v>
      </c>
      <c r="U253" t="s">
        <v>6949</v>
      </c>
    </row>
    <row r="254" spans="1:21">
      <c r="A254" t="s">
        <v>2200</v>
      </c>
      <c r="B254" t="s">
        <v>2201</v>
      </c>
      <c r="C254" t="s">
        <v>12816</v>
      </c>
      <c r="D254" t="s">
        <v>12817</v>
      </c>
      <c r="E254" t="s">
        <v>12818</v>
      </c>
      <c r="F254" t="s">
        <v>12819</v>
      </c>
      <c r="G254">
        <v>299</v>
      </c>
      <c r="H254" t="s">
        <v>13165</v>
      </c>
      <c r="I254">
        <v>799</v>
      </c>
      <c r="J254">
        <v>0.63</v>
      </c>
      <c r="K254" t="s">
        <v>13166</v>
      </c>
      <c r="L254">
        <v>761.5782227784731</v>
      </c>
      <c r="M254">
        <v>4.2</v>
      </c>
      <c r="N254">
        <v>2117</v>
      </c>
      <c r="O254">
        <v>1691483</v>
      </c>
      <c r="P254" t="s">
        <v>2202</v>
      </c>
      <c r="Q254" t="s">
        <v>2203</v>
      </c>
      <c r="R254" t="s">
        <v>2204</v>
      </c>
      <c r="S254" t="s">
        <v>2205</v>
      </c>
      <c r="T254" t="s">
        <v>2208</v>
      </c>
      <c r="U254" t="s">
        <v>2209</v>
      </c>
    </row>
    <row r="255" spans="1:21">
      <c r="A255" t="s">
        <v>2210</v>
      </c>
      <c r="B255" t="s">
        <v>2211</v>
      </c>
      <c r="C255" t="s">
        <v>12816</v>
      </c>
      <c r="D255" t="s">
        <v>12817</v>
      </c>
      <c r="E255" t="s">
        <v>12818</v>
      </c>
      <c r="F255" t="s">
        <v>12819</v>
      </c>
      <c r="G255">
        <v>182</v>
      </c>
      <c r="H255" t="s">
        <v>13167</v>
      </c>
      <c r="I255">
        <v>599</v>
      </c>
      <c r="J255">
        <v>0.7</v>
      </c>
      <c r="K255" t="s">
        <v>13166</v>
      </c>
      <c r="L255">
        <v>568.61602671118533</v>
      </c>
      <c r="M255">
        <v>4</v>
      </c>
      <c r="N255">
        <v>9378</v>
      </c>
      <c r="O255">
        <v>5617422</v>
      </c>
      <c r="P255" t="s">
        <v>2212</v>
      </c>
      <c r="Q255" t="s">
        <v>216</v>
      </c>
      <c r="R255" t="s">
        <v>217</v>
      </c>
      <c r="S255" t="s">
        <v>218</v>
      </c>
      <c r="T255" t="s">
        <v>2213</v>
      </c>
      <c r="U255" t="s">
        <v>2214</v>
      </c>
    </row>
    <row r="256" spans="1:21">
      <c r="A256" t="s">
        <v>366</v>
      </c>
      <c r="B256" t="s">
        <v>367</v>
      </c>
      <c r="C256" t="s">
        <v>12816</v>
      </c>
      <c r="D256" t="s">
        <v>12817</v>
      </c>
      <c r="E256" t="s">
        <v>12818</v>
      </c>
      <c r="F256" t="s">
        <v>12819</v>
      </c>
      <c r="G256">
        <v>970</v>
      </c>
      <c r="H256" t="s">
        <v>13161</v>
      </c>
      <c r="I256">
        <v>1999</v>
      </c>
      <c r="J256">
        <v>0.51</v>
      </c>
      <c r="K256" t="s">
        <v>13166</v>
      </c>
      <c r="L256">
        <v>1950.4757378689344</v>
      </c>
      <c r="M256">
        <v>4.2</v>
      </c>
      <c r="N256">
        <v>462</v>
      </c>
      <c r="O256">
        <v>923538</v>
      </c>
      <c r="P256" t="s">
        <v>368</v>
      </c>
      <c r="Q256" t="s">
        <v>369</v>
      </c>
      <c r="R256" t="s">
        <v>370</v>
      </c>
      <c r="S256" t="s">
        <v>371</v>
      </c>
      <c r="T256" t="s">
        <v>6947</v>
      </c>
      <c r="U256" t="s">
        <v>6948</v>
      </c>
    </row>
    <row r="257" spans="1:21">
      <c r="A257" t="s">
        <v>6917</v>
      </c>
      <c r="B257" t="s">
        <v>6918</v>
      </c>
      <c r="C257" t="s">
        <v>12816</v>
      </c>
      <c r="D257" t="s">
        <v>12817</v>
      </c>
      <c r="E257" t="s">
        <v>12955</v>
      </c>
      <c r="F257" t="s">
        <v>12991</v>
      </c>
      <c r="G257">
        <v>549</v>
      </c>
      <c r="H257" t="s">
        <v>13161</v>
      </c>
      <c r="I257">
        <v>1499</v>
      </c>
      <c r="J257">
        <v>0.63</v>
      </c>
      <c r="K257" t="s">
        <v>13166</v>
      </c>
      <c r="L257">
        <v>1462.3755837224817</v>
      </c>
      <c r="M257">
        <v>4.3</v>
      </c>
      <c r="N257">
        <v>11006</v>
      </c>
      <c r="O257">
        <v>16497994</v>
      </c>
      <c r="P257" t="s">
        <v>6919</v>
      </c>
      <c r="Q257" t="s">
        <v>6920</v>
      </c>
      <c r="R257" t="s">
        <v>6921</v>
      </c>
      <c r="S257" t="s">
        <v>6922</v>
      </c>
      <c r="T257" t="s">
        <v>6925</v>
      </c>
      <c r="U257" t="s">
        <v>6926</v>
      </c>
    </row>
    <row r="258" spans="1:21">
      <c r="A258" t="s">
        <v>6897</v>
      </c>
      <c r="B258" t="s">
        <v>6898</v>
      </c>
      <c r="C258" t="s">
        <v>12816</v>
      </c>
      <c r="D258" t="s">
        <v>12817</v>
      </c>
      <c r="E258" t="s">
        <v>12885</v>
      </c>
      <c r="F258" t="s">
        <v>12894</v>
      </c>
      <c r="G258">
        <v>269</v>
      </c>
      <c r="H258" t="s">
        <v>13165</v>
      </c>
      <c r="I258">
        <v>699</v>
      </c>
      <c r="J258">
        <v>0.62</v>
      </c>
      <c r="K258" t="s">
        <v>13166</v>
      </c>
      <c r="L258">
        <v>660.51645207439196</v>
      </c>
      <c r="M258">
        <v>4</v>
      </c>
      <c r="N258">
        <v>93</v>
      </c>
      <c r="O258">
        <v>65007</v>
      </c>
      <c r="P258" t="s">
        <v>6899</v>
      </c>
      <c r="Q258" t="s">
        <v>6900</v>
      </c>
      <c r="R258" t="s">
        <v>6901</v>
      </c>
      <c r="S258" t="s">
        <v>6902</v>
      </c>
      <c r="T258" t="s">
        <v>6905</v>
      </c>
      <c r="U258" t="s">
        <v>6906</v>
      </c>
    </row>
    <row r="259" spans="1:21">
      <c r="A259" t="s">
        <v>2239</v>
      </c>
      <c r="B259" t="s">
        <v>2240</v>
      </c>
      <c r="C259" t="s">
        <v>12816</v>
      </c>
      <c r="D259" t="s">
        <v>12817</v>
      </c>
      <c r="E259" t="s">
        <v>12818</v>
      </c>
      <c r="F259" t="s">
        <v>12819</v>
      </c>
      <c r="G259">
        <v>299</v>
      </c>
      <c r="H259" t="s">
        <v>13165</v>
      </c>
      <c r="I259">
        <v>999</v>
      </c>
      <c r="J259">
        <v>0.7</v>
      </c>
      <c r="K259" t="s">
        <v>13166</v>
      </c>
      <c r="L259">
        <v>969.07007007007007</v>
      </c>
      <c r="M259">
        <v>4.3</v>
      </c>
      <c r="N259">
        <v>2651</v>
      </c>
      <c r="O259">
        <v>2648349</v>
      </c>
      <c r="P259" t="s">
        <v>2241</v>
      </c>
      <c r="Q259" t="s">
        <v>1516</v>
      </c>
      <c r="R259" t="s">
        <v>1517</v>
      </c>
      <c r="S259" t="s">
        <v>1518</v>
      </c>
      <c r="T259" t="s">
        <v>1521</v>
      </c>
      <c r="U259" t="s">
        <v>2242</v>
      </c>
    </row>
    <row r="260" spans="1:21">
      <c r="A260" t="s">
        <v>2243</v>
      </c>
      <c r="B260" t="s">
        <v>2244</v>
      </c>
      <c r="C260" t="s">
        <v>12816</v>
      </c>
      <c r="D260" t="s">
        <v>12817</v>
      </c>
      <c r="E260" t="s">
        <v>12818</v>
      </c>
      <c r="F260" t="s">
        <v>12819</v>
      </c>
      <c r="G260">
        <v>299</v>
      </c>
      <c r="H260" t="s">
        <v>13165</v>
      </c>
      <c r="I260">
        <v>799</v>
      </c>
      <c r="J260">
        <v>0.63</v>
      </c>
      <c r="K260" t="s">
        <v>13166</v>
      </c>
      <c r="L260">
        <v>761.5782227784731</v>
      </c>
      <c r="M260">
        <v>4.2</v>
      </c>
      <c r="N260">
        <v>94363</v>
      </c>
      <c r="O260">
        <v>75396037</v>
      </c>
      <c r="P260" t="s">
        <v>2245</v>
      </c>
      <c r="Q260" t="s">
        <v>33</v>
      </c>
      <c r="R260" t="s">
        <v>34</v>
      </c>
      <c r="S260" t="s">
        <v>35</v>
      </c>
      <c r="T260" t="s">
        <v>2246</v>
      </c>
      <c r="U260" t="s">
        <v>2247</v>
      </c>
    </row>
    <row r="261" spans="1:21">
      <c r="A261" t="s">
        <v>2248</v>
      </c>
      <c r="B261" t="s">
        <v>2249</v>
      </c>
      <c r="C261" t="s">
        <v>12816</v>
      </c>
      <c r="D261" t="s">
        <v>12817</v>
      </c>
      <c r="E261" t="s">
        <v>12818</v>
      </c>
      <c r="F261" t="s">
        <v>12819</v>
      </c>
      <c r="G261">
        <v>789</v>
      </c>
      <c r="H261" t="s">
        <v>13161</v>
      </c>
      <c r="I261">
        <v>1999</v>
      </c>
      <c r="J261">
        <v>0.61</v>
      </c>
      <c r="K261" t="s">
        <v>13166</v>
      </c>
      <c r="L261">
        <v>1959.5302651325662</v>
      </c>
      <c r="M261">
        <v>4.2</v>
      </c>
      <c r="N261">
        <v>34540</v>
      </c>
      <c r="O261">
        <v>69045460</v>
      </c>
      <c r="P261" t="s">
        <v>2250</v>
      </c>
      <c r="Q261" t="s">
        <v>2251</v>
      </c>
      <c r="R261" t="s">
        <v>2252</v>
      </c>
      <c r="S261" t="s">
        <v>2253</v>
      </c>
      <c r="T261" t="s">
        <v>2256</v>
      </c>
      <c r="U261" t="s">
        <v>2257</v>
      </c>
    </row>
    <row r="262" spans="1:21">
      <c r="A262" t="s">
        <v>6887</v>
      </c>
      <c r="B262" t="s">
        <v>6888</v>
      </c>
      <c r="C262" t="s">
        <v>12816</v>
      </c>
      <c r="D262" t="s">
        <v>12817</v>
      </c>
      <c r="E262" t="s">
        <v>12891</v>
      </c>
      <c r="F262" t="s">
        <v>12892</v>
      </c>
      <c r="G262">
        <v>328</v>
      </c>
      <c r="H262" t="s">
        <v>13165</v>
      </c>
      <c r="I262">
        <v>399</v>
      </c>
      <c r="J262">
        <v>0.18</v>
      </c>
      <c r="K262" t="s">
        <v>13162</v>
      </c>
      <c r="L262">
        <v>316.79448621553888</v>
      </c>
      <c r="M262">
        <v>4.0999999999999996</v>
      </c>
      <c r="N262">
        <v>3441</v>
      </c>
      <c r="O262">
        <v>1372959</v>
      </c>
      <c r="P262" t="s">
        <v>6889</v>
      </c>
      <c r="Q262" t="s">
        <v>6890</v>
      </c>
      <c r="R262" t="s">
        <v>6891</v>
      </c>
      <c r="S262" t="s">
        <v>6892</v>
      </c>
      <c r="T262" t="s">
        <v>6895</v>
      </c>
      <c r="U262" t="s">
        <v>6896</v>
      </c>
    </row>
    <row r="263" spans="1:21">
      <c r="A263" t="s">
        <v>2268</v>
      </c>
      <c r="B263" t="s">
        <v>2269</v>
      </c>
      <c r="C263" t="s">
        <v>12816</v>
      </c>
      <c r="D263" t="s">
        <v>12817</v>
      </c>
      <c r="E263" t="s">
        <v>12818</v>
      </c>
      <c r="F263" t="s">
        <v>12819</v>
      </c>
      <c r="G263">
        <v>325</v>
      </c>
      <c r="H263" t="s">
        <v>13165</v>
      </c>
      <c r="I263">
        <v>1099</v>
      </c>
      <c r="J263">
        <v>0.7</v>
      </c>
      <c r="K263" t="s">
        <v>13166</v>
      </c>
      <c r="L263">
        <v>1069.4276615104641</v>
      </c>
      <c r="M263">
        <v>4.2</v>
      </c>
      <c r="N263">
        <v>10576</v>
      </c>
      <c r="O263">
        <v>11623024</v>
      </c>
      <c r="P263" t="s">
        <v>2270</v>
      </c>
      <c r="Q263" t="s">
        <v>768</v>
      </c>
      <c r="R263" t="s">
        <v>769</v>
      </c>
      <c r="S263" t="s">
        <v>770</v>
      </c>
      <c r="T263" t="s">
        <v>2271</v>
      </c>
      <c r="U263" t="s">
        <v>2272</v>
      </c>
    </row>
    <row r="264" spans="1:21">
      <c r="A264" t="s">
        <v>2273</v>
      </c>
      <c r="B264" t="s">
        <v>2274</v>
      </c>
      <c r="C264" t="s">
        <v>12816</v>
      </c>
      <c r="D264" t="s">
        <v>12817</v>
      </c>
      <c r="E264" t="s">
        <v>12818</v>
      </c>
      <c r="F264" t="s">
        <v>12819</v>
      </c>
      <c r="G264">
        <v>1299</v>
      </c>
      <c r="H264" t="s">
        <v>13161</v>
      </c>
      <c r="I264">
        <v>1999</v>
      </c>
      <c r="J264">
        <v>0.35</v>
      </c>
      <c r="K264" t="s">
        <v>13162</v>
      </c>
      <c r="L264">
        <v>1934.0175087543771</v>
      </c>
      <c r="M264">
        <v>4.4000000000000004</v>
      </c>
      <c r="N264">
        <v>7318</v>
      </c>
      <c r="O264">
        <v>14628682</v>
      </c>
      <c r="P264" t="s">
        <v>2275</v>
      </c>
      <c r="Q264" t="s">
        <v>1710</v>
      </c>
      <c r="R264" t="s">
        <v>1711</v>
      </c>
      <c r="S264" t="s">
        <v>1712</v>
      </c>
      <c r="T264" t="s">
        <v>2276</v>
      </c>
      <c r="U264" t="s">
        <v>2277</v>
      </c>
    </row>
    <row r="265" spans="1:21">
      <c r="A265" t="s">
        <v>6877</v>
      </c>
      <c r="B265" t="s">
        <v>6878</v>
      </c>
      <c r="C265" t="s">
        <v>12816</v>
      </c>
      <c r="D265" t="s">
        <v>12817</v>
      </c>
      <c r="E265" t="s">
        <v>12959</v>
      </c>
      <c r="F265" t="s">
        <v>12988</v>
      </c>
      <c r="G265">
        <v>849</v>
      </c>
      <c r="H265" t="s">
        <v>13161</v>
      </c>
      <c r="I265">
        <v>1499</v>
      </c>
      <c r="J265">
        <v>0.43</v>
      </c>
      <c r="K265" t="s">
        <v>13162</v>
      </c>
      <c r="L265">
        <v>1442.3622414943295</v>
      </c>
      <c r="M265">
        <v>4</v>
      </c>
      <c r="N265">
        <v>7352</v>
      </c>
      <c r="O265">
        <v>11020648</v>
      </c>
      <c r="P265" t="s">
        <v>6879</v>
      </c>
      <c r="Q265" t="s">
        <v>6880</v>
      </c>
      <c r="R265" t="s">
        <v>6881</v>
      </c>
      <c r="S265" t="s">
        <v>6882</v>
      </c>
      <c r="T265" t="s">
        <v>6885</v>
      </c>
      <c r="U265" t="s">
        <v>6886</v>
      </c>
    </row>
    <row r="266" spans="1:21">
      <c r="A266" t="s">
        <v>6867</v>
      </c>
      <c r="B266" t="s">
        <v>6868</v>
      </c>
      <c r="C266" t="s">
        <v>12816</v>
      </c>
      <c r="D266" t="s">
        <v>12817</v>
      </c>
      <c r="E266" t="s">
        <v>12958</v>
      </c>
      <c r="G266">
        <v>1187</v>
      </c>
      <c r="H266" t="s">
        <v>13161</v>
      </c>
      <c r="I266">
        <v>1929</v>
      </c>
      <c r="J266">
        <v>0.38</v>
      </c>
      <c r="K266" t="s">
        <v>13162</v>
      </c>
      <c r="L266">
        <v>1867.4655261793675</v>
      </c>
      <c r="M266">
        <v>4.0999999999999996</v>
      </c>
      <c r="N266">
        <v>1662</v>
      </c>
      <c r="O266">
        <v>3205998</v>
      </c>
      <c r="P266" t="s">
        <v>6869</v>
      </c>
      <c r="Q266" t="s">
        <v>6870</v>
      </c>
      <c r="R266" t="s">
        <v>6871</v>
      </c>
      <c r="S266" t="s">
        <v>6872</v>
      </c>
      <c r="T266" t="s">
        <v>6875</v>
      </c>
      <c r="U266" t="s">
        <v>6876</v>
      </c>
    </row>
    <row r="267" spans="1:21">
      <c r="A267" t="s">
        <v>6857</v>
      </c>
      <c r="B267" t="s">
        <v>6858</v>
      </c>
      <c r="C267" t="s">
        <v>12816</v>
      </c>
      <c r="D267" t="s">
        <v>12817</v>
      </c>
      <c r="E267" t="s">
        <v>12891</v>
      </c>
      <c r="F267" t="s">
        <v>12893</v>
      </c>
      <c r="G267">
        <v>469</v>
      </c>
      <c r="H267" t="s">
        <v>13165</v>
      </c>
      <c r="I267">
        <v>1499</v>
      </c>
      <c r="J267">
        <v>0.69</v>
      </c>
      <c r="K267" t="s">
        <v>13166</v>
      </c>
      <c r="L267">
        <v>1467.7124749833222</v>
      </c>
      <c r="M267">
        <v>4.0999999999999996</v>
      </c>
      <c r="N267">
        <v>352</v>
      </c>
      <c r="O267">
        <v>527648</v>
      </c>
      <c r="P267" t="s">
        <v>6859</v>
      </c>
      <c r="Q267" t="s">
        <v>6860</v>
      </c>
      <c r="R267" t="s">
        <v>6861</v>
      </c>
      <c r="S267" t="s">
        <v>6862</v>
      </c>
      <c r="T267" t="s">
        <v>6865</v>
      </c>
      <c r="U267" t="s">
        <v>6866</v>
      </c>
    </row>
    <row r="268" spans="1:21">
      <c r="A268" t="s">
        <v>2303</v>
      </c>
      <c r="B268" t="s">
        <v>2304</v>
      </c>
      <c r="C268" t="s">
        <v>12816</v>
      </c>
      <c r="D268" t="s">
        <v>12817</v>
      </c>
      <c r="E268" t="s">
        <v>12818</v>
      </c>
      <c r="F268" t="s">
        <v>12819</v>
      </c>
      <c r="G268">
        <v>199</v>
      </c>
      <c r="H268" t="s">
        <v>13167</v>
      </c>
      <c r="I268">
        <v>999</v>
      </c>
      <c r="J268">
        <v>0.8</v>
      </c>
      <c r="K268" t="s">
        <v>13166</v>
      </c>
      <c r="L268">
        <v>979.08008008008005</v>
      </c>
      <c r="M268">
        <v>4.2</v>
      </c>
      <c r="N268">
        <v>85</v>
      </c>
      <c r="O268">
        <v>84915</v>
      </c>
      <c r="P268" t="s">
        <v>2305</v>
      </c>
      <c r="Q268" t="s">
        <v>2306</v>
      </c>
      <c r="R268" t="s">
        <v>2307</v>
      </c>
      <c r="S268" t="s">
        <v>2308</v>
      </c>
      <c r="T268" t="s">
        <v>2311</v>
      </c>
      <c r="U268" t="s">
        <v>2312</v>
      </c>
    </row>
    <row r="269" spans="1:21">
      <c r="A269" t="s">
        <v>6847</v>
      </c>
      <c r="B269" t="s">
        <v>6848</v>
      </c>
      <c r="C269" t="s">
        <v>12816</v>
      </c>
      <c r="D269" t="s">
        <v>12817</v>
      </c>
      <c r="E269" t="s">
        <v>12885</v>
      </c>
      <c r="F269" t="s">
        <v>12987</v>
      </c>
      <c r="G269">
        <v>149</v>
      </c>
      <c r="H269" t="s">
        <v>13167</v>
      </c>
      <c r="I269">
        <v>999</v>
      </c>
      <c r="J269">
        <v>0.85</v>
      </c>
      <c r="K269" t="s">
        <v>13166</v>
      </c>
      <c r="L269">
        <v>984.0850850850851</v>
      </c>
      <c r="M269">
        <v>3.5</v>
      </c>
      <c r="N269">
        <v>2523</v>
      </c>
      <c r="O269">
        <v>2520477</v>
      </c>
      <c r="P269" t="s">
        <v>6849</v>
      </c>
      <c r="Q269" t="s">
        <v>6850</v>
      </c>
      <c r="R269" t="s">
        <v>6851</v>
      </c>
      <c r="S269" t="s">
        <v>6852</v>
      </c>
      <c r="T269" t="s">
        <v>6855</v>
      </c>
      <c r="U269" t="s">
        <v>6856</v>
      </c>
    </row>
    <row r="270" spans="1:21">
      <c r="A270" t="s">
        <v>346</v>
      </c>
      <c r="B270" t="s">
        <v>347</v>
      </c>
      <c r="C270" t="s">
        <v>12816</v>
      </c>
      <c r="D270" t="s">
        <v>12817</v>
      </c>
      <c r="E270" t="s">
        <v>12818</v>
      </c>
      <c r="F270" t="s">
        <v>12819</v>
      </c>
      <c r="G270">
        <v>199</v>
      </c>
      <c r="H270" t="s">
        <v>13167</v>
      </c>
      <c r="I270">
        <v>999</v>
      </c>
      <c r="J270">
        <v>0.8</v>
      </c>
      <c r="K270" t="s">
        <v>13166</v>
      </c>
      <c r="L270">
        <v>979.08008008008005</v>
      </c>
      <c r="M270">
        <v>4</v>
      </c>
      <c r="N270">
        <v>575</v>
      </c>
      <c r="O270">
        <v>574425</v>
      </c>
      <c r="P270" t="s">
        <v>348</v>
      </c>
      <c r="Q270" t="s">
        <v>349</v>
      </c>
      <c r="R270" t="s">
        <v>350</v>
      </c>
      <c r="S270" t="s">
        <v>351</v>
      </c>
      <c r="T270" t="s">
        <v>6845</v>
      </c>
      <c r="U270" t="s">
        <v>6846</v>
      </c>
    </row>
    <row r="271" spans="1:21">
      <c r="A271" t="s">
        <v>336</v>
      </c>
      <c r="B271" t="s">
        <v>337</v>
      </c>
      <c r="C271" t="s">
        <v>12816</v>
      </c>
      <c r="D271" t="s">
        <v>12817</v>
      </c>
      <c r="E271" t="s">
        <v>12818</v>
      </c>
      <c r="F271" t="s">
        <v>12819</v>
      </c>
      <c r="G271">
        <v>899</v>
      </c>
      <c r="H271" t="s">
        <v>13161</v>
      </c>
      <c r="I271">
        <v>1900</v>
      </c>
      <c r="J271">
        <v>0.53</v>
      </c>
      <c r="K271" t="s">
        <v>13166</v>
      </c>
      <c r="L271">
        <v>1852.6842105263158</v>
      </c>
      <c r="M271">
        <v>4.4000000000000004</v>
      </c>
      <c r="N271">
        <v>13552</v>
      </c>
      <c r="O271">
        <v>25748800</v>
      </c>
      <c r="P271" t="s">
        <v>338</v>
      </c>
      <c r="Q271" t="s">
        <v>339</v>
      </c>
      <c r="R271" t="s">
        <v>340</v>
      </c>
      <c r="S271" t="s">
        <v>341</v>
      </c>
      <c r="T271" t="s">
        <v>6843</v>
      </c>
      <c r="U271" t="s">
        <v>6844</v>
      </c>
    </row>
    <row r="272" spans="1:21">
      <c r="A272" t="s">
        <v>320</v>
      </c>
      <c r="B272" t="s">
        <v>321</v>
      </c>
      <c r="C272" t="s">
        <v>12816</v>
      </c>
      <c r="D272" t="s">
        <v>12817</v>
      </c>
      <c r="E272" t="s">
        <v>12818</v>
      </c>
      <c r="F272" t="s">
        <v>12819</v>
      </c>
      <c r="G272">
        <v>199</v>
      </c>
      <c r="H272" t="s">
        <v>13167</v>
      </c>
      <c r="I272">
        <v>999</v>
      </c>
      <c r="J272">
        <v>0.8</v>
      </c>
      <c r="K272" t="s">
        <v>13166</v>
      </c>
      <c r="L272">
        <v>979.08008008008005</v>
      </c>
      <c r="M272">
        <v>3.9</v>
      </c>
      <c r="N272">
        <v>1075</v>
      </c>
      <c r="O272">
        <v>1073925</v>
      </c>
      <c r="P272" t="s">
        <v>322</v>
      </c>
      <c r="Q272" t="s">
        <v>323</v>
      </c>
      <c r="R272" t="s">
        <v>324</v>
      </c>
      <c r="S272" t="s">
        <v>325</v>
      </c>
      <c r="T272" t="s">
        <v>328</v>
      </c>
      <c r="U272" t="s">
        <v>6823</v>
      </c>
    </row>
    <row r="273" spans="1:21">
      <c r="A273" t="s">
        <v>6803</v>
      </c>
      <c r="B273" t="s">
        <v>6804</v>
      </c>
      <c r="C273" t="s">
        <v>12816</v>
      </c>
      <c r="D273" t="s">
        <v>12889</v>
      </c>
      <c r="E273" t="s">
        <v>12890</v>
      </c>
      <c r="G273">
        <v>349</v>
      </c>
      <c r="H273" t="s">
        <v>13165</v>
      </c>
      <c r="I273">
        <v>450</v>
      </c>
      <c r="J273">
        <v>0.22</v>
      </c>
      <c r="K273" t="s">
        <v>13162</v>
      </c>
      <c r="L273">
        <v>372.44444444444446</v>
      </c>
      <c r="M273">
        <v>4.0999999999999996</v>
      </c>
      <c r="N273">
        <v>18656</v>
      </c>
      <c r="O273">
        <v>8395200</v>
      </c>
      <c r="P273" t="s">
        <v>6805</v>
      </c>
      <c r="Q273" t="s">
        <v>6806</v>
      </c>
      <c r="R273" t="s">
        <v>6807</v>
      </c>
      <c r="S273" t="s">
        <v>6808</v>
      </c>
      <c r="T273" t="s">
        <v>6811</v>
      </c>
      <c r="U273" t="s">
        <v>6812</v>
      </c>
    </row>
    <row r="274" spans="1:21">
      <c r="A274" t="s">
        <v>2358</v>
      </c>
      <c r="B274" t="s">
        <v>2359</v>
      </c>
      <c r="C274" t="s">
        <v>12816</v>
      </c>
      <c r="D274" t="s">
        <v>12817</v>
      </c>
      <c r="E274" t="s">
        <v>12818</v>
      </c>
      <c r="F274" t="s">
        <v>12819</v>
      </c>
      <c r="G274">
        <v>719</v>
      </c>
      <c r="H274" t="s">
        <v>13161</v>
      </c>
      <c r="I274">
        <v>1499</v>
      </c>
      <c r="J274">
        <v>0.52</v>
      </c>
      <c r="K274" t="s">
        <v>13166</v>
      </c>
      <c r="L274">
        <v>1451.0346897931954</v>
      </c>
      <c r="M274">
        <v>4.0999999999999996</v>
      </c>
      <c r="N274">
        <v>1045</v>
      </c>
      <c r="O274">
        <v>1566455</v>
      </c>
      <c r="P274" t="s">
        <v>2360</v>
      </c>
      <c r="Q274" t="s">
        <v>887</v>
      </c>
      <c r="R274" t="s">
        <v>888</v>
      </c>
      <c r="S274" t="s">
        <v>889</v>
      </c>
      <c r="T274" t="s">
        <v>2361</v>
      </c>
      <c r="U274" t="s">
        <v>2362</v>
      </c>
    </row>
    <row r="275" spans="1:21">
      <c r="A275" t="s">
        <v>310</v>
      </c>
      <c r="B275" t="s">
        <v>311</v>
      </c>
      <c r="C275" t="s">
        <v>12816</v>
      </c>
      <c r="D275" t="s">
        <v>12817</v>
      </c>
      <c r="E275" t="s">
        <v>12818</v>
      </c>
      <c r="F275" t="s">
        <v>12819</v>
      </c>
      <c r="G275">
        <v>599</v>
      </c>
      <c r="H275" t="s">
        <v>13161</v>
      </c>
      <c r="I275">
        <v>599</v>
      </c>
      <c r="J275">
        <v>0</v>
      </c>
      <c r="K275" t="s">
        <v>13162</v>
      </c>
      <c r="L275">
        <v>499</v>
      </c>
      <c r="M275">
        <v>4.3</v>
      </c>
      <c r="N275">
        <v>355</v>
      </c>
      <c r="O275">
        <v>212645</v>
      </c>
      <c r="P275" t="s">
        <v>312</v>
      </c>
      <c r="Q275" t="s">
        <v>313</v>
      </c>
      <c r="R275" t="s">
        <v>314</v>
      </c>
      <c r="S275" t="s">
        <v>315</v>
      </c>
      <c r="T275" t="s">
        <v>6801</v>
      </c>
      <c r="U275" t="s">
        <v>6802</v>
      </c>
    </row>
    <row r="276" spans="1:21">
      <c r="A276" t="s">
        <v>6790</v>
      </c>
      <c r="B276" t="s">
        <v>6791</v>
      </c>
      <c r="C276" t="s">
        <v>12816</v>
      </c>
      <c r="D276" t="s">
        <v>12817</v>
      </c>
      <c r="E276" t="s">
        <v>12818</v>
      </c>
      <c r="F276" t="s">
        <v>12819</v>
      </c>
      <c r="G276">
        <v>287</v>
      </c>
      <c r="H276" t="s">
        <v>13165</v>
      </c>
      <c r="I276">
        <v>499</v>
      </c>
      <c r="J276">
        <v>0.42</v>
      </c>
      <c r="K276" t="s">
        <v>13162</v>
      </c>
      <c r="L276">
        <v>441.48496993987976</v>
      </c>
      <c r="M276">
        <v>4.4000000000000004</v>
      </c>
      <c r="N276">
        <v>8076</v>
      </c>
      <c r="O276">
        <v>4029924</v>
      </c>
      <c r="P276" t="s">
        <v>6792</v>
      </c>
      <c r="Q276" t="s">
        <v>6793</v>
      </c>
      <c r="R276" t="s">
        <v>6794</v>
      </c>
      <c r="S276" t="s">
        <v>6795</v>
      </c>
      <c r="T276" t="s">
        <v>6798</v>
      </c>
      <c r="U276" t="s">
        <v>6799</v>
      </c>
    </row>
    <row r="277" spans="1:21">
      <c r="A277" t="s">
        <v>6770</v>
      </c>
      <c r="B277" t="s">
        <v>6771</v>
      </c>
      <c r="C277" t="s">
        <v>12816</v>
      </c>
      <c r="D277" t="s">
        <v>12817</v>
      </c>
      <c r="E277" t="s">
        <v>12891</v>
      </c>
      <c r="F277" t="s">
        <v>12913</v>
      </c>
      <c r="G277">
        <v>1345</v>
      </c>
      <c r="H277" t="s">
        <v>13161</v>
      </c>
      <c r="I277">
        <v>2295</v>
      </c>
      <c r="J277">
        <v>0.41</v>
      </c>
      <c r="K277" t="s">
        <v>13162</v>
      </c>
      <c r="L277">
        <v>2236.3943355119827</v>
      </c>
      <c r="M277">
        <v>4.2</v>
      </c>
      <c r="N277">
        <v>17413</v>
      </c>
      <c r="O277">
        <v>39962835</v>
      </c>
      <c r="P277" t="s">
        <v>6772</v>
      </c>
      <c r="Q277" t="s">
        <v>6773</v>
      </c>
      <c r="R277" t="s">
        <v>6774</v>
      </c>
      <c r="S277" t="s">
        <v>6775</v>
      </c>
      <c r="T277" t="s">
        <v>6778</v>
      </c>
      <c r="U277" t="s">
        <v>6779</v>
      </c>
    </row>
    <row r="278" spans="1:21">
      <c r="A278" t="s">
        <v>6760</v>
      </c>
      <c r="B278" t="s">
        <v>6761</v>
      </c>
      <c r="C278" t="s">
        <v>12816</v>
      </c>
      <c r="D278" t="s">
        <v>12817</v>
      </c>
      <c r="E278" t="s">
        <v>12885</v>
      </c>
      <c r="F278" t="s">
        <v>12987</v>
      </c>
      <c r="G278">
        <v>179</v>
      </c>
      <c r="H278" t="s">
        <v>13167</v>
      </c>
      <c r="I278">
        <v>499</v>
      </c>
      <c r="J278">
        <v>0.64</v>
      </c>
      <c r="K278" t="s">
        <v>13166</v>
      </c>
      <c r="L278">
        <v>463.12825651302603</v>
      </c>
      <c r="M278">
        <v>4.0999999999999996</v>
      </c>
      <c r="N278">
        <v>10174</v>
      </c>
      <c r="O278">
        <v>5076826</v>
      </c>
      <c r="P278" t="s">
        <v>6762</v>
      </c>
      <c r="Q278" t="s">
        <v>6763</v>
      </c>
      <c r="R278" t="s">
        <v>6764</v>
      </c>
      <c r="S278" t="s">
        <v>6765</v>
      </c>
      <c r="T278" t="s">
        <v>6768</v>
      </c>
      <c r="U278" t="s">
        <v>6769</v>
      </c>
    </row>
    <row r="279" spans="1:21">
      <c r="A279" t="s">
        <v>2398</v>
      </c>
      <c r="B279" t="s">
        <v>2399</v>
      </c>
      <c r="C279" t="s">
        <v>12816</v>
      </c>
      <c r="D279" t="s">
        <v>12817</v>
      </c>
      <c r="E279" t="s">
        <v>12818</v>
      </c>
      <c r="F279" t="s">
        <v>12819</v>
      </c>
      <c r="G279">
        <v>119</v>
      </c>
      <c r="H279" t="s">
        <v>13167</v>
      </c>
      <c r="I279">
        <v>299</v>
      </c>
      <c r="J279">
        <v>0.6</v>
      </c>
      <c r="K279" t="s">
        <v>13166</v>
      </c>
      <c r="L279">
        <v>259.20066889632108</v>
      </c>
      <c r="M279">
        <v>3.8</v>
      </c>
      <c r="N279">
        <v>51</v>
      </c>
      <c r="O279">
        <v>15249</v>
      </c>
      <c r="P279" t="s">
        <v>2400</v>
      </c>
      <c r="Q279" t="s">
        <v>2401</v>
      </c>
      <c r="R279" t="s">
        <v>2402</v>
      </c>
      <c r="S279" t="s">
        <v>2403</v>
      </c>
      <c r="T279" t="s">
        <v>2406</v>
      </c>
      <c r="U279" t="s">
        <v>2407</v>
      </c>
    </row>
    <row r="280" spans="1:21">
      <c r="A280" t="s">
        <v>6750</v>
      </c>
      <c r="B280" t="s">
        <v>6751</v>
      </c>
      <c r="C280" t="s">
        <v>12816</v>
      </c>
      <c r="D280" t="s">
        <v>12821</v>
      </c>
      <c r="E280" t="s">
        <v>12986</v>
      </c>
      <c r="G280">
        <v>2099</v>
      </c>
      <c r="H280" t="s">
        <v>13161</v>
      </c>
      <c r="I280">
        <v>3250</v>
      </c>
      <c r="J280">
        <v>0.35</v>
      </c>
      <c r="K280" t="s">
        <v>13162</v>
      </c>
      <c r="L280">
        <v>3185.4153846153845</v>
      </c>
      <c r="M280">
        <v>3.8</v>
      </c>
      <c r="N280">
        <v>11213</v>
      </c>
      <c r="O280">
        <v>36442250</v>
      </c>
      <c r="P280" t="s">
        <v>6752</v>
      </c>
      <c r="Q280" t="s">
        <v>6753</v>
      </c>
      <c r="R280" t="s">
        <v>6754</v>
      </c>
      <c r="S280" t="s">
        <v>6755</v>
      </c>
      <c r="T280" t="s">
        <v>6758</v>
      </c>
      <c r="U280" t="s">
        <v>6759</v>
      </c>
    </row>
    <row r="281" spans="1:21">
      <c r="A281" t="s">
        <v>6730</v>
      </c>
      <c r="B281" t="s">
        <v>6731</v>
      </c>
      <c r="C281" t="s">
        <v>12816</v>
      </c>
      <c r="D281" t="s">
        <v>12817</v>
      </c>
      <c r="E281" t="s">
        <v>12885</v>
      </c>
      <c r="F281" t="s">
        <v>12894</v>
      </c>
      <c r="G281">
        <v>599</v>
      </c>
      <c r="H281" t="s">
        <v>13161</v>
      </c>
      <c r="I281">
        <v>599</v>
      </c>
      <c r="J281">
        <v>0</v>
      </c>
      <c r="K281" t="s">
        <v>13162</v>
      </c>
      <c r="L281">
        <v>499</v>
      </c>
      <c r="M281">
        <v>4</v>
      </c>
      <c r="N281">
        <v>26423</v>
      </c>
      <c r="O281">
        <v>15827377</v>
      </c>
      <c r="P281" t="s">
        <v>6732</v>
      </c>
      <c r="Q281" t="s">
        <v>6733</v>
      </c>
      <c r="R281" t="s">
        <v>6734</v>
      </c>
      <c r="S281" t="s">
        <v>6735</v>
      </c>
      <c r="T281" t="s">
        <v>6738</v>
      </c>
      <c r="U281" t="s">
        <v>6739</v>
      </c>
    </row>
    <row r="282" spans="1:21">
      <c r="A282" t="s">
        <v>6710</v>
      </c>
      <c r="B282" t="s">
        <v>6711</v>
      </c>
      <c r="C282" t="s">
        <v>12816</v>
      </c>
      <c r="D282" t="s">
        <v>12821</v>
      </c>
      <c r="E282" t="s">
        <v>12937</v>
      </c>
      <c r="G282">
        <v>1799</v>
      </c>
      <c r="H282" t="s">
        <v>13161</v>
      </c>
      <c r="I282">
        <v>2911</v>
      </c>
      <c r="J282">
        <v>0.38</v>
      </c>
      <c r="K282" t="s">
        <v>13162</v>
      </c>
      <c r="L282">
        <v>2849.1999312950875</v>
      </c>
      <c r="M282">
        <v>4.3</v>
      </c>
      <c r="N282">
        <v>20342</v>
      </c>
      <c r="O282">
        <v>59215562</v>
      </c>
      <c r="P282" t="s">
        <v>6712</v>
      </c>
      <c r="Q282" t="s">
        <v>6713</v>
      </c>
      <c r="R282" t="s">
        <v>6714</v>
      </c>
      <c r="S282" t="s">
        <v>6715</v>
      </c>
      <c r="T282" t="s">
        <v>6718</v>
      </c>
      <c r="U282" t="s">
        <v>6719</v>
      </c>
    </row>
    <row r="283" spans="1:21">
      <c r="A283" t="s">
        <v>2433</v>
      </c>
      <c r="B283" t="s">
        <v>2434</v>
      </c>
      <c r="C283" t="s">
        <v>12816</v>
      </c>
      <c r="D283" t="s">
        <v>12817</v>
      </c>
      <c r="E283" t="s">
        <v>12818</v>
      </c>
      <c r="F283" t="s">
        <v>12819</v>
      </c>
      <c r="G283">
        <v>417.44</v>
      </c>
      <c r="H283" t="s">
        <v>13165</v>
      </c>
      <c r="I283">
        <v>670</v>
      </c>
      <c r="J283">
        <v>0.38</v>
      </c>
      <c r="K283" t="s">
        <v>13162</v>
      </c>
      <c r="L283">
        <v>607.69552238805966</v>
      </c>
      <c r="M283">
        <v>3.9</v>
      </c>
      <c r="N283">
        <v>523</v>
      </c>
      <c r="O283">
        <v>350410</v>
      </c>
      <c r="P283" t="s">
        <v>2435</v>
      </c>
      <c r="Q283" t="s">
        <v>2436</v>
      </c>
      <c r="R283" t="s">
        <v>2437</v>
      </c>
      <c r="S283" t="s">
        <v>2438</v>
      </c>
      <c r="T283" t="s">
        <v>2441</v>
      </c>
      <c r="U283" t="s">
        <v>2442</v>
      </c>
    </row>
    <row r="284" spans="1:21">
      <c r="A284" t="s">
        <v>300</v>
      </c>
      <c r="B284" t="s">
        <v>301</v>
      </c>
      <c r="C284" t="s">
        <v>12816</v>
      </c>
      <c r="D284" t="s">
        <v>12817</v>
      </c>
      <c r="E284" t="s">
        <v>12818</v>
      </c>
      <c r="F284" t="s">
        <v>12819</v>
      </c>
      <c r="G284">
        <v>389</v>
      </c>
      <c r="H284" t="s">
        <v>13165</v>
      </c>
      <c r="I284">
        <v>1099</v>
      </c>
      <c r="J284">
        <v>0.65</v>
      </c>
      <c r="K284" t="s">
        <v>13166</v>
      </c>
      <c r="L284">
        <v>1063.6041856232939</v>
      </c>
      <c r="M284">
        <v>4.3</v>
      </c>
      <c r="N284">
        <v>974</v>
      </c>
      <c r="O284">
        <v>1070426</v>
      </c>
      <c r="P284" t="s">
        <v>302</v>
      </c>
      <c r="Q284" t="s">
        <v>303</v>
      </c>
      <c r="R284" t="s">
        <v>304</v>
      </c>
      <c r="S284" t="s">
        <v>305</v>
      </c>
      <c r="T284" t="s">
        <v>6708</v>
      </c>
      <c r="U284" t="s">
        <v>6709</v>
      </c>
    </row>
    <row r="285" spans="1:21">
      <c r="A285" t="s">
        <v>6698</v>
      </c>
      <c r="B285" t="s">
        <v>6699</v>
      </c>
      <c r="C285" t="s">
        <v>12816</v>
      </c>
      <c r="D285" t="s">
        <v>12817</v>
      </c>
      <c r="E285" t="s">
        <v>12891</v>
      </c>
      <c r="F285" t="s">
        <v>12896</v>
      </c>
      <c r="G285">
        <v>2595</v>
      </c>
      <c r="H285" t="s">
        <v>13161</v>
      </c>
      <c r="I285">
        <v>3295</v>
      </c>
      <c r="J285">
        <v>0.21</v>
      </c>
      <c r="K285" t="s">
        <v>13162</v>
      </c>
      <c r="L285">
        <v>3216.2443095599392</v>
      </c>
      <c r="M285">
        <v>4.4000000000000004</v>
      </c>
      <c r="N285">
        <v>22618</v>
      </c>
      <c r="O285">
        <v>74526310</v>
      </c>
      <c r="P285" t="s">
        <v>6700</v>
      </c>
      <c r="Q285" t="s">
        <v>6701</v>
      </c>
      <c r="R285" t="s">
        <v>6702</v>
      </c>
      <c r="S285" t="s">
        <v>6703</v>
      </c>
      <c r="T285" t="s">
        <v>6706</v>
      </c>
      <c r="U285" t="s">
        <v>6707</v>
      </c>
    </row>
    <row r="286" spans="1:21">
      <c r="A286" t="s">
        <v>2457</v>
      </c>
      <c r="B286" t="s">
        <v>2458</v>
      </c>
      <c r="C286" t="s">
        <v>12816</v>
      </c>
      <c r="D286" t="s">
        <v>12817</v>
      </c>
      <c r="E286" t="s">
        <v>12818</v>
      </c>
      <c r="F286" t="s">
        <v>12819</v>
      </c>
      <c r="G286">
        <v>99</v>
      </c>
      <c r="H286" t="s">
        <v>13167</v>
      </c>
      <c r="I286">
        <v>800</v>
      </c>
      <c r="J286">
        <v>0.88</v>
      </c>
      <c r="K286" t="s">
        <v>13166</v>
      </c>
      <c r="L286">
        <v>787.625</v>
      </c>
      <c r="M286">
        <v>3.9</v>
      </c>
      <c r="N286">
        <v>1075</v>
      </c>
      <c r="O286">
        <v>860000</v>
      </c>
      <c r="P286" t="s">
        <v>974</v>
      </c>
      <c r="Q286" t="s">
        <v>323</v>
      </c>
      <c r="R286" t="s">
        <v>324</v>
      </c>
      <c r="S286" t="s">
        <v>325</v>
      </c>
      <c r="T286" t="s">
        <v>2460</v>
      </c>
      <c r="U286" t="s">
        <v>2461</v>
      </c>
    </row>
    <row r="287" spans="1:21">
      <c r="A287" t="s">
        <v>6688</v>
      </c>
      <c r="B287" t="s">
        <v>6689</v>
      </c>
      <c r="C287" t="s">
        <v>12816</v>
      </c>
      <c r="D287" t="s">
        <v>12817</v>
      </c>
      <c r="E287" t="s">
        <v>12891</v>
      </c>
      <c r="F287" t="s">
        <v>12892</v>
      </c>
      <c r="G287">
        <v>629</v>
      </c>
      <c r="H287" t="s">
        <v>13161</v>
      </c>
      <c r="I287">
        <v>1390</v>
      </c>
      <c r="J287">
        <v>0.55000000000000004</v>
      </c>
      <c r="K287" t="s">
        <v>13166</v>
      </c>
      <c r="L287">
        <v>1344.7482014388488</v>
      </c>
      <c r="M287">
        <v>4.4000000000000004</v>
      </c>
      <c r="N287">
        <v>6301</v>
      </c>
      <c r="O287">
        <v>8758390</v>
      </c>
      <c r="P287" t="s">
        <v>6690</v>
      </c>
      <c r="Q287" t="s">
        <v>6691</v>
      </c>
      <c r="R287" t="s">
        <v>6692</v>
      </c>
      <c r="S287" t="s">
        <v>6693</v>
      </c>
      <c r="T287" t="s">
        <v>6696</v>
      </c>
      <c r="U287" t="s">
        <v>6697</v>
      </c>
    </row>
    <row r="288" spans="1:21">
      <c r="A288" t="s">
        <v>2472</v>
      </c>
      <c r="B288" t="s">
        <v>2473</v>
      </c>
      <c r="C288" t="s">
        <v>12816</v>
      </c>
      <c r="D288" t="s">
        <v>12817</v>
      </c>
      <c r="E288" t="s">
        <v>12818</v>
      </c>
      <c r="F288" t="s">
        <v>12819</v>
      </c>
      <c r="G288">
        <v>249</v>
      </c>
      <c r="H288" t="s">
        <v>13165</v>
      </c>
      <c r="I288">
        <v>999</v>
      </c>
      <c r="J288">
        <v>0.75</v>
      </c>
      <c r="K288" t="s">
        <v>13166</v>
      </c>
      <c r="L288">
        <v>974.07507507507512</v>
      </c>
      <c r="M288">
        <v>4.3</v>
      </c>
      <c r="N288">
        <v>112</v>
      </c>
      <c r="O288">
        <v>111888</v>
      </c>
      <c r="P288" t="s">
        <v>2474</v>
      </c>
      <c r="Q288" t="s">
        <v>2475</v>
      </c>
      <c r="R288" t="s">
        <v>2476</v>
      </c>
      <c r="S288" t="s">
        <v>2477</v>
      </c>
      <c r="T288" t="s">
        <v>2480</v>
      </c>
      <c r="U288" t="s">
        <v>2481</v>
      </c>
    </row>
    <row r="289" spans="1:21">
      <c r="A289" t="s">
        <v>6678</v>
      </c>
      <c r="B289" t="s">
        <v>6679</v>
      </c>
      <c r="C289" t="s">
        <v>12816</v>
      </c>
      <c r="D289" t="s">
        <v>12817</v>
      </c>
      <c r="E289" t="s">
        <v>12929</v>
      </c>
      <c r="F289" t="s">
        <v>12956</v>
      </c>
      <c r="G289">
        <v>299</v>
      </c>
      <c r="H289" t="s">
        <v>13165</v>
      </c>
      <c r="I289">
        <v>550</v>
      </c>
      <c r="J289">
        <v>0.46</v>
      </c>
      <c r="K289" t="s">
        <v>13162</v>
      </c>
      <c r="L289">
        <v>495.63636363636363</v>
      </c>
      <c r="M289">
        <v>4.5999999999999996</v>
      </c>
      <c r="N289">
        <v>33434</v>
      </c>
      <c r="O289">
        <v>18388700</v>
      </c>
      <c r="P289" t="s">
        <v>6680</v>
      </c>
      <c r="Q289" t="s">
        <v>6681</v>
      </c>
      <c r="R289" t="s">
        <v>6682</v>
      </c>
      <c r="S289" t="s">
        <v>6683</v>
      </c>
      <c r="T289" t="s">
        <v>6686</v>
      </c>
      <c r="U289" t="s">
        <v>6687</v>
      </c>
    </row>
    <row r="290" spans="1:21">
      <c r="A290" t="s">
        <v>2492</v>
      </c>
      <c r="B290" t="s">
        <v>2493</v>
      </c>
      <c r="C290" t="s">
        <v>12816</v>
      </c>
      <c r="D290" t="s">
        <v>12817</v>
      </c>
      <c r="E290" t="s">
        <v>12818</v>
      </c>
      <c r="F290" t="s">
        <v>12819</v>
      </c>
      <c r="G290">
        <v>649</v>
      </c>
      <c r="H290" t="s">
        <v>13161</v>
      </c>
      <c r="I290">
        <v>1600</v>
      </c>
      <c r="J290">
        <v>0.59</v>
      </c>
      <c r="K290" t="s">
        <v>13166</v>
      </c>
      <c r="L290">
        <v>1559.4375</v>
      </c>
      <c r="M290">
        <v>4.3</v>
      </c>
      <c r="N290">
        <v>5451</v>
      </c>
      <c r="O290">
        <v>8721600</v>
      </c>
      <c r="P290" t="s">
        <v>2494</v>
      </c>
      <c r="Q290" t="s">
        <v>1607</v>
      </c>
      <c r="R290" t="s">
        <v>1608</v>
      </c>
      <c r="S290" t="s">
        <v>1609</v>
      </c>
      <c r="T290" t="s">
        <v>2495</v>
      </c>
      <c r="U290" t="s">
        <v>2496</v>
      </c>
    </row>
    <row r="291" spans="1:21">
      <c r="A291" t="s">
        <v>6669</v>
      </c>
      <c r="B291" t="s">
        <v>6670</v>
      </c>
      <c r="C291" t="s">
        <v>12816</v>
      </c>
      <c r="D291" t="s">
        <v>12889</v>
      </c>
      <c r="E291" t="s">
        <v>12914</v>
      </c>
      <c r="G291">
        <v>4449</v>
      </c>
      <c r="H291" t="s">
        <v>13161</v>
      </c>
      <c r="I291">
        <v>5734</v>
      </c>
      <c r="J291">
        <v>0.22</v>
      </c>
      <c r="K291" t="s">
        <v>13162</v>
      </c>
      <c r="L291">
        <v>5656.4101848622249</v>
      </c>
      <c r="M291">
        <v>4.4000000000000004</v>
      </c>
      <c r="N291">
        <v>25006</v>
      </c>
      <c r="O291">
        <v>143384404</v>
      </c>
      <c r="P291" t="s">
        <v>6671</v>
      </c>
      <c r="Q291" t="s">
        <v>6672</v>
      </c>
      <c r="R291" t="s">
        <v>6673</v>
      </c>
      <c r="S291" t="s">
        <v>6674</v>
      </c>
      <c r="T291" t="s">
        <v>6676</v>
      </c>
      <c r="U291" t="s">
        <v>6677</v>
      </c>
    </row>
    <row r="292" spans="1:21">
      <c r="A292" t="s">
        <v>292</v>
      </c>
      <c r="B292" t="s">
        <v>293</v>
      </c>
      <c r="C292" t="s">
        <v>12816</v>
      </c>
      <c r="D292" t="s">
        <v>12817</v>
      </c>
      <c r="E292" t="s">
        <v>12818</v>
      </c>
      <c r="F292" t="s">
        <v>12819</v>
      </c>
      <c r="G292">
        <v>179</v>
      </c>
      <c r="H292" t="s">
        <v>13167</v>
      </c>
      <c r="I292">
        <v>499</v>
      </c>
      <c r="J292">
        <v>0.64</v>
      </c>
      <c r="K292" t="s">
        <v>13166</v>
      </c>
      <c r="L292">
        <v>463.12825651302603</v>
      </c>
      <c r="M292">
        <v>4</v>
      </c>
      <c r="N292">
        <v>1933</v>
      </c>
      <c r="O292">
        <v>964567</v>
      </c>
      <c r="P292" t="s">
        <v>294</v>
      </c>
      <c r="Q292" t="s">
        <v>295</v>
      </c>
      <c r="R292" t="s">
        <v>296</v>
      </c>
      <c r="S292" t="s">
        <v>297</v>
      </c>
      <c r="T292" t="s">
        <v>298</v>
      </c>
      <c r="U292" t="s">
        <v>6668</v>
      </c>
    </row>
    <row r="293" spans="1:21">
      <c r="A293" t="s">
        <v>6658</v>
      </c>
      <c r="B293" t="s">
        <v>6659</v>
      </c>
      <c r="C293" t="s">
        <v>12816</v>
      </c>
      <c r="D293" t="s">
        <v>12817</v>
      </c>
      <c r="E293" t="s">
        <v>12891</v>
      </c>
      <c r="F293" t="s">
        <v>12893</v>
      </c>
      <c r="G293">
        <v>249</v>
      </c>
      <c r="H293" t="s">
        <v>13165</v>
      </c>
      <c r="I293">
        <v>600</v>
      </c>
      <c r="J293">
        <v>0.59</v>
      </c>
      <c r="K293" t="s">
        <v>13166</v>
      </c>
      <c r="L293">
        <v>558.5</v>
      </c>
      <c r="M293">
        <v>4</v>
      </c>
      <c r="N293">
        <v>1208</v>
      </c>
      <c r="O293">
        <v>724800</v>
      </c>
      <c r="P293" t="s">
        <v>6660</v>
      </c>
      <c r="Q293" t="s">
        <v>6661</v>
      </c>
      <c r="R293" t="s">
        <v>6662</v>
      </c>
      <c r="S293" t="s">
        <v>6663</v>
      </c>
      <c r="T293" t="s">
        <v>6666</v>
      </c>
      <c r="U293" t="s">
        <v>6667</v>
      </c>
    </row>
    <row r="294" spans="1:21">
      <c r="A294" t="s">
        <v>6638</v>
      </c>
      <c r="B294" t="s">
        <v>6639</v>
      </c>
      <c r="C294" t="s">
        <v>12816</v>
      </c>
      <c r="D294" t="s">
        <v>12889</v>
      </c>
      <c r="E294" t="s">
        <v>12914</v>
      </c>
      <c r="G294">
        <v>5799</v>
      </c>
      <c r="H294" t="s">
        <v>13161</v>
      </c>
      <c r="I294">
        <v>7999</v>
      </c>
      <c r="J294">
        <v>0.28000000000000003</v>
      </c>
      <c r="K294" t="s">
        <v>13162</v>
      </c>
      <c r="L294">
        <v>7926.5034379297413</v>
      </c>
      <c r="M294">
        <v>4.5</v>
      </c>
      <c r="N294">
        <v>50273</v>
      </c>
      <c r="O294">
        <v>402133727</v>
      </c>
      <c r="P294" t="s">
        <v>6640</v>
      </c>
      <c r="Q294" t="s">
        <v>6641</v>
      </c>
      <c r="R294" t="s">
        <v>6642</v>
      </c>
      <c r="S294" t="s">
        <v>6643</v>
      </c>
      <c r="T294" t="s">
        <v>6646</v>
      </c>
      <c r="U294" t="s">
        <v>6647</v>
      </c>
    </row>
    <row r="295" spans="1:21">
      <c r="A295" t="s">
        <v>2536</v>
      </c>
      <c r="B295" t="s">
        <v>2537</v>
      </c>
      <c r="C295" t="s">
        <v>12816</v>
      </c>
      <c r="D295" t="s">
        <v>12817</v>
      </c>
      <c r="E295" t="s">
        <v>12818</v>
      </c>
      <c r="F295" t="s">
        <v>12819</v>
      </c>
      <c r="G295">
        <v>349</v>
      </c>
      <c r="H295" t="s">
        <v>13165</v>
      </c>
      <c r="I295">
        <v>899</v>
      </c>
      <c r="J295">
        <v>0.61</v>
      </c>
      <c r="K295" t="s">
        <v>13166</v>
      </c>
      <c r="L295">
        <v>860.17908787541717</v>
      </c>
      <c r="M295">
        <v>4.0999999999999996</v>
      </c>
      <c r="N295">
        <v>14896</v>
      </c>
      <c r="O295">
        <v>13391504</v>
      </c>
      <c r="P295" t="s">
        <v>2538</v>
      </c>
      <c r="Q295" t="s">
        <v>2539</v>
      </c>
      <c r="R295" t="s">
        <v>2540</v>
      </c>
      <c r="S295" t="s">
        <v>2541</v>
      </c>
      <c r="T295" t="s">
        <v>2544</v>
      </c>
      <c r="U295" t="s">
        <v>2545</v>
      </c>
    </row>
    <row r="296" spans="1:21">
      <c r="A296" t="s">
        <v>6628</v>
      </c>
      <c r="B296" t="s">
        <v>6629</v>
      </c>
      <c r="C296" t="s">
        <v>12816</v>
      </c>
      <c r="D296" t="s">
        <v>12817</v>
      </c>
      <c r="E296" t="s">
        <v>12891</v>
      </c>
      <c r="F296" t="s">
        <v>12927</v>
      </c>
      <c r="G296">
        <v>499</v>
      </c>
      <c r="H296" t="s">
        <v>13165</v>
      </c>
      <c r="I296">
        <v>999</v>
      </c>
      <c r="J296">
        <v>0.5</v>
      </c>
      <c r="K296" t="s">
        <v>13166</v>
      </c>
      <c r="L296">
        <v>949.05005005005</v>
      </c>
      <c r="M296">
        <v>4.4000000000000004</v>
      </c>
      <c r="N296">
        <v>1030</v>
      </c>
      <c r="O296">
        <v>1028970</v>
      </c>
      <c r="P296" t="s">
        <v>6630</v>
      </c>
      <c r="Q296" t="s">
        <v>6631</v>
      </c>
      <c r="R296" t="s">
        <v>6632</v>
      </c>
      <c r="S296" t="s">
        <v>6633</v>
      </c>
      <c r="T296" t="s">
        <v>6636</v>
      </c>
      <c r="U296" t="s">
        <v>6637</v>
      </c>
    </row>
    <row r="297" spans="1:21">
      <c r="A297" t="s">
        <v>6608</v>
      </c>
      <c r="B297" t="s">
        <v>6609</v>
      </c>
      <c r="C297" t="s">
        <v>12816</v>
      </c>
      <c r="D297" t="s">
        <v>12817</v>
      </c>
      <c r="E297" t="s">
        <v>12885</v>
      </c>
      <c r="F297" t="s">
        <v>12894</v>
      </c>
      <c r="G297">
        <v>1889</v>
      </c>
      <c r="H297" t="s">
        <v>13161</v>
      </c>
      <c r="I297">
        <v>2699</v>
      </c>
      <c r="J297">
        <v>0.3</v>
      </c>
      <c r="K297" t="s">
        <v>13162</v>
      </c>
      <c r="L297">
        <v>2629.0111152278623</v>
      </c>
      <c r="M297">
        <v>4.3</v>
      </c>
      <c r="N297">
        <v>17394</v>
      </c>
      <c r="O297">
        <v>46946406</v>
      </c>
      <c r="P297" t="s">
        <v>6610</v>
      </c>
      <c r="Q297" t="s">
        <v>6611</v>
      </c>
      <c r="R297" t="s">
        <v>6612</v>
      </c>
      <c r="S297" t="s">
        <v>6613</v>
      </c>
      <c r="T297" t="s">
        <v>6616</v>
      </c>
      <c r="U297" t="s">
        <v>6617</v>
      </c>
    </row>
    <row r="298" spans="1:21">
      <c r="A298" t="s">
        <v>6588</v>
      </c>
      <c r="B298" t="s">
        <v>6589</v>
      </c>
      <c r="C298" t="s">
        <v>12816</v>
      </c>
      <c r="D298" t="s">
        <v>12969</v>
      </c>
      <c r="E298" t="s">
        <v>12984</v>
      </c>
      <c r="G298">
        <v>1815</v>
      </c>
      <c r="H298" t="s">
        <v>13161</v>
      </c>
      <c r="I298">
        <v>3100</v>
      </c>
      <c r="J298">
        <v>0.41</v>
      </c>
      <c r="K298" t="s">
        <v>13162</v>
      </c>
      <c r="L298">
        <v>3041.4516129032259</v>
      </c>
      <c r="M298">
        <v>4.5</v>
      </c>
      <c r="N298">
        <v>92925</v>
      </c>
      <c r="O298">
        <v>288067500</v>
      </c>
      <c r="P298" t="s">
        <v>6590</v>
      </c>
      <c r="Q298" t="s">
        <v>6591</v>
      </c>
      <c r="R298" t="s">
        <v>6592</v>
      </c>
      <c r="S298" t="s">
        <v>6593</v>
      </c>
      <c r="T298" t="s">
        <v>6596</v>
      </c>
      <c r="U298" t="s">
        <v>6597</v>
      </c>
    </row>
    <row r="299" spans="1:21">
      <c r="A299" t="s">
        <v>6578</v>
      </c>
      <c r="B299" t="s">
        <v>6579</v>
      </c>
      <c r="C299" t="s">
        <v>12816</v>
      </c>
      <c r="D299" t="s">
        <v>12821</v>
      </c>
      <c r="E299" t="s">
        <v>12937</v>
      </c>
      <c r="G299">
        <v>1499</v>
      </c>
      <c r="H299" t="s">
        <v>13161</v>
      </c>
      <c r="I299">
        <v>2999</v>
      </c>
      <c r="J299">
        <v>0.5</v>
      </c>
      <c r="K299" t="s">
        <v>13166</v>
      </c>
      <c r="L299">
        <v>2949.0166722240747</v>
      </c>
      <c r="M299">
        <v>4.5</v>
      </c>
      <c r="N299">
        <v>8656</v>
      </c>
      <c r="O299">
        <v>25959344</v>
      </c>
      <c r="P299" t="s">
        <v>6580</v>
      </c>
      <c r="Q299" t="s">
        <v>6581</v>
      </c>
      <c r="R299" t="s">
        <v>6582</v>
      </c>
      <c r="S299" t="s">
        <v>6583</v>
      </c>
      <c r="T299" t="s">
        <v>6586</v>
      </c>
      <c r="U299" t="s">
        <v>6587</v>
      </c>
    </row>
    <row r="300" spans="1:21">
      <c r="A300" t="s">
        <v>6558</v>
      </c>
      <c r="B300" t="s">
        <v>6559</v>
      </c>
      <c r="C300" t="s">
        <v>12816</v>
      </c>
      <c r="D300" t="s">
        <v>12817</v>
      </c>
      <c r="E300" t="s">
        <v>12891</v>
      </c>
      <c r="F300" t="s">
        <v>12893</v>
      </c>
      <c r="G300">
        <v>378</v>
      </c>
      <c r="H300" t="s">
        <v>13165</v>
      </c>
      <c r="I300">
        <v>999</v>
      </c>
      <c r="J300">
        <v>0.62</v>
      </c>
      <c r="K300" t="s">
        <v>13166</v>
      </c>
      <c r="L300">
        <v>961.16216216216219</v>
      </c>
      <c r="M300">
        <v>4.0999999999999996</v>
      </c>
      <c r="N300">
        <v>1779</v>
      </c>
      <c r="O300">
        <v>1777221</v>
      </c>
      <c r="P300" t="s">
        <v>6560</v>
      </c>
      <c r="Q300" t="s">
        <v>6561</v>
      </c>
      <c r="R300" t="s">
        <v>6562</v>
      </c>
      <c r="S300" t="s">
        <v>6563</v>
      </c>
      <c r="T300" t="s">
        <v>6566</v>
      </c>
      <c r="U300" t="s">
        <v>6567</v>
      </c>
    </row>
    <row r="301" spans="1:21">
      <c r="A301" t="s">
        <v>2588</v>
      </c>
      <c r="B301" t="s">
        <v>2589</v>
      </c>
      <c r="C301" t="s">
        <v>12816</v>
      </c>
      <c r="D301" t="s">
        <v>12817</v>
      </c>
      <c r="E301" t="s">
        <v>12818</v>
      </c>
      <c r="F301" t="s">
        <v>12819</v>
      </c>
      <c r="G301">
        <v>129</v>
      </c>
      <c r="H301" t="s">
        <v>13167</v>
      </c>
      <c r="I301">
        <v>449</v>
      </c>
      <c r="J301">
        <v>0.71</v>
      </c>
      <c r="K301" t="s">
        <v>13166</v>
      </c>
      <c r="L301">
        <v>420.26948775055678</v>
      </c>
      <c r="M301">
        <v>3.7</v>
      </c>
      <c r="N301">
        <v>41</v>
      </c>
      <c r="O301">
        <v>18409</v>
      </c>
      <c r="P301" t="s">
        <v>2590</v>
      </c>
      <c r="Q301" t="s">
        <v>2591</v>
      </c>
      <c r="R301" t="s">
        <v>2592</v>
      </c>
      <c r="S301" t="s">
        <v>2593</v>
      </c>
      <c r="T301" t="s">
        <v>2596</v>
      </c>
      <c r="U301" t="s">
        <v>2597</v>
      </c>
    </row>
    <row r="302" spans="1:21">
      <c r="A302" t="s">
        <v>6518</v>
      </c>
      <c r="B302" t="s">
        <v>6519</v>
      </c>
      <c r="C302" t="s">
        <v>12816</v>
      </c>
      <c r="D302" t="s">
        <v>12817</v>
      </c>
      <c r="E302" t="s">
        <v>12955</v>
      </c>
      <c r="F302" t="s">
        <v>12874</v>
      </c>
      <c r="G302">
        <v>149</v>
      </c>
      <c r="H302" t="s">
        <v>13167</v>
      </c>
      <c r="I302">
        <v>499</v>
      </c>
      <c r="J302">
        <v>0.7</v>
      </c>
      <c r="K302" t="s">
        <v>13166</v>
      </c>
      <c r="L302">
        <v>469.14028056112227</v>
      </c>
      <c r="M302">
        <v>4.0999999999999996</v>
      </c>
      <c r="N302">
        <v>25607</v>
      </c>
      <c r="O302">
        <v>12777893</v>
      </c>
      <c r="P302" t="s">
        <v>6520</v>
      </c>
      <c r="Q302" t="s">
        <v>6521</v>
      </c>
      <c r="R302" t="s">
        <v>6522</v>
      </c>
      <c r="S302" t="s">
        <v>6523</v>
      </c>
      <c r="T302" t="s">
        <v>6526</v>
      </c>
      <c r="U302" t="s">
        <v>6527</v>
      </c>
    </row>
    <row r="303" spans="1:21">
      <c r="A303" t="s">
        <v>282</v>
      </c>
      <c r="B303" t="s">
        <v>283</v>
      </c>
      <c r="C303" t="s">
        <v>12816</v>
      </c>
      <c r="D303" t="s">
        <v>12817</v>
      </c>
      <c r="E303" t="s">
        <v>12818</v>
      </c>
      <c r="F303" t="s">
        <v>12819</v>
      </c>
      <c r="G303">
        <v>199</v>
      </c>
      <c r="H303" t="s">
        <v>13167</v>
      </c>
      <c r="I303">
        <v>750</v>
      </c>
      <c r="J303">
        <v>0.73</v>
      </c>
      <c r="K303" t="s">
        <v>13166</v>
      </c>
      <c r="L303">
        <v>723.4666666666667</v>
      </c>
      <c r="M303">
        <v>4.5</v>
      </c>
      <c r="N303">
        <v>74976</v>
      </c>
      <c r="O303">
        <v>56232000</v>
      </c>
      <c r="P303" t="s">
        <v>284</v>
      </c>
      <c r="Q303" t="s">
        <v>285</v>
      </c>
      <c r="R303" t="s">
        <v>286</v>
      </c>
      <c r="S303" t="s">
        <v>287</v>
      </c>
      <c r="T303" t="s">
        <v>6516</v>
      </c>
      <c r="U303" t="s">
        <v>6517</v>
      </c>
    </row>
    <row r="304" spans="1:21">
      <c r="A304" t="s">
        <v>2613</v>
      </c>
      <c r="B304" t="s">
        <v>2614</v>
      </c>
      <c r="C304" t="s">
        <v>12816</v>
      </c>
      <c r="D304" t="s">
        <v>12821</v>
      </c>
      <c r="E304" t="s">
        <v>12822</v>
      </c>
      <c r="F304" t="s">
        <v>12823</v>
      </c>
      <c r="G304">
        <v>218</v>
      </c>
      <c r="H304" t="s">
        <v>13165</v>
      </c>
      <c r="I304">
        <v>999</v>
      </c>
      <c r="J304">
        <v>0.78</v>
      </c>
      <c r="K304" t="s">
        <v>13166</v>
      </c>
      <c r="L304">
        <v>977.1781781781782</v>
      </c>
      <c r="M304">
        <v>4.2</v>
      </c>
      <c r="N304">
        <v>163</v>
      </c>
      <c r="O304">
        <v>162837</v>
      </c>
      <c r="P304" t="s">
        <v>2615</v>
      </c>
      <c r="Q304" t="s">
        <v>2616</v>
      </c>
      <c r="R304" t="s">
        <v>2617</v>
      </c>
      <c r="S304" t="s">
        <v>2618</v>
      </c>
      <c r="T304" t="s">
        <v>2621</v>
      </c>
      <c r="U304" t="s">
        <v>2622</v>
      </c>
    </row>
    <row r="305" spans="1:21">
      <c r="A305" t="s">
        <v>2623</v>
      </c>
      <c r="B305" t="s">
        <v>2624</v>
      </c>
      <c r="C305" t="s">
        <v>12816</v>
      </c>
      <c r="D305" t="s">
        <v>12817</v>
      </c>
      <c r="E305" t="s">
        <v>12818</v>
      </c>
      <c r="F305" t="s">
        <v>12819</v>
      </c>
      <c r="G305">
        <v>199</v>
      </c>
      <c r="H305" t="s">
        <v>13167</v>
      </c>
      <c r="I305">
        <v>999</v>
      </c>
      <c r="J305">
        <v>0.8</v>
      </c>
      <c r="K305" t="s">
        <v>13166</v>
      </c>
      <c r="L305">
        <v>979.08008008008005</v>
      </c>
      <c r="M305">
        <v>4.3</v>
      </c>
      <c r="N305">
        <v>87</v>
      </c>
      <c r="O305">
        <v>86913</v>
      </c>
      <c r="P305" t="s">
        <v>2625</v>
      </c>
      <c r="Q305" t="s">
        <v>2626</v>
      </c>
      <c r="R305" t="s">
        <v>2627</v>
      </c>
      <c r="S305" t="s">
        <v>2628</v>
      </c>
      <c r="T305" t="s">
        <v>2631</v>
      </c>
      <c r="U305" t="s">
        <v>2632</v>
      </c>
    </row>
    <row r="306" spans="1:21">
      <c r="A306" t="s">
        <v>6506</v>
      </c>
      <c r="B306" t="s">
        <v>6507</v>
      </c>
      <c r="C306" t="s">
        <v>12816</v>
      </c>
      <c r="D306" t="s">
        <v>12817</v>
      </c>
      <c r="E306" t="s">
        <v>12885</v>
      </c>
      <c r="G306">
        <v>1399</v>
      </c>
      <c r="H306" t="s">
        <v>13161</v>
      </c>
      <c r="I306">
        <v>2490</v>
      </c>
      <c r="J306">
        <v>0.44</v>
      </c>
      <c r="K306" t="s">
        <v>13162</v>
      </c>
      <c r="L306">
        <v>2433.8152610441766</v>
      </c>
      <c r="M306">
        <v>4.3</v>
      </c>
      <c r="N306">
        <v>11074</v>
      </c>
      <c r="O306">
        <v>27574260</v>
      </c>
      <c r="P306" t="s">
        <v>6508</v>
      </c>
      <c r="Q306" t="s">
        <v>6509</v>
      </c>
      <c r="R306" t="s">
        <v>6510</v>
      </c>
      <c r="S306" t="s">
        <v>6511</v>
      </c>
      <c r="T306" t="s">
        <v>6514</v>
      </c>
      <c r="U306" t="s">
        <v>6515</v>
      </c>
    </row>
    <row r="307" spans="1:21">
      <c r="A307" t="s">
        <v>6486</v>
      </c>
      <c r="B307" t="s">
        <v>6487</v>
      </c>
      <c r="C307" t="s">
        <v>12816</v>
      </c>
      <c r="D307" t="s">
        <v>12817</v>
      </c>
      <c r="E307" t="s">
        <v>12891</v>
      </c>
      <c r="F307" t="s">
        <v>12892</v>
      </c>
      <c r="G307">
        <v>899</v>
      </c>
      <c r="H307" t="s">
        <v>13161</v>
      </c>
      <c r="I307">
        <v>1499</v>
      </c>
      <c r="J307">
        <v>0.4</v>
      </c>
      <c r="K307" t="s">
        <v>13162</v>
      </c>
      <c r="L307">
        <v>1439.0266844563041</v>
      </c>
      <c r="M307">
        <v>4.2</v>
      </c>
      <c r="N307">
        <v>23174</v>
      </c>
      <c r="O307">
        <v>34737826</v>
      </c>
      <c r="P307" t="s">
        <v>6488</v>
      </c>
      <c r="Q307" t="s">
        <v>6489</v>
      </c>
      <c r="R307" t="s">
        <v>6490</v>
      </c>
      <c r="S307" t="s">
        <v>6491</v>
      </c>
      <c r="T307" t="s">
        <v>6494</v>
      </c>
      <c r="U307" t="s">
        <v>6495</v>
      </c>
    </row>
    <row r="308" spans="1:21">
      <c r="A308" t="s">
        <v>6476</v>
      </c>
      <c r="B308" t="s">
        <v>6477</v>
      </c>
      <c r="C308" t="s">
        <v>12816</v>
      </c>
      <c r="D308" t="s">
        <v>12817</v>
      </c>
      <c r="E308" t="s">
        <v>12885</v>
      </c>
      <c r="F308" t="s">
        <v>12886</v>
      </c>
      <c r="G308">
        <v>69</v>
      </c>
      <c r="H308" t="s">
        <v>13167</v>
      </c>
      <c r="I308">
        <v>299</v>
      </c>
      <c r="J308">
        <v>0.77</v>
      </c>
      <c r="K308" t="s">
        <v>13166</v>
      </c>
      <c r="L308">
        <v>275.92307692307691</v>
      </c>
      <c r="M308">
        <v>4.3</v>
      </c>
      <c r="N308">
        <v>255</v>
      </c>
      <c r="O308">
        <v>76245</v>
      </c>
      <c r="P308" t="s">
        <v>6478</v>
      </c>
      <c r="Q308" t="s">
        <v>6479</v>
      </c>
      <c r="R308" t="s">
        <v>6480</v>
      </c>
      <c r="S308" t="s">
        <v>6481</v>
      </c>
      <c r="T308" t="s">
        <v>6484</v>
      </c>
      <c r="U308" t="s">
        <v>6485</v>
      </c>
    </row>
    <row r="309" spans="1:21">
      <c r="A309" t="s">
        <v>6466</v>
      </c>
      <c r="B309" t="s">
        <v>6467</v>
      </c>
      <c r="C309" t="s">
        <v>12816</v>
      </c>
      <c r="D309" t="s">
        <v>12817</v>
      </c>
      <c r="E309" t="s">
        <v>12885</v>
      </c>
      <c r="F309" t="s">
        <v>12978</v>
      </c>
      <c r="G309">
        <v>999</v>
      </c>
      <c r="H309" t="s">
        <v>13161</v>
      </c>
      <c r="I309">
        <v>1999</v>
      </c>
      <c r="J309">
        <v>0.5</v>
      </c>
      <c r="K309" t="s">
        <v>13166</v>
      </c>
      <c r="L309">
        <v>1949.0250125062532</v>
      </c>
      <c r="M309">
        <v>4.2</v>
      </c>
      <c r="N309">
        <v>27441</v>
      </c>
      <c r="O309">
        <v>54854559</v>
      </c>
      <c r="P309" t="s">
        <v>6468</v>
      </c>
      <c r="Q309" t="s">
        <v>6469</v>
      </c>
      <c r="R309" t="s">
        <v>6470</v>
      </c>
      <c r="S309" t="s">
        <v>6471</v>
      </c>
      <c r="T309" t="s">
        <v>6474</v>
      </c>
      <c r="U309" t="s">
        <v>6475</v>
      </c>
    </row>
    <row r="310" spans="1:21">
      <c r="A310" t="s">
        <v>2672</v>
      </c>
      <c r="B310" t="s">
        <v>2673</v>
      </c>
      <c r="C310" t="s">
        <v>12816</v>
      </c>
      <c r="D310" t="s">
        <v>12817</v>
      </c>
      <c r="E310" t="s">
        <v>12818</v>
      </c>
      <c r="F310" t="s">
        <v>12819</v>
      </c>
      <c r="G310">
        <v>379</v>
      </c>
      <c r="H310" t="s">
        <v>13165</v>
      </c>
      <c r="I310">
        <v>1099</v>
      </c>
      <c r="J310">
        <v>0.66</v>
      </c>
      <c r="K310" t="s">
        <v>13166</v>
      </c>
      <c r="L310">
        <v>1064.5141037306641</v>
      </c>
      <c r="M310">
        <v>4.3</v>
      </c>
      <c r="N310">
        <v>3049</v>
      </c>
      <c r="O310">
        <v>3350851</v>
      </c>
      <c r="P310" t="s">
        <v>2674</v>
      </c>
      <c r="Q310" t="s">
        <v>2675</v>
      </c>
      <c r="R310" t="s">
        <v>2676</v>
      </c>
      <c r="S310" t="s">
        <v>2677</v>
      </c>
      <c r="T310" t="s">
        <v>2680</v>
      </c>
      <c r="U310" t="s">
        <v>2681</v>
      </c>
    </row>
    <row r="311" spans="1:21">
      <c r="A311" t="s">
        <v>6457</v>
      </c>
      <c r="B311" t="s">
        <v>6458</v>
      </c>
      <c r="C311" t="s">
        <v>12816</v>
      </c>
      <c r="D311" t="s">
        <v>12817</v>
      </c>
      <c r="E311" t="s">
        <v>12885</v>
      </c>
      <c r="F311" t="s">
        <v>12962</v>
      </c>
      <c r="G311">
        <v>449</v>
      </c>
      <c r="H311" t="s">
        <v>13165</v>
      </c>
      <c r="I311">
        <v>999</v>
      </c>
      <c r="J311">
        <v>0.55000000000000004</v>
      </c>
      <c r="K311" t="s">
        <v>13166</v>
      </c>
      <c r="L311">
        <v>954.05505505505505</v>
      </c>
      <c r="M311">
        <v>4.3</v>
      </c>
      <c r="N311">
        <v>11330</v>
      </c>
      <c r="O311">
        <v>11318670</v>
      </c>
      <c r="P311" t="s">
        <v>6459</v>
      </c>
      <c r="Q311" t="s">
        <v>6460</v>
      </c>
      <c r="R311" t="s">
        <v>6461</v>
      </c>
      <c r="S311" t="s">
        <v>6462</v>
      </c>
      <c r="T311" t="s">
        <v>6080</v>
      </c>
      <c r="U311" t="s">
        <v>6465</v>
      </c>
    </row>
    <row r="312" spans="1:21">
      <c r="A312" t="s">
        <v>6447</v>
      </c>
      <c r="B312" t="s">
        <v>6448</v>
      </c>
      <c r="C312" t="s">
        <v>12816</v>
      </c>
      <c r="D312" t="s">
        <v>12817</v>
      </c>
      <c r="E312" t="s">
        <v>12958</v>
      </c>
      <c r="G312">
        <v>499</v>
      </c>
      <c r="H312" t="s">
        <v>13165</v>
      </c>
      <c r="I312">
        <v>799</v>
      </c>
      <c r="J312">
        <v>0.38</v>
      </c>
      <c r="K312" t="s">
        <v>13162</v>
      </c>
      <c r="L312">
        <v>736.54693366708386</v>
      </c>
      <c r="M312">
        <v>4.3</v>
      </c>
      <c r="N312">
        <v>2125</v>
      </c>
      <c r="O312">
        <v>1697875</v>
      </c>
      <c r="P312" t="s">
        <v>6449</v>
      </c>
      <c r="Q312" t="s">
        <v>6450</v>
      </c>
      <c r="R312" t="s">
        <v>6451</v>
      </c>
      <c r="S312" t="s">
        <v>6452</v>
      </c>
      <c r="T312" t="s">
        <v>6455</v>
      </c>
      <c r="U312" t="s">
        <v>6456</v>
      </c>
    </row>
    <row r="313" spans="1:21">
      <c r="A313" t="s">
        <v>6438</v>
      </c>
      <c r="B313" t="s">
        <v>6439</v>
      </c>
      <c r="C313" t="s">
        <v>12816</v>
      </c>
      <c r="D313" t="s">
        <v>12817</v>
      </c>
      <c r="E313" t="s">
        <v>12959</v>
      </c>
      <c r="F313" t="s">
        <v>12976</v>
      </c>
      <c r="G313">
        <v>1990</v>
      </c>
      <c r="H313" t="s">
        <v>13161</v>
      </c>
      <c r="I313">
        <v>2595</v>
      </c>
      <c r="J313">
        <v>0.23</v>
      </c>
      <c r="K313" t="s">
        <v>13162</v>
      </c>
      <c r="L313">
        <v>2518.3140655105972</v>
      </c>
      <c r="M313">
        <v>4.3</v>
      </c>
      <c r="N313">
        <v>20398</v>
      </c>
      <c r="O313">
        <v>52932810</v>
      </c>
      <c r="P313" t="s">
        <v>6440</v>
      </c>
      <c r="Q313" t="s">
        <v>6441</v>
      </c>
      <c r="R313" t="s">
        <v>6442</v>
      </c>
      <c r="S313" t="s">
        <v>6443</v>
      </c>
      <c r="T313" t="s">
        <v>6445</v>
      </c>
      <c r="U313" t="s">
        <v>6446</v>
      </c>
    </row>
    <row r="314" spans="1:21">
      <c r="A314" t="s">
        <v>2707</v>
      </c>
      <c r="B314" t="s">
        <v>2708</v>
      </c>
      <c r="C314" t="s">
        <v>12816</v>
      </c>
      <c r="D314" t="s">
        <v>12817</v>
      </c>
      <c r="E314" t="s">
        <v>12818</v>
      </c>
      <c r="F314" t="s">
        <v>12819</v>
      </c>
      <c r="G314">
        <v>129</v>
      </c>
      <c r="H314" t="s">
        <v>13167</v>
      </c>
      <c r="I314">
        <v>599</v>
      </c>
      <c r="J314">
        <v>0.78</v>
      </c>
      <c r="K314" t="s">
        <v>13166</v>
      </c>
      <c r="L314">
        <v>577.4641068447412</v>
      </c>
      <c r="M314">
        <v>4.0999999999999996</v>
      </c>
      <c r="N314">
        <v>265</v>
      </c>
      <c r="O314">
        <v>158735</v>
      </c>
      <c r="P314" t="s">
        <v>2709</v>
      </c>
      <c r="Q314" t="s">
        <v>2710</v>
      </c>
      <c r="R314" t="s">
        <v>2711</v>
      </c>
      <c r="S314" t="s">
        <v>2712</v>
      </c>
      <c r="T314" t="s">
        <v>2715</v>
      </c>
      <c r="U314" t="s">
        <v>2716</v>
      </c>
    </row>
    <row r="315" spans="1:21">
      <c r="A315" t="s">
        <v>2717</v>
      </c>
      <c r="B315" t="s">
        <v>2718</v>
      </c>
      <c r="C315" t="s">
        <v>12816</v>
      </c>
      <c r="D315" t="s">
        <v>12817</v>
      </c>
      <c r="E315" t="s">
        <v>12818</v>
      </c>
      <c r="F315" t="s">
        <v>12819</v>
      </c>
      <c r="G315">
        <v>389</v>
      </c>
      <c r="H315" t="s">
        <v>13165</v>
      </c>
      <c r="I315">
        <v>999</v>
      </c>
      <c r="J315">
        <v>0.61</v>
      </c>
      <c r="K315" t="s">
        <v>13166</v>
      </c>
      <c r="L315">
        <v>960.06106106106108</v>
      </c>
      <c r="M315">
        <v>4.3</v>
      </c>
      <c r="N315">
        <v>838</v>
      </c>
      <c r="O315">
        <v>837162</v>
      </c>
      <c r="P315" t="s">
        <v>2719</v>
      </c>
      <c r="Q315" t="s">
        <v>2720</v>
      </c>
      <c r="R315" t="s">
        <v>2721</v>
      </c>
      <c r="S315" t="s">
        <v>2722</v>
      </c>
      <c r="T315" t="s">
        <v>2725</v>
      </c>
      <c r="U315" t="s">
        <v>2726</v>
      </c>
    </row>
    <row r="316" spans="1:21">
      <c r="A316" t="s">
        <v>6428</v>
      </c>
      <c r="B316" t="s">
        <v>6429</v>
      </c>
      <c r="C316" t="s">
        <v>12816</v>
      </c>
      <c r="D316" t="s">
        <v>12889</v>
      </c>
      <c r="E316" t="s">
        <v>12914</v>
      </c>
      <c r="G316">
        <v>5599</v>
      </c>
      <c r="H316" t="s">
        <v>13161</v>
      </c>
      <c r="I316">
        <v>7350</v>
      </c>
      <c r="J316">
        <v>0.24</v>
      </c>
      <c r="K316" t="s">
        <v>13162</v>
      </c>
      <c r="L316">
        <v>7273.8231292517003</v>
      </c>
      <c r="M316">
        <v>4.4000000000000004</v>
      </c>
      <c r="N316">
        <v>73005</v>
      </c>
      <c r="O316">
        <v>536586750</v>
      </c>
      <c r="P316" t="s">
        <v>6430</v>
      </c>
      <c r="Q316" t="s">
        <v>6431</v>
      </c>
      <c r="R316" t="s">
        <v>6432</v>
      </c>
      <c r="S316" t="s">
        <v>6433</v>
      </c>
      <c r="T316" t="s">
        <v>6436</v>
      </c>
      <c r="U316" t="s">
        <v>6437</v>
      </c>
    </row>
    <row r="317" spans="1:21">
      <c r="A317" t="s">
        <v>2737</v>
      </c>
      <c r="B317" t="s">
        <v>2738</v>
      </c>
      <c r="C317" t="s">
        <v>12816</v>
      </c>
      <c r="D317" t="s">
        <v>12817</v>
      </c>
      <c r="E317" t="s">
        <v>12818</v>
      </c>
      <c r="F317" t="s">
        <v>12819</v>
      </c>
      <c r="G317">
        <v>299</v>
      </c>
      <c r="H317" t="s">
        <v>13165</v>
      </c>
      <c r="I317">
        <v>799</v>
      </c>
      <c r="J317">
        <v>0.63</v>
      </c>
      <c r="K317" t="s">
        <v>13166</v>
      </c>
      <c r="L317">
        <v>761.5782227784731</v>
      </c>
      <c r="M317">
        <v>4</v>
      </c>
      <c r="N317">
        <v>151</v>
      </c>
      <c r="O317">
        <v>120649</v>
      </c>
      <c r="P317" t="s">
        <v>2739</v>
      </c>
      <c r="Q317" t="s">
        <v>2740</v>
      </c>
      <c r="R317" t="s">
        <v>2741</v>
      </c>
      <c r="S317" t="s">
        <v>2742</v>
      </c>
      <c r="T317" t="s">
        <v>2745</v>
      </c>
      <c r="U317" t="s">
        <v>2746</v>
      </c>
    </row>
    <row r="318" spans="1:21">
      <c r="A318" t="s">
        <v>6418</v>
      </c>
      <c r="B318" t="s">
        <v>6419</v>
      </c>
      <c r="C318" t="s">
        <v>12816</v>
      </c>
      <c r="D318" t="s">
        <v>12817</v>
      </c>
      <c r="E318" t="s">
        <v>12885</v>
      </c>
      <c r="F318" t="s">
        <v>12895</v>
      </c>
      <c r="G318">
        <v>599</v>
      </c>
      <c r="H318" t="s">
        <v>13161</v>
      </c>
      <c r="I318">
        <v>1999</v>
      </c>
      <c r="J318">
        <v>0.7</v>
      </c>
      <c r="K318" t="s">
        <v>13166</v>
      </c>
      <c r="L318">
        <v>1969.0350175087544</v>
      </c>
      <c r="M318">
        <v>4.4000000000000004</v>
      </c>
      <c r="N318">
        <v>4736</v>
      </c>
      <c r="O318">
        <v>9467264</v>
      </c>
      <c r="P318" t="s">
        <v>6420</v>
      </c>
      <c r="Q318" t="s">
        <v>6421</v>
      </c>
      <c r="R318" t="s">
        <v>6422</v>
      </c>
      <c r="S318" t="s">
        <v>6423</v>
      </c>
      <c r="T318" t="s">
        <v>6426</v>
      </c>
      <c r="U318" t="s">
        <v>6427</v>
      </c>
    </row>
    <row r="319" spans="1:21">
      <c r="A319" t="s">
        <v>6408</v>
      </c>
      <c r="B319" t="s">
        <v>6409</v>
      </c>
      <c r="C319" t="s">
        <v>12816</v>
      </c>
      <c r="D319" t="s">
        <v>12817</v>
      </c>
      <c r="E319" t="s">
        <v>12891</v>
      </c>
      <c r="F319" t="s">
        <v>12892</v>
      </c>
      <c r="G319">
        <v>289</v>
      </c>
      <c r="H319" t="s">
        <v>13165</v>
      </c>
      <c r="I319">
        <v>590</v>
      </c>
      <c r="J319">
        <v>0.51</v>
      </c>
      <c r="K319" t="s">
        <v>13166</v>
      </c>
      <c r="L319">
        <v>541.01694915254234</v>
      </c>
      <c r="M319">
        <v>4.4000000000000004</v>
      </c>
      <c r="N319">
        <v>25886</v>
      </c>
      <c r="O319">
        <v>15272740</v>
      </c>
      <c r="P319" t="s">
        <v>6410</v>
      </c>
      <c r="Q319" t="s">
        <v>6411</v>
      </c>
      <c r="R319" t="s">
        <v>6412</v>
      </c>
      <c r="S319" t="s">
        <v>6413</v>
      </c>
      <c r="T319" t="s">
        <v>6416</v>
      </c>
      <c r="U319" t="s">
        <v>6417</v>
      </c>
    </row>
    <row r="320" spans="1:21">
      <c r="A320" t="s">
        <v>6358</v>
      </c>
      <c r="B320" t="s">
        <v>6359</v>
      </c>
      <c r="C320" t="s">
        <v>12816</v>
      </c>
      <c r="D320" t="s">
        <v>12817</v>
      </c>
      <c r="E320" t="s">
        <v>12891</v>
      </c>
      <c r="F320" t="s">
        <v>12927</v>
      </c>
      <c r="G320">
        <v>230</v>
      </c>
      <c r="H320" t="s">
        <v>13165</v>
      </c>
      <c r="I320">
        <v>999</v>
      </c>
      <c r="J320">
        <v>0.77</v>
      </c>
      <c r="K320" t="s">
        <v>13166</v>
      </c>
      <c r="L320">
        <v>975.97697697697697</v>
      </c>
      <c r="M320">
        <v>4.2</v>
      </c>
      <c r="N320">
        <v>1528</v>
      </c>
      <c r="O320">
        <v>1526472</v>
      </c>
      <c r="P320" t="s">
        <v>6360</v>
      </c>
      <c r="Q320" t="s">
        <v>6361</v>
      </c>
      <c r="R320" t="s">
        <v>6362</v>
      </c>
      <c r="S320" t="s">
        <v>6363</v>
      </c>
      <c r="T320" t="s">
        <v>6366</v>
      </c>
      <c r="U320" t="s">
        <v>6367</v>
      </c>
    </row>
    <row r="321" spans="1:21">
      <c r="A321" t="s">
        <v>262</v>
      </c>
      <c r="B321" t="s">
        <v>263</v>
      </c>
      <c r="C321" t="s">
        <v>12816</v>
      </c>
      <c r="D321" t="s">
        <v>12817</v>
      </c>
      <c r="E321" t="s">
        <v>12818</v>
      </c>
      <c r="F321" t="s">
        <v>12819</v>
      </c>
      <c r="G321">
        <v>970</v>
      </c>
      <c r="H321" t="s">
        <v>13161</v>
      </c>
      <c r="I321">
        <v>1999</v>
      </c>
      <c r="J321">
        <v>0.51</v>
      </c>
      <c r="K321" t="s">
        <v>13166</v>
      </c>
      <c r="L321">
        <v>1950.4757378689344</v>
      </c>
      <c r="M321">
        <v>4.4000000000000004</v>
      </c>
      <c r="N321">
        <v>184</v>
      </c>
      <c r="O321">
        <v>367816</v>
      </c>
      <c r="P321" t="s">
        <v>264</v>
      </c>
      <c r="Q321" t="s">
        <v>265</v>
      </c>
      <c r="R321" t="s">
        <v>266</v>
      </c>
      <c r="S321" t="s">
        <v>267</v>
      </c>
      <c r="T321" t="s">
        <v>6346</v>
      </c>
      <c r="U321" t="s">
        <v>6347</v>
      </c>
    </row>
    <row r="322" spans="1:21">
      <c r="A322" t="s">
        <v>6336</v>
      </c>
      <c r="B322" t="s">
        <v>6337</v>
      </c>
      <c r="C322" t="s">
        <v>12816</v>
      </c>
      <c r="D322" t="s">
        <v>12817</v>
      </c>
      <c r="E322" t="s">
        <v>12949</v>
      </c>
      <c r="F322" t="s">
        <v>12950</v>
      </c>
      <c r="G322">
        <v>89</v>
      </c>
      <c r="H322" t="s">
        <v>13167</v>
      </c>
      <c r="I322">
        <v>99</v>
      </c>
      <c r="J322">
        <v>0.1</v>
      </c>
      <c r="K322" t="s">
        <v>13162</v>
      </c>
      <c r="L322">
        <v>9.1010101010101039</v>
      </c>
      <c r="M322">
        <v>4.2</v>
      </c>
      <c r="N322">
        <v>241</v>
      </c>
      <c r="O322">
        <v>23859</v>
      </c>
      <c r="P322" t="s">
        <v>6338</v>
      </c>
      <c r="Q322" t="s">
        <v>6339</v>
      </c>
      <c r="R322" t="s">
        <v>6340</v>
      </c>
      <c r="S322" t="s">
        <v>6341</v>
      </c>
      <c r="T322" t="s">
        <v>6344</v>
      </c>
      <c r="U322" t="s">
        <v>6345</v>
      </c>
    </row>
    <row r="323" spans="1:21">
      <c r="A323" t="s">
        <v>2796</v>
      </c>
      <c r="B323" t="s">
        <v>2797</v>
      </c>
      <c r="C323" t="s">
        <v>12816</v>
      </c>
      <c r="D323" t="s">
        <v>12817</v>
      </c>
      <c r="E323" t="s">
        <v>12818</v>
      </c>
      <c r="F323" t="s">
        <v>12819</v>
      </c>
      <c r="G323">
        <v>299</v>
      </c>
      <c r="H323" t="s">
        <v>13165</v>
      </c>
      <c r="I323">
        <v>699</v>
      </c>
      <c r="J323">
        <v>0.56999999999999995</v>
      </c>
      <c r="K323" t="s">
        <v>13166</v>
      </c>
      <c r="L323">
        <v>656.2246065808298</v>
      </c>
      <c r="M323">
        <v>3.9</v>
      </c>
      <c r="N323">
        <v>1454</v>
      </c>
      <c r="O323">
        <v>1016346</v>
      </c>
      <c r="P323" t="s">
        <v>2798</v>
      </c>
      <c r="Q323" t="s">
        <v>2799</v>
      </c>
      <c r="R323" t="s">
        <v>2800</v>
      </c>
      <c r="S323" t="s">
        <v>2801</v>
      </c>
      <c r="T323" t="s">
        <v>2804</v>
      </c>
      <c r="U323" t="s">
        <v>2805</v>
      </c>
    </row>
    <row r="324" spans="1:21">
      <c r="A324" t="s">
        <v>6326</v>
      </c>
      <c r="B324" t="s">
        <v>6327</v>
      </c>
      <c r="C324" t="s">
        <v>12816</v>
      </c>
      <c r="D324" t="s">
        <v>12817</v>
      </c>
      <c r="E324" t="s">
        <v>12885</v>
      </c>
      <c r="F324" t="s">
        <v>12894</v>
      </c>
      <c r="G324">
        <v>549</v>
      </c>
      <c r="H324" t="s">
        <v>13161</v>
      </c>
      <c r="I324">
        <v>1999</v>
      </c>
      <c r="J324">
        <v>0.73</v>
      </c>
      <c r="K324" t="s">
        <v>13166</v>
      </c>
      <c r="L324">
        <v>1971.5362681340671</v>
      </c>
      <c r="M324">
        <v>3.6</v>
      </c>
      <c r="N324">
        <v>6422</v>
      </c>
      <c r="O324">
        <v>12837578</v>
      </c>
      <c r="P324" t="s">
        <v>6328</v>
      </c>
      <c r="Q324" t="s">
        <v>6329</v>
      </c>
      <c r="R324" t="s">
        <v>6330</v>
      </c>
      <c r="S324" t="s">
        <v>6331</v>
      </c>
      <c r="T324" t="s">
        <v>6334</v>
      </c>
      <c r="U324" t="s">
        <v>6335</v>
      </c>
    </row>
    <row r="325" spans="1:21">
      <c r="A325" t="s">
        <v>6316</v>
      </c>
      <c r="B325" t="s">
        <v>6317</v>
      </c>
      <c r="C325" t="s">
        <v>12816</v>
      </c>
      <c r="D325" t="s">
        <v>12817</v>
      </c>
      <c r="E325" t="s">
        <v>12891</v>
      </c>
      <c r="F325" t="s">
        <v>12893</v>
      </c>
      <c r="G325">
        <v>235</v>
      </c>
      <c r="H325" t="s">
        <v>13165</v>
      </c>
      <c r="I325">
        <v>1599</v>
      </c>
      <c r="J325">
        <v>0.85</v>
      </c>
      <c r="K325" t="s">
        <v>13166</v>
      </c>
      <c r="L325">
        <v>1584.3033145716072</v>
      </c>
      <c r="M325">
        <v>3.8</v>
      </c>
      <c r="N325">
        <v>1173</v>
      </c>
      <c r="O325">
        <v>1875627</v>
      </c>
      <c r="P325" t="s">
        <v>6318</v>
      </c>
      <c r="Q325" t="s">
        <v>6319</v>
      </c>
      <c r="R325" t="s">
        <v>6320</v>
      </c>
      <c r="S325" t="s">
        <v>6321</v>
      </c>
      <c r="T325" t="s">
        <v>6324</v>
      </c>
      <c r="U325" t="s">
        <v>6325</v>
      </c>
    </row>
    <row r="326" spans="1:21">
      <c r="A326" t="s">
        <v>6296</v>
      </c>
      <c r="B326" t="s">
        <v>6297</v>
      </c>
      <c r="C326" t="s">
        <v>12816</v>
      </c>
      <c r="D326" t="s">
        <v>12817</v>
      </c>
      <c r="E326" t="s">
        <v>12891</v>
      </c>
      <c r="F326" t="s">
        <v>12892</v>
      </c>
      <c r="G326">
        <v>399</v>
      </c>
      <c r="H326" t="s">
        <v>13165</v>
      </c>
      <c r="I326">
        <v>1190</v>
      </c>
      <c r="J326">
        <v>0.66</v>
      </c>
      <c r="K326" t="s">
        <v>13166</v>
      </c>
      <c r="L326">
        <v>1156.4705882352941</v>
      </c>
      <c r="M326">
        <v>4.0999999999999996</v>
      </c>
      <c r="N326">
        <v>2809</v>
      </c>
      <c r="O326">
        <v>3342710</v>
      </c>
      <c r="P326" t="s">
        <v>6298</v>
      </c>
      <c r="Q326" t="s">
        <v>6299</v>
      </c>
      <c r="R326" t="s">
        <v>6300</v>
      </c>
      <c r="S326" t="s">
        <v>6301</v>
      </c>
      <c r="T326" t="s">
        <v>6304</v>
      </c>
      <c r="U326" t="s">
        <v>6305</v>
      </c>
    </row>
    <row r="327" spans="1:21">
      <c r="A327" t="s">
        <v>6276</v>
      </c>
      <c r="B327" t="s">
        <v>6277</v>
      </c>
      <c r="C327" t="s">
        <v>12816</v>
      </c>
      <c r="D327" t="s">
        <v>12817</v>
      </c>
      <c r="E327" t="s">
        <v>12971</v>
      </c>
      <c r="G327">
        <v>3299</v>
      </c>
      <c r="H327" t="s">
        <v>13161</v>
      </c>
      <c r="I327">
        <v>4100</v>
      </c>
      <c r="J327">
        <v>0.2</v>
      </c>
      <c r="K327" t="s">
        <v>13162</v>
      </c>
      <c r="L327">
        <v>4019.5365853658536</v>
      </c>
      <c r="M327">
        <v>3.9</v>
      </c>
      <c r="N327">
        <v>15783</v>
      </c>
      <c r="O327">
        <v>64710300</v>
      </c>
      <c r="P327" t="s">
        <v>6278</v>
      </c>
      <c r="Q327" t="s">
        <v>6279</v>
      </c>
      <c r="R327" t="s">
        <v>6280</v>
      </c>
      <c r="S327" t="s">
        <v>6281</v>
      </c>
      <c r="T327" t="s">
        <v>6284</v>
      </c>
      <c r="U327" t="s">
        <v>6285</v>
      </c>
    </row>
    <row r="328" spans="1:21">
      <c r="A328" t="s">
        <v>2836</v>
      </c>
      <c r="B328" t="s">
        <v>2837</v>
      </c>
      <c r="C328" t="s">
        <v>12816</v>
      </c>
      <c r="D328" t="s">
        <v>12817</v>
      </c>
      <c r="E328" t="s">
        <v>12818</v>
      </c>
      <c r="F328" t="s">
        <v>12819</v>
      </c>
      <c r="G328">
        <v>349</v>
      </c>
      <c r="H328" t="s">
        <v>13165</v>
      </c>
      <c r="I328">
        <v>999</v>
      </c>
      <c r="J328">
        <v>0.65</v>
      </c>
      <c r="K328" t="s">
        <v>13166</v>
      </c>
      <c r="L328">
        <v>964.06506506506503</v>
      </c>
      <c r="M328">
        <v>4.3</v>
      </c>
      <c r="N328">
        <v>838</v>
      </c>
      <c r="O328">
        <v>837162</v>
      </c>
      <c r="P328" t="s">
        <v>2838</v>
      </c>
      <c r="Q328" t="s">
        <v>2720</v>
      </c>
      <c r="R328" t="s">
        <v>2721</v>
      </c>
      <c r="S328" t="s">
        <v>2722</v>
      </c>
      <c r="T328" t="s">
        <v>2839</v>
      </c>
      <c r="U328" t="s">
        <v>2840</v>
      </c>
    </row>
    <row r="329" spans="1:21">
      <c r="A329" t="s">
        <v>6266</v>
      </c>
      <c r="B329" t="s">
        <v>6267</v>
      </c>
      <c r="C329" t="s">
        <v>12816</v>
      </c>
      <c r="D329" t="s">
        <v>12969</v>
      </c>
      <c r="E329" t="s">
        <v>12970</v>
      </c>
      <c r="G329">
        <v>1792</v>
      </c>
      <c r="H329" t="s">
        <v>13161</v>
      </c>
      <c r="I329">
        <v>3500</v>
      </c>
      <c r="J329">
        <v>0.49</v>
      </c>
      <c r="K329" t="s">
        <v>13162</v>
      </c>
      <c r="L329">
        <v>3448.8</v>
      </c>
      <c r="M329">
        <v>4.5</v>
      </c>
      <c r="N329">
        <v>26194</v>
      </c>
      <c r="O329">
        <v>91679000</v>
      </c>
      <c r="P329" t="s">
        <v>6268</v>
      </c>
      <c r="Q329" t="s">
        <v>6269</v>
      </c>
      <c r="R329" t="s">
        <v>6270</v>
      </c>
      <c r="S329" t="s">
        <v>6271</v>
      </c>
      <c r="T329" t="s">
        <v>6274</v>
      </c>
      <c r="U329" t="s">
        <v>6275</v>
      </c>
    </row>
    <row r="330" spans="1:21">
      <c r="A330" t="s">
        <v>6256</v>
      </c>
      <c r="B330" t="s">
        <v>6257</v>
      </c>
      <c r="C330" t="s">
        <v>12816</v>
      </c>
      <c r="D330" t="s">
        <v>12817</v>
      </c>
      <c r="E330" t="s">
        <v>12891</v>
      </c>
      <c r="F330" t="s">
        <v>12892</v>
      </c>
      <c r="G330">
        <v>499</v>
      </c>
      <c r="H330" t="s">
        <v>13165</v>
      </c>
      <c r="I330">
        <v>1000</v>
      </c>
      <c r="J330">
        <v>0.5</v>
      </c>
      <c r="K330" t="s">
        <v>13166</v>
      </c>
      <c r="L330">
        <v>950.1</v>
      </c>
      <c r="M330">
        <v>5</v>
      </c>
      <c r="N330">
        <v>23</v>
      </c>
      <c r="O330">
        <v>23000</v>
      </c>
      <c r="P330" t="s">
        <v>6258</v>
      </c>
      <c r="Q330" t="s">
        <v>6259</v>
      </c>
      <c r="R330" t="s">
        <v>6260</v>
      </c>
      <c r="S330" t="s">
        <v>6261</v>
      </c>
      <c r="T330" t="s">
        <v>6264</v>
      </c>
      <c r="U330" t="s">
        <v>6265</v>
      </c>
    </row>
    <row r="331" spans="1:21">
      <c r="A331" t="s">
        <v>2861</v>
      </c>
      <c r="B331" t="s">
        <v>2862</v>
      </c>
      <c r="C331" t="s">
        <v>12816</v>
      </c>
      <c r="D331" t="s">
        <v>12817</v>
      </c>
      <c r="E331" t="s">
        <v>12818</v>
      </c>
      <c r="F331" t="s">
        <v>12819</v>
      </c>
      <c r="G331">
        <v>1519</v>
      </c>
      <c r="H331" t="s">
        <v>13161</v>
      </c>
      <c r="I331">
        <v>1899</v>
      </c>
      <c r="J331">
        <v>0.2</v>
      </c>
      <c r="K331" t="s">
        <v>13162</v>
      </c>
      <c r="L331">
        <v>1819.010531858873</v>
      </c>
      <c r="M331">
        <v>4.4000000000000004</v>
      </c>
      <c r="N331">
        <v>19763</v>
      </c>
      <c r="O331">
        <v>37529937</v>
      </c>
      <c r="P331" t="s">
        <v>2863</v>
      </c>
      <c r="Q331" t="s">
        <v>2864</v>
      </c>
      <c r="R331" t="s">
        <v>2865</v>
      </c>
      <c r="S331" t="s">
        <v>2866</v>
      </c>
      <c r="T331" t="s">
        <v>2869</v>
      </c>
      <c r="U331" t="s">
        <v>2870</v>
      </c>
    </row>
    <row r="332" spans="1:21">
      <c r="A332" t="s">
        <v>6228</v>
      </c>
      <c r="B332" t="s">
        <v>6229</v>
      </c>
      <c r="C332" t="s">
        <v>12816</v>
      </c>
      <c r="D332" t="s">
        <v>12817</v>
      </c>
      <c r="E332" t="s">
        <v>12959</v>
      </c>
      <c r="F332" t="s">
        <v>12960</v>
      </c>
      <c r="G332">
        <v>199</v>
      </c>
      <c r="H332" t="s">
        <v>13167</v>
      </c>
      <c r="I332">
        <v>499</v>
      </c>
      <c r="J332">
        <v>0.6</v>
      </c>
      <c r="K332" t="s">
        <v>13166</v>
      </c>
      <c r="L332">
        <v>459.12024048096191</v>
      </c>
      <c r="M332">
        <v>3.3</v>
      </c>
      <c r="N332">
        <v>2804</v>
      </c>
      <c r="O332">
        <v>1399196</v>
      </c>
      <c r="P332" t="s">
        <v>6230</v>
      </c>
      <c r="Q332" t="s">
        <v>6231</v>
      </c>
      <c r="R332" t="s">
        <v>6232</v>
      </c>
      <c r="S332" t="s">
        <v>6233</v>
      </c>
      <c r="T332" t="s">
        <v>6236</v>
      </c>
      <c r="U332" t="s">
        <v>6237</v>
      </c>
    </row>
    <row r="333" spans="1:21">
      <c r="A333" t="s">
        <v>2881</v>
      </c>
      <c r="B333" t="s">
        <v>2882</v>
      </c>
      <c r="C333" t="s">
        <v>12816</v>
      </c>
      <c r="D333" t="s">
        <v>12817</v>
      </c>
      <c r="E333" t="s">
        <v>12818</v>
      </c>
      <c r="F333" t="s">
        <v>12819</v>
      </c>
      <c r="G333">
        <v>299</v>
      </c>
      <c r="H333" t="s">
        <v>13165</v>
      </c>
      <c r="I333">
        <v>799</v>
      </c>
      <c r="J333">
        <v>0.63</v>
      </c>
      <c r="K333" t="s">
        <v>13166</v>
      </c>
      <c r="L333">
        <v>761.5782227784731</v>
      </c>
      <c r="M333">
        <v>4.3</v>
      </c>
      <c r="N333">
        <v>1902</v>
      </c>
      <c r="O333">
        <v>1519698</v>
      </c>
      <c r="P333" t="s">
        <v>2883</v>
      </c>
      <c r="Q333" t="s">
        <v>2884</v>
      </c>
      <c r="R333" t="s">
        <v>2885</v>
      </c>
      <c r="S333" t="s">
        <v>2886</v>
      </c>
      <c r="T333" t="s">
        <v>2889</v>
      </c>
      <c r="U333" t="s">
        <v>2890</v>
      </c>
    </row>
    <row r="334" spans="1:21">
      <c r="A334" t="s">
        <v>272</v>
      </c>
      <c r="B334" t="s">
        <v>273</v>
      </c>
      <c r="C334" t="s">
        <v>12816</v>
      </c>
      <c r="D334" t="s">
        <v>12817</v>
      </c>
      <c r="E334" t="s">
        <v>12818</v>
      </c>
      <c r="F334" t="s">
        <v>12819</v>
      </c>
      <c r="G334">
        <v>299</v>
      </c>
      <c r="H334" t="s">
        <v>13165</v>
      </c>
      <c r="I334">
        <v>999</v>
      </c>
      <c r="J334">
        <v>0.7</v>
      </c>
      <c r="K334" t="s">
        <v>13166</v>
      </c>
      <c r="L334">
        <v>969.07007007007007</v>
      </c>
      <c r="M334">
        <v>4.3</v>
      </c>
      <c r="N334">
        <v>20850</v>
      </c>
      <c r="O334">
        <v>20829150</v>
      </c>
      <c r="P334" t="s">
        <v>274</v>
      </c>
      <c r="Q334" t="s">
        <v>275</v>
      </c>
      <c r="R334" t="s">
        <v>276</v>
      </c>
      <c r="S334" t="s">
        <v>277</v>
      </c>
      <c r="T334" t="s">
        <v>280</v>
      </c>
      <c r="U334" t="s">
        <v>6227</v>
      </c>
    </row>
    <row r="335" spans="1:21">
      <c r="A335" t="s">
        <v>6217</v>
      </c>
      <c r="B335" t="s">
        <v>6218</v>
      </c>
      <c r="C335" t="s">
        <v>12816</v>
      </c>
      <c r="D335" t="s">
        <v>12817</v>
      </c>
      <c r="E335" t="s">
        <v>12891</v>
      </c>
      <c r="F335" t="s">
        <v>12913</v>
      </c>
      <c r="G335">
        <v>1349</v>
      </c>
      <c r="H335" t="s">
        <v>13161</v>
      </c>
      <c r="I335">
        <v>2198</v>
      </c>
      <c r="J335">
        <v>0.39</v>
      </c>
      <c r="K335" t="s">
        <v>13162</v>
      </c>
      <c r="L335">
        <v>2136.626023657871</v>
      </c>
      <c r="M335">
        <v>4</v>
      </c>
      <c r="N335">
        <v>7113</v>
      </c>
      <c r="O335">
        <v>15634374</v>
      </c>
      <c r="P335" t="s">
        <v>6219</v>
      </c>
      <c r="Q335" t="s">
        <v>6220</v>
      </c>
      <c r="R335" t="s">
        <v>6221</v>
      </c>
      <c r="S335" t="s">
        <v>6222</v>
      </c>
      <c r="T335" t="s">
        <v>6225</v>
      </c>
      <c r="U335" t="s">
        <v>6226</v>
      </c>
    </row>
    <row r="336" spans="1:21">
      <c r="A336" t="s">
        <v>6207</v>
      </c>
      <c r="B336" t="s">
        <v>6208</v>
      </c>
      <c r="C336" t="s">
        <v>12816</v>
      </c>
      <c r="D336" t="s">
        <v>12817</v>
      </c>
      <c r="E336" t="s">
        <v>12818</v>
      </c>
      <c r="F336" t="s">
        <v>12819</v>
      </c>
      <c r="G336">
        <v>238</v>
      </c>
      <c r="H336" t="s">
        <v>13165</v>
      </c>
      <c r="I336">
        <v>699</v>
      </c>
      <c r="J336">
        <v>0.66</v>
      </c>
      <c r="K336" t="s">
        <v>13166</v>
      </c>
      <c r="L336">
        <v>664.95135908440625</v>
      </c>
      <c r="M336">
        <v>4.4000000000000004</v>
      </c>
      <c r="N336">
        <v>8372</v>
      </c>
      <c r="O336">
        <v>5852028</v>
      </c>
      <c r="P336" t="s">
        <v>6209</v>
      </c>
      <c r="Q336" t="s">
        <v>6210</v>
      </c>
      <c r="R336" t="s">
        <v>6211</v>
      </c>
      <c r="S336" t="s">
        <v>6212</v>
      </c>
      <c r="T336" t="s">
        <v>6215</v>
      </c>
      <c r="U336" t="s">
        <v>6216</v>
      </c>
    </row>
    <row r="337" spans="1:21">
      <c r="A337" t="s">
        <v>252</v>
      </c>
      <c r="B337" t="s">
        <v>253</v>
      </c>
      <c r="C337" t="s">
        <v>12816</v>
      </c>
      <c r="D337" t="s">
        <v>12817</v>
      </c>
      <c r="E337" t="s">
        <v>12818</v>
      </c>
      <c r="F337" t="s">
        <v>12819</v>
      </c>
      <c r="G337">
        <v>299</v>
      </c>
      <c r="H337" t="s">
        <v>13165</v>
      </c>
      <c r="I337">
        <v>399</v>
      </c>
      <c r="J337">
        <v>0.25</v>
      </c>
      <c r="K337" t="s">
        <v>13162</v>
      </c>
      <c r="L337">
        <v>324.06265664160401</v>
      </c>
      <c r="M337">
        <v>4</v>
      </c>
      <c r="N337">
        <v>2766</v>
      </c>
      <c r="O337">
        <v>1103634</v>
      </c>
      <c r="P337" t="s">
        <v>254</v>
      </c>
      <c r="Q337" t="s">
        <v>255</v>
      </c>
      <c r="R337" t="s">
        <v>256</v>
      </c>
      <c r="S337" t="s">
        <v>257</v>
      </c>
      <c r="T337" t="s">
        <v>6205</v>
      </c>
      <c r="U337" t="s">
        <v>6206</v>
      </c>
    </row>
    <row r="338" spans="1:21">
      <c r="A338" t="s">
        <v>6195</v>
      </c>
      <c r="B338" t="s">
        <v>6196</v>
      </c>
      <c r="C338" t="s">
        <v>12816</v>
      </c>
      <c r="D338" t="s">
        <v>12817</v>
      </c>
      <c r="E338" t="s">
        <v>12885</v>
      </c>
      <c r="F338" t="s">
        <v>12894</v>
      </c>
      <c r="G338">
        <v>999</v>
      </c>
      <c r="H338" t="s">
        <v>13161</v>
      </c>
      <c r="I338">
        <v>2499</v>
      </c>
      <c r="J338">
        <v>0.6</v>
      </c>
      <c r="K338" t="s">
        <v>13166</v>
      </c>
      <c r="L338">
        <v>2459.0240096038415</v>
      </c>
      <c r="M338">
        <v>4.3</v>
      </c>
      <c r="N338">
        <v>1690</v>
      </c>
      <c r="O338">
        <v>4223310</v>
      </c>
      <c r="P338" t="s">
        <v>6197</v>
      </c>
      <c r="Q338" t="s">
        <v>6198</v>
      </c>
      <c r="R338" t="s">
        <v>6199</v>
      </c>
      <c r="S338" t="s">
        <v>6200</v>
      </c>
      <c r="T338" t="s">
        <v>6203</v>
      </c>
      <c r="U338" t="s">
        <v>6204</v>
      </c>
    </row>
    <row r="339" spans="1:21">
      <c r="A339" t="s">
        <v>6172</v>
      </c>
      <c r="B339" t="s">
        <v>6173</v>
      </c>
      <c r="C339" t="s">
        <v>12816</v>
      </c>
      <c r="D339" t="s">
        <v>12889</v>
      </c>
      <c r="E339" t="s">
        <v>12890</v>
      </c>
      <c r="G339">
        <v>729</v>
      </c>
      <c r="H339" t="s">
        <v>13161</v>
      </c>
      <c r="I339">
        <v>1650</v>
      </c>
      <c r="J339">
        <v>0.56000000000000005</v>
      </c>
      <c r="K339" t="s">
        <v>13166</v>
      </c>
      <c r="L339">
        <v>1605.8181818181818</v>
      </c>
      <c r="M339">
        <v>4.3</v>
      </c>
      <c r="N339">
        <v>82356</v>
      </c>
      <c r="O339">
        <v>135887400</v>
      </c>
      <c r="P339" t="s">
        <v>6174</v>
      </c>
      <c r="Q339" t="s">
        <v>6175</v>
      </c>
      <c r="R339" t="s">
        <v>6176</v>
      </c>
      <c r="S339" t="s">
        <v>6177</v>
      </c>
      <c r="T339" t="s">
        <v>6180</v>
      </c>
      <c r="U339" t="s">
        <v>6181</v>
      </c>
    </row>
    <row r="340" spans="1:21">
      <c r="A340" t="s">
        <v>6162</v>
      </c>
      <c r="B340" t="s">
        <v>6163</v>
      </c>
      <c r="C340" t="s">
        <v>12816</v>
      </c>
      <c r="D340" t="s">
        <v>12817</v>
      </c>
      <c r="E340" t="s">
        <v>12891</v>
      </c>
      <c r="F340" t="s">
        <v>12913</v>
      </c>
      <c r="G340">
        <v>1299</v>
      </c>
      <c r="H340" t="s">
        <v>13161</v>
      </c>
      <c r="I340">
        <v>1599</v>
      </c>
      <c r="J340">
        <v>0.19</v>
      </c>
      <c r="K340" t="s">
        <v>13162</v>
      </c>
      <c r="L340">
        <v>1517.7617260787993</v>
      </c>
      <c r="M340">
        <v>4.3</v>
      </c>
      <c r="N340">
        <v>27223</v>
      </c>
      <c r="O340">
        <v>43529577</v>
      </c>
      <c r="P340" t="s">
        <v>6164</v>
      </c>
      <c r="Q340" t="s">
        <v>6165</v>
      </c>
      <c r="R340" t="s">
        <v>6166</v>
      </c>
      <c r="S340" t="s">
        <v>6167</v>
      </c>
      <c r="T340" t="s">
        <v>6170</v>
      </c>
      <c r="U340" t="s">
        <v>6171</v>
      </c>
    </row>
    <row r="341" spans="1:21">
      <c r="A341" t="s">
        <v>6122</v>
      </c>
      <c r="B341" t="s">
        <v>6123</v>
      </c>
      <c r="C341" t="s">
        <v>12816</v>
      </c>
      <c r="D341" t="s">
        <v>12817</v>
      </c>
      <c r="E341" t="s">
        <v>12891</v>
      </c>
      <c r="F341" t="s">
        <v>12913</v>
      </c>
      <c r="G341">
        <v>1295</v>
      </c>
      <c r="H341" t="s">
        <v>13161</v>
      </c>
      <c r="I341">
        <v>1795</v>
      </c>
      <c r="J341">
        <v>0.28000000000000003</v>
      </c>
      <c r="K341" t="s">
        <v>13162</v>
      </c>
      <c r="L341">
        <v>1722.8551532033425</v>
      </c>
      <c r="M341">
        <v>4.0999999999999996</v>
      </c>
      <c r="N341">
        <v>25771</v>
      </c>
      <c r="O341">
        <v>46258945</v>
      </c>
      <c r="P341" t="s">
        <v>6124</v>
      </c>
      <c r="Q341" t="s">
        <v>6125</v>
      </c>
      <c r="R341" t="s">
        <v>6126</v>
      </c>
      <c r="S341" t="s">
        <v>6127</v>
      </c>
      <c r="T341" t="s">
        <v>6130</v>
      </c>
      <c r="U341" t="s">
        <v>6131</v>
      </c>
    </row>
    <row r="342" spans="1:21">
      <c r="A342" t="s">
        <v>6112</v>
      </c>
      <c r="B342" t="s">
        <v>6113</v>
      </c>
      <c r="C342" t="s">
        <v>12816</v>
      </c>
      <c r="D342" t="s">
        <v>12817</v>
      </c>
      <c r="E342" t="s">
        <v>12885</v>
      </c>
      <c r="F342" t="s">
        <v>12895</v>
      </c>
      <c r="G342">
        <v>299</v>
      </c>
      <c r="H342" t="s">
        <v>13165</v>
      </c>
      <c r="I342">
        <v>1499</v>
      </c>
      <c r="J342">
        <v>0.8</v>
      </c>
      <c r="K342" t="s">
        <v>13166</v>
      </c>
      <c r="L342">
        <v>1479.0533689126084</v>
      </c>
      <c r="M342">
        <v>4.2</v>
      </c>
      <c r="N342">
        <v>903</v>
      </c>
      <c r="O342">
        <v>1353597</v>
      </c>
      <c r="P342" t="s">
        <v>6114</v>
      </c>
      <c r="Q342" t="s">
        <v>6115</v>
      </c>
      <c r="R342" t="s">
        <v>6116</v>
      </c>
      <c r="S342" t="s">
        <v>6117</v>
      </c>
      <c r="T342" t="s">
        <v>6120</v>
      </c>
      <c r="U342" t="s">
        <v>6121</v>
      </c>
    </row>
    <row r="343" spans="1:21">
      <c r="A343" t="s">
        <v>6092</v>
      </c>
      <c r="B343" t="s">
        <v>6093</v>
      </c>
      <c r="C343" t="s">
        <v>12816</v>
      </c>
      <c r="D343" t="s">
        <v>12821</v>
      </c>
      <c r="E343" t="s">
        <v>12937</v>
      </c>
      <c r="G343">
        <v>1529</v>
      </c>
      <c r="H343" t="s">
        <v>13161</v>
      </c>
      <c r="I343">
        <v>2399</v>
      </c>
      <c r="J343">
        <v>0.36</v>
      </c>
      <c r="K343" t="s">
        <v>13162</v>
      </c>
      <c r="L343">
        <v>2335.265110462693</v>
      </c>
      <c r="M343">
        <v>4.3</v>
      </c>
      <c r="N343">
        <v>68409</v>
      </c>
      <c r="O343">
        <v>164113191</v>
      </c>
      <c r="P343" t="s">
        <v>6094</v>
      </c>
      <c r="Q343" t="s">
        <v>6095</v>
      </c>
      <c r="R343" t="s">
        <v>6096</v>
      </c>
      <c r="S343" t="s">
        <v>6097</v>
      </c>
      <c r="T343" t="s">
        <v>6100</v>
      </c>
      <c r="U343" t="s">
        <v>6101</v>
      </c>
    </row>
    <row r="344" spans="1:21">
      <c r="A344" t="s">
        <v>6082</v>
      </c>
      <c r="B344" t="s">
        <v>6083</v>
      </c>
      <c r="C344" t="s">
        <v>12816</v>
      </c>
      <c r="D344" t="s">
        <v>12889</v>
      </c>
      <c r="E344" t="s">
        <v>12964</v>
      </c>
      <c r="G344">
        <v>549</v>
      </c>
      <c r="H344" t="s">
        <v>13161</v>
      </c>
      <c r="I344">
        <v>999</v>
      </c>
      <c r="J344">
        <v>0.45</v>
      </c>
      <c r="K344" t="s">
        <v>13162</v>
      </c>
      <c r="L344">
        <v>944.04504504504507</v>
      </c>
      <c r="M344">
        <v>4.3</v>
      </c>
      <c r="N344">
        <v>7758</v>
      </c>
      <c r="O344">
        <v>7750242</v>
      </c>
      <c r="P344" t="s">
        <v>6084</v>
      </c>
      <c r="Q344" t="s">
        <v>6085</v>
      </c>
      <c r="R344" t="s">
        <v>6086</v>
      </c>
      <c r="S344" t="s">
        <v>6087</v>
      </c>
      <c r="T344" t="s">
        <v>6090</v>
      </c>
      <c r="U344" t="s">
        <v>6091</v>
      </c>
    </row>
    <row r="345" spans="1:21">
      <c r="A345" t="s">
        <v>6072</v>
      </c>
      <c r="B345" t="s">
        <v>6073</v>
      </c>
      <c r="C345" t="s">
        <v>12816</v>
      </c>
      <c r="D345" t="s">
        <v>12817</v>
      </c>
      <c r="E345" t="s">
        <v>12885</v>
      </c>
      <c r="F345" t="s">
        <v>12962</v>
      </c>
      <c r="G345">
        <v>449</v>
      </c>
      <c r="H345" t="s">
        <v>13165</v>
      </c>
      <c r="I345">
        <v>999</v>
      </c>
      <c r="J345">
        <v>0.55000000000000004</v>
      </c>
      <c r="K345" t="s">
        <v>13166</v>
      </c>
      <c r="L345">
        <v>954.05505505505505</v>
      </c>
      <c r="M345">
        <v>4.4000000000000004</v>
      </c>
      <c r="N345">
        <v>9940</v>
      </c>
      <c r="O345">
        <v>9930060</v>
      </c>
      <c r="P345" t="s">
        <v>6074</v>
      </c>
      <c r="Q345" t="s">
        <v>6075</v>
      </c>
      <c r="R345" t="s">
        <v>6076</v>
      </c>
      <c r="S345" t="s">
        <v>6077</v>
      </c>
      <c r="T345" t="s">
        <v>6080</v>
      </c>
      <c r="U345" t="s">
        <v>6081</v>
      </c>
    </row>
    <row r="346" spans="1:21">
      <c r="A346" t="s">
        <v>6053</v>
      </c>
      <c r="B346" t="s">
        <v>6054</v>
      </c>
      <c r="C346" t="s">
        <v>12816</v>
      </c>
      <c r="D346" t="s">
        <v>12817</v>
      </c>
      <c r="E346" t="s">
        <v>12958</v>
      </c>
      <c r="G346">
        <v>570</v>
      </c>
      <c r="H346" t="s">
        <v>13161</v>
      </c>
      <c r="I346">
        <v>999</v>
      </c>
      <c r="J346">
        <v>0.43</v>
      </c>
      <c r="K346" t="s">
        <v>13162</v>
      </c>
      <c r="L346">
        <v>941.94294294294298</v>
      </c>
      <c r="M346">
        <v>4.2</v>
      </c>
      <c r="N346">
        <v>3201</v>
      </c>
      <c r="O346">
        <v>3197799</v>
      </c>
      <c r="P346" t="s">
        <v>6055</v>
      </c>
      <c r="Q346" t="s">
        <v>6056</v>
      </c>
      <c r="R346" t="s">
        <v>6057</v>
      </c>
      <c r="S346" t="s">
        <v>6058</v>
      </c>
      <c r="T346" t="s">
        <v>6060</v>
      </c>
      <c r="U346" t="s">
        <v>6061</v>
      </c>
    </row>
    <row r="347" spans="1:21">
      <c r="A347" t="s">
        <v>6013</v>
      </c>
      <c r="B347" t="s">
        <v>6014</v>
      </c>
      <c r="C347" t="s">
        <v>12816</v>
      </c>
      <c r="D347" t="s">
        <v>12817</v>
      </c>
      <c r="E347" t="s">
        <v>12959</v>
      </c>
      <c r="F347" t="s">
        <v>12960</v>
      </c>
      <c r="G347">
        <v>949</v>
      </c>
      <c r="H347" t="s">
        <v>13161</v>
      </c>
      <c r="I347">
        <v>2000</v>
      </c>
      <c r="J347">
        <v>0.53</v>
      </c>
      <c r="K347" t="s">
        <v>13166</v>
      </c>
      <c r="L347">
        <v>1952.55</v>
      </c>
      <c r="M347">
        <v>3.9</v>
      </c>
      <c r="N347">
        <v>14969</v>
      </c>
      <c r="O347">
        <v>29938000</v>
      </c>
      <c r="P347" t="s">
        <v>6015</v>
      </c>
      <c r="Q347" t="s">
        <v>6016</v>
      </c>
      <c r="R347" t="s">
        <v>6017</v>
      </c>
      <c r="S347" t="s">
        <v>6018</v>
      </c>
      <c r="T347" t="s">
        <v>6021</v>
      </c>
      <c r="U347" t="s">
        <v>6022</v>
      </c>
    </row>
    <row r="348" spans="1:21">
      <c r="A348" t="s">
        <v>6003</v>
      </c>
      <c r="B348" t="s">
        <v>6004</v>
      </c>
      <c r="C348" t="s">
        <v>12816</v>
      </c>
      <c r="D348" t="s">
        <v>12817</v>
      </c>
      <c r="E348" t="s">
        <v>12929</v>
      </c>
      <c r="F348" t="s">
        <v>12930</v>
      </c>
      <c r="G348">
        <v>599</v>
      </c>
      <c r="H348" t="s">
        <v>13161</v>
      </c>
      <c r="I348">
        <v>799</v>
      </c>
      <c r="J348">
        <v>0.25</v>
      </c>
      <c r="K348" t="s">
        <v>13162</v>
      </c>
      <c r="L348">
        <v>724.03128911138924</v>
      </c>
      <c r="M348">
        <v>4.3</v>
      </c>
      <c r="N348">
        <v>15790</v>
      </c>
      <c r="O348">
        <v>12616210</v>
      </c>
      <c r="P348" t="s">
        <v>6005</v>
      </c>
      <c r="Q348" t="s">
        <v>6006</v>
      </c>
      <c r="R348" t="s">
        <v>6007</v>
      </c>
      <c r="S348" t="s">
        <v>6008</v>
      </c>
      <c r="T348" t="s">
        <v>6011</v>
      </c>
      <c r="U348" t="s">
        <v>6012</v>
      </c>
    </row>
    <row r="349" spans="1:21">
      <c r="A349" t="s">
        <v>5978</v>
      </c>
      <c r="B349" t="s">
        <v>5979</v>
      </c>
      <c r="C349" t="s">
        <v>12816</v>
      </c>
      <c r="D349" t="s">
        <v>12817</v>
      </c>
      <c r="E349" t="s">
        <v>12958</v>
      </c>
      <c r="G349">
        <v>179</v>
      </c>
      <c r="H349" t="s">
        <v>13167</v>
      </c>
      <c r="I349">
        <v>499</v>
      </c>
      <c r="J349">
        <v>0.64</v>
      </c>
      <c r="K349" t="s">
        <v>13166</v>
      </c>
      <c r="L349">
        <v>463.12825651302603</v>
      </c>
      <c r="M349">
        <v>3.4</v>
      </c>
      <c r="N349">
        <v>9385</v>
      </c>
      <c r="O349">
        <v>4683115</v>
      </c>
      <c r="P349" t="s">
        <v>5980</v>
      </c>
      <c r="Q349" t="s">
        <v>5981</v>
      </c>
      <c r="R349" t="s">
        <v>5982</v>
      </c>
      <c r="S349" t="s">
        <v>5983</v>
      </c>
      <c r="T349" t="s">
        <v>5986</v>
      </c>
      <c r="U349" t="s">
        <v>5987</v>
      </c>
    </row>
    <row r="350" spans="1:21">
      <c r="A350" t="s">
        <v>5968</v>
      </c>
      <c r="B350" t="s">
        <v>5969</v>
      </c>
      <c r="C350" t="s">
        <v>12816</v>
      </c>
      <c r="D350" t="s">
        <v>12817</v>
      </c>
      <c r="E350" t="s">
        <v>12891</v>
      </c>
      <c r="F350" t="s">
        <v>12893</v>
      </c>
      <c r="G350">
        <v>289</v>
      </c>
      <c r="H350" t="s">
        <v>13165</v>
      </c>
      <c r="I350">
        <v>999</v>
      </c>
      <c r="J350">
        <v>0.71</v>
      </c>
      <c r="K350" t="s">
        <v>13166</v>
      </c>
      <c r="L350">
        <v>970.07107107107106</v>
      </c>
      <c r="M350">
        <v>4.0999999999999996</v>
      </c>
      <c r="N350">
        <v>401</v>
      </c>
      <c r="O350">
        <v>400599</v>
      </c>
      <c r="P350" t="s">
        <v>5970</v>
      </c>
      <c r="Q350" t="s">
        <v>5971</v>
      </c>
      <c r="R350" t="s">
        <v>5972</v>
      </c>
      <c r="S350" t="s">
        <v>5973</v>
      </c>
      <c r="T350" t="s">
        <v>5976</v>
      </c>
      <c r="U350" t="s">
        <v>5977</v>
      </c>
    </row>
    <row r="351" spans="1:21">
      <c r="A351" t="s">
        <v>5958</v>
      </c>
      <c r="B351" t="s">
        <v>5959</v>
      </c>
      <c r="C351" t="s">
        <v>12816</v>
      </c>
      <c r="D351" t="s">
        <v>12817</v>
      </c>
      <c r="E351" t="s">
        <v>12840</v>
      </c>
      <c r="F351" t="s">
        <v>12944</v>
      </c>
      <c r="G351">
        <v>149</v>
      </c>
      <c r="H351" t="s">
        <v>13167</v>
      </c>
      <c r="I351">
        <v>399</v>
      </c>
      <c r="J351">
        <v>0.63</v>
      </c>
      <c r="K351" t="s">
        <v>13166</v>
      </c>
      <c r="L351">
        <v>361.65664160401002</v>
      </c>
      <c r="M351">
        <v>4</v>
      </c>
      <c r="N351">
        <v>1540</v>
      </c>
      <c r="O351">
        <v>614460</v>
      </c>
      <c r="P351" t="s">
        <v>5960</v>
      </c>
      <c r="Q351" t="s">
        <v>5961</v>
      </c>
      <c r="R351" t="s">
        <v>5962</v>
      </c>
      <c r="S351" t="s">
        <v>5963</v>
      </c>
      <c r="T351" t="s">
        <v>5966</v>
      </c>
      <c r="U351" t="s">
        <v>5967</v>
      </c>
    </row>
    <row r="352" spans="1:21">
      <c r="A352" t="s">
        <v>5948</v>
      </c>
      <c r="B352" t="s">
        <v>5949</v>
      </c>
      <c r="C352" t="s">
        <v>12816</v>
      </c>
      <c r="D352" t="s">
        <v>12817</v>
      </c>
      <c r="E352" t="s">
        <v>12885</v>
      </c>
      <c r="F352" t="s">
        <v>12894</v>
      </c>
      <c r="G352">
        <v>599</v>
      </c>
      <c r="H352" t="s">
        <v>13161</v>
      </c>
      <c r="I352">
        <v>3999</v>
      </c>
      <c r="J352">
        <v>0.85</v>
      </c>
      <c r="K352" t="s">
        <v>13166</v>
      </c>
      <c r="L352">
        <v>3984.0212553138285</v>
      </c>
      <c r="M352">
        <v>3.9</v>
      </c>
      <c r="N352">
        <v>1087</v>
      </c>
      <c r="O352">
        <v>4346913</v>
      </c>
      <c r="P352" t="s">
        <v>5950</v>
      </c>
      <c r="Q352" t="s">
        <v>5951</v>
      </c>
      <c r="R352" t="s">
        <v>5952</v>
      </c>
      <c r="S352" t="s">
        <v>5953</v>
      </c>
      <c r="T352" t="s">
        <v>5956</v>
      </c>
      <c r="U352" t="s">
        <v>5957</v>
      </c>
    </row>
    <row r="353" spans="1:21">
      <c r="A353" t="s">
        <v>5926</v>
      </c>
      <c r="B353" t="s">
        <v>5927</v>
      </c>
      <c r="C353" t="s">
        <v>12816</v>
      </c>
      <c r="D353" t="s">
        <v>12817</v>
      </c>
      <c r="E353" t="s">
        <v>12885</v>
      </c>
      <c r="F353" t="s">
        <v>12894</v>
      </c>
      <c r="G353">
        <v>849</v>
      </c>
      <c r="H353" t="s">
        <v>13161</v>
      </c>
      <c r="I353">
        <v>4999</v>
      </c>
      <c r="J353">
        <v>0.83</v>
      </c>
      <c r="K353" t="s">
        <v>13166</v>
      </c>
      <c r="L353">
        <v>4982.0166033206642</v>
      </c>
      <c r="M353">
        <v>4</v>
      </c>
      <c r="N353">
        <v>20457</v>
      </c>
      <c r="O353">
        <v>102264543</v>
      </c>
      <c r="P353" t="s">
        <v>5928</v>
      </c>
      <c r="Q353" t="s">
        <v>5929</v>
      </c>
      <c r="R353" t="s">
        <v>5930</v>
      </c>
      <c r="S353" t="s">
        <v>5931</v>
      </c>
      <c r="T353" t="s">
        <v>5934</v>
      </c>
      <c r="U353" t="s">
        <v>5935</v>
      </c>
    </row>
    <row r="354" spans="1:21">
      <c r="A354" t="s">
        <v>5916</v>
      </c>
      <c r="B354" t="s">
        <v>5917</v>
      </c>
      <c r="C354" t="s">
        <v>12816</v>
      </c>
      <c r="D354" t="s">
        <v>12817</v>
      </c>
      <c r="E354" t="s">
        <v>12891</v>
      </c>
      <c r="F354" t="s">
        <v>12913</v>
      </c>
      <c r="G354">
        <v>1495</v>
      </c>
      <c r="H354" t="s">
        <v>13161</v>
      </c>
      <c r="I354">
        <v>1995</v>
      </c>
      <c r="J354">
        <v>0.25</v>
      </c>
      <c r="K354" t="s">
        <v>13162</v>
      </c>
      <c r="L354">
        <v>1920.062656641604</v>
      </c>
      <c r="M354">
        <v>4.3</v>
      </c>
      <c r="N354">
        <v>7241</v>
      </c>
      <c r="O354">
        <v>14445795</v>
      </c>
      <c r="P354" t="s">
        <v>5918</v>
      </c>
      <c r="Q354" t="s">
        <v>5919</v>
      </c>
      <c r="R354" t="s">
        <v>5920</v>
      </c>
      <c r="S354" t="s">
        <v>5921</v>
      </c>
      <c r="T354" t="s">
        <v>5924</v>
      </c>
      <c r="U354" t="s">
        <v>5925</v>
      </c>
    </row>
    <row r="355" spans="1:21">
      <c r="A355" t="s">
        <v>5906</v>
      </c>
      <c r="B355" t="s">
        <v>5907</v>
      </c>
      <c r="C355" t="s">
        <v>12816</v>
      </c>
      <c r="D355" t="s">
        <v>12821</v>
      </c>
      <c r="E355" t="s">
        <v>12937</v>
      </c>
      <c r="G355">
        <v>1149</v>
      </c>
      <c r="H355" t="s">
        <v>13161</v>
      </c>
      <c r="I355">
        <v>1699</v>
      </c>
      <c r="J355">
        <v>0.32</v>
      </c>
      <c r="K355" t="s">
        <v>13162</v>
      </c>
      <c r="L355">
        <v>1631.3719835197176</v>
      </c>
      <c r="M355">
        <v>4.2</v>
      </c>
      <c r="N355">
        <v>122478</v>
      </c>
      <c r="O355">
        <v>208090122</v>
      </c>
      <c r="P355" t="s">
        <v>5908</v>
      </c>
      <c r="Q355" t="s">
        <v>5909</v>
      </c>
      <c r="R355" t="s">
        <v>5910</v>
      </c>
      <c r="S355" t="s">
        <v>5911</v>
      </c>
      <c r="T355" t="s">
        <v>5914</v>
      </c>
      <c r="U355" t="s">
        <v>5915</v>
      </c>
    </row>
    <row r="356" spans="1:21">
      <c r="A356" t="s">
        <v>5894</v>
      </c>
      <c r="B356" t="s">
        <v>5895</v>
      </c>
      <c r="C356" t="s">
        <v>12816</v>
      </c>
      <c r="D356" t="s">
        <v>12817</v>
      </c>
      <c r="E356" t="s">
        <v>12891</v>
      </c>
      <c r="F356" t="s">
        <v>12892</v>
      </c>
      <c r="G356">
        <v>699</v>
      </c>
      <c r="H356" t="s">
        <v>13161</v>
      </c>
      <c r="I356">
        <v>995</v>
      </c>
      <c r="J356">
        <v>0.3</v>
      </c>
      <c r="K356" t="s">
        <v>13162</v>
      </c>
      <c r="L356">
        <v>924.748743718593</v>
      </c>
      <c r="M356">
        <v>4.5</v>
      </c>
      <c r="N356">
        <v>54405</v>
      </c>
      <c r="O356">
        <v>54132975</v>
      </c>
      <c r="P356" t="s">
        <v>5896</v>
      </c>
      <c r="Q356" t="s">
        <v>5897</v>
      </c>
      <c r="R356" t="s">
        <v>5898</v>
      </c>
      <c r="S356" t="s">
        <v>5899</v>
      </c>
      <c r="T356" t="s">
        <v>5902</v>
      </c>
      <c r="U356" t="s">
        <v>5903</v>
      </c>
    </row>
    <row r="357" spans="1:21">
      <c r="A357" t="s">
        <v>5884</v>
      </c>
      <c r="B357" t="s">
        <v>5885</v>
      </c>
      <c r="C357" t="s">
        <v>12816</v>
      </c>
      <c r="D357" t="s">
        <v>12817</v>
      </c>
      <c r="E357" t="s">
        <v>12929</v>
      </c>
      <c r="F357" t="s">
        <v>12956</v>
      </c>
      <c r="G357">
        <v>1699</v>
      </c>
      <c r="H357" t="s">
        <v>13161</v>
      </c>
      <c r="I357">
        <v>3999</v>
      </c>
      <c r="J357">
        <v>0.57999999999999996</v>
      </c>
      <c r="K357" t="s">
        <v>13166</v>
      </c>
      <c r="L357">
        <v>3956.5143785946489</v>
      </c>
      <c r="M357">
        <v>4.2</v>
      </c>
      <c r="N357">
        <v>25488</v>
      </c>
      <c r="O357">
        <v>101926512</v>
      </c>
      <c r="P357" t="s">
        <v>5886</v>
      </c>
      <c r="Q357" t="s">
        <v>5887</v>
      </c>
      <c r="R357" t="s">
        <v>5888</v>
      </c>
      <c r="S357" t="s">
        <v>5889</v>
      </c>
      <c r="T357" t="s">
        <v>5892</v>
      </c>
      <c r="U357" t="s">
        <v>5893</v>
      </c>
    </row>
    <row r="358" spans="1:21">
      <c r="A358" t="s">
        <v>5874</v>
      </c>
      <c r="B358" t="s">
        <v>5875</v>
      </c>
      <c r="C358" t="s">
        <v>12816</v>
      </c>
      <c r="D358" t="s">
        <v>12817</v>
      </c>
      <c r="E358" t="s">
        <v>12955</v>
      </c>
      <c r="F358" t="s">
        <v>12878</v>
      </c>
      <c r="G358">
        <v>399</v>
      </c>
      <c r="H358" t="s">
        <v>13165</v>
      </c>
      <c r="I358">
        <v>1499</v>
      </c>
      <c r="J358">
        <v>0.73</v>
      </c>
      <c r="K358" t="s">
        <v>13166</v>
      </c>
      <c r="L358">
        <v>1472.3822548365576</v>
      </c>
      <c r="M358">
        <v>4.0999999999999996</v>
      </c>
      <c r="N358">
        <v>5730</v>
      </c>
      <c r="O358">
        <v>8589270</v>
      </c>
      <c r="P358" t="s">
        <v>5876</v>
      </c>
      <c r="Q358" t="s">
        <v>5877</v>
      </c>
      <c r="R358" t="s">
        <v>5878</v>
      </c>
      <c r="S358" t="s">
        <v>5879</v>
      </c>
      <c r="T358" t="s">
        <v>5882</v>
      </c>
      <c r="U358" t="s">
        <v>5883</v>
      </c>
    </row>
    <row r="359" spans="1:21">
      <c r="A359" t="s">
        <v>5843</v>
      </c>
      <c r="B359" t="s">
        <v>5844</v>
      </c>
      <c r="C359" t="s">
        <v>12816</v>
      </c>
      <c r="D359" t="s">
        <v>12817</v>
      </c>
      <c r="E359" t="s">
        <v>12934</v>
      </c>
      <c r="G359">
        <v>299</v>
      </c>
      <c r="H359" t="s">
        <v>13165</v>
      </c>
      <c r="I359">
        <v>499</v>
      </c>
      <c r="J359">
        <v>0.4</v>
      </c>
      <c r="K359" t="s">
        <v>13162</v>
      </c>
      <c r="L359">
        <v>439.08016032064126</v>
      </c>
      <c r="M359">
        <v>4.5</v>
      </c>
      <c r="N359">
        <v>21010</v>
      </c>
      <c r="O359">
        <v>10483990</v>
      </c>
      <c r="P359" t="s">
        <v>5845</v>
      </c>
      <c r="Q359" t="s">
        <v>5846</v>
      </c>
      <c r="R359" t="s">
        <v>5847</v>
      </c>
      <c r="S359" t="s">
        <v>5848</v>
      </c>
      <c r="T359" t="s">
        <v>5851</v>
      </c>
      <c r="U359" t="s">
        <v>5852</v>
      </c>
    </row>
    <row r="360" spans="1:21">
      <c r="A360" t="s">
        <v>213</v>
      </c>
      <c r="B360" t="s">
        <v>214</v>
      </c>
      <c r="C360" t="s">
        <v>12816</v>
      </c>
      <c r="D360" t="s">
        <v>12817</v>
      </c>
      <c r="E360" t="s">
        <v>12818</v>
      </c>
      <c r="F360" t="s">
        <v>12819</v>
      </c>
      <c r="G360">
        <v>59</v>
      </c>
      <c r="H360" t="s">
        <v>13167</v>
      </c>
      <c r="I360">
        <v>199</v>
      </c>
      <c r="J360">
        <v>0.7</v>
      </c>
      <c r="K360" t="s">
        <v>13166</v>
      </c>
      <c r="L360">
        <v>169.35175879396985</v>
      </c>
      <c r="M360">
        <v>4</v>
      </c>
      <c r="N360">
        <v>9377</v>
      </c>
      <c r="O360">
        <v>1866023</v>
      </c>
      <c r="P360" t="s">
        <v>215</v>
      </c>
      <c r="Q360" t="s">
        <v>216</v>
      </c>
      <c r="R360" t="s">
        <v>217</v>
      </c>
      <c r="S360" t="s">
        <v>218</v>
      </c>
      <c r="T360" t="s">
        <v>221</v>
      </c>
      <c r="U360" t="s">
        <v>5842</v>
      </c>
    </row>
    <row r="361" spans="1:21">
      <c r="A361" t="s">
        <v>5817</v>
      </c>
      <c r="B361" t="s">
        <v>5818</v>
      </c>
      <c r="C361" t="s">
        <v>12816</v>
      </c>
      <c r="D361" t="s">
        <v>12817</v>
      </c>
      <c r="E361" t="s">
        <v>12891</v>
      </c>
      <c r="F361" t="s">
        <v>12892</v>
      </c>
      <c r="G361">
        <v>279</v>
      </c>
      <c r="H361" t="s">
        <v>13165</v>
      </c>
      <c r="I361">
        <v>375</v>
      </c>
      <c r="J361">
        <v>0.26</v>
      </c>
      <c r="K361" t="s">
        <v>13162</v>
      </c>
      <c r="L361">
        <v>300.60000000000002</v>
      </c>
      <c r="M361">
        <v>4.3</v>
      </c>
      <c r="N361">
        <v>31534</v>
      </c>
      <c r="O361">
        <v>11825250</v>
      </c>
      <c r="P361" t="s">
        <v>5819</v>
      </c>
      <c r="Q361" t="s">
        <v>5820</v>
      </c>
      <c r="R361" t="s">
        <v>5821</v>
      </c>
      <c r="S361" t="s">
        <v>5822</v>
      </c>
      <c r="T361" t="s">
        <v>5825</v>
      </c>
      <c r="U361" t="s">
        <v>5826</v>
      </c>
    </row>
    <row r="362" spans="1:21">
      <c r="A362" t="s">
        <v>5773</v>
      </c>
      <c r="B362" t="s">
        <v>5774</v>
      </c>
      <c r="C362" t="s">
        <v>12816</v>
      </c>
      <c r="D362" t="s">
        <v>12889</v>
      </c>
      <c r="E362" t="s">
        <v>12890</v>
      </c>
      <c r="G362">
        <v>579</v>
      </c>
      <c r="H362" t="s">
        <v>13161</v>
      </c>
      <c r="I362">
        <v>1400</v>
      </c>
      <c r="J362">
        <v>0.59</v>
      </c>
      <c r="K362" t="s">
        <v>13166</v>
      </c>
      <c r="L362">
        <v>1358.6428571428571</v>
      </c>
      <c r="M362">
        <v>4.3</v>
      </c>
      <c r="N362">
        <v>189104</v>
      </c>
      <c r="O362">
        <v>264745600</v>
      </c>
      <c r="P362" t="s">
        <v>5775</v>
      </c>
      <c r="Q362" t="s">
        <v>5776</v>
      </c>
      <c r="R362" t="s">
        <v>5777</v>
      </c>
      <c r="S362" t="s">
        <v>5778</v>
      </c>
      <c r="T362" t="s">
        <v>5781</v>
      </c>
      <c r="U362" t="s">
        <v>5782</v>
      </c>
    </row>
    <row r="363" spans="1:21">
      <c r="A363" t="s">
        <v>5743</v>
      </c>
      <c r="B363" t="s">
        <v>5744</v>
      </c>
      <c r="C363" t="s">
        <v>12816</v>
      </c>
      <c r="D363" t="s">
        <v>12817</v>
      </c>
      <c r="E363" t="s">
        <v>12891</v>
      </c>
      <c r="F363" t="s">
        <v>12913</v>
      </c>
      <c r="G363">
        <v>448</v>
      </c>
      <c r="H363" t="s">
        <v>13165</v>
      </c>
      <c r="I363">
        <v>699</v>
      </c>
      <c r="J363">
        <v>0.36</v>
      </c>
      <c r="K363" t="s">
        <v>13162</v>
      </c>
      <c r="L363">
        <v>634.90844062947065</v>
      </c>
      <c r="M363">
        <v>3.9</v>
      </c>
      <c r="N363">
        <v>17348</v>
      </c>
      <c r="O363">
        <v>12126252</v>
      </c>
      <c r="P363" t="s">
        <v>5745</v>
      </c>
      <c r="Q363" t="s">
        <v>5746</v>
      </c>
      <c r="R363" t="s">
        <v>5747</v>
      </c>
      <c r="S363" t="s">
        <v>5748</v>
      </c>
      <c r="T363" t="s">
        <v>5751</v>
      </c>
      <c r="U363" t="s">
        <v>5752</v>
      </c>
    </row>
    <row r="364" spans="1:21">
      <c r="A364" t="s">
        <v>5710</v>
      </c>
      <c r="B364" t="s">
        <v>5711</v>
      </c>
      <c r="C364" t="s">
        <v>12816</v>
      </c>
      <c r="D364" t="s">
        <v>12817</v>
      </c>
      <c r="E364" t="s">
        <v>12949</v>
      </c>
      <c r="F364" t="s">
        <v>12950</v>
      </c>
      <c r="G364">
        <v>59</v>
      </c>
      <c r="H364" t="s">
        <v>13167</v>
      </c>
      <c r="I364">
        <v>59</v>
      </c>
      <c r="J364">
        <v>0</v>
      </c>
      <c r="K364" t="s">
        <v>13162</v>
      </c>
      <c r="L364">
        <v>-41</v>
      </c>
      <c r="M364">
        <v>3.8</v>
      </c>
      <c r="N364">
        <v>5958</v>
      </c>
      <c r="O364">
        <v>351522</v>
      </c>
      <c r="P364" t="s">
        <v>5712</v>
      </c>
      <c r="Q364" t="s">
        <v>5713</v>
      </c>
      <c r="R364" t="s">
        <v>5714</v>
      </c>
      <c r="S364" t="s">
        <v>5715</v>
      </c>
      <c r="T364" t="s">
        <v>5718</v>
      </c>
      <c r="U364" t="s">
        <v>5719</v>
      </c>
    </row>
    <row r="365" spans="1:21">
      <c r="A365" t="s">
        <v>5700</v>
      </c>
      <c r="B365" t="s">
        <v>5701</v>
      </c>
      <c r="C365" t="s">
        <v>12816</v>
      </c>
      <c r="D365" t="s">
        <v>12948</v>
      </c>
      <c r="G365">
        <v>6299</v>
      </c>
      <c r="H365" t="s">
        <v>13161</v>
      </c>
      <c r="I365">
        <v>13750</v>
      </c>
      <c r="J365">
        <v>0.54</v>
      </c>
      <c r="K365" t="s">
        <v>13166</v>
      </c>
      <c r="L365">
        <v>13704.189090909091</v>
      </c>
      <c r="M365">
        <v>4.2</v>
      </c>
      <c r="N365">
        <v>2014</v>
      </c>
      <c r="O365">
        <v>27692500</v>
      </c>
      <c r="P365" t="s">
        <v>5702</v>
      </c>
      <c r="Q365" t="s">
        <v>5703</v>
      </c>
      <c r="R365" t="s">
        <v>5704</v>
      </c>
      <c r="S365" t="s">
        <v>5705</v>
      </c>
      <c r="T365" t="s">
        <v>5708</v>
      </c>
      <c r="U365" t="s">
        <v>5709</v>
      </c>
    </row>
    <row r="366" spans="1:21">
      <c r="A366" t="s">
        <v>5629</v>
      </c>
      <c r="B366" t="s">
        <v>5630</v>
      </c>
      <c r="C366" t="s">
        <v>12816</v>
      </c>
      <c r="D366" t="s">
        <v>12821</v>
      </c>
      <c r="E366" t="s">
        <v>12922</v>
      </c>
      <c r="G366">
        <v>1469</v>
      </c>
      <c r="H366" t="s">
        <v>13161</v>
      </c>
      <c r="I366">
        <v>2499</v>
      </c>
      <c r="J366">
        <v>0.41</v>
      </c>
      <c r="K366" t="s">
        <v>13162</v>
      </c>
      <c r="L366">
        <v>2440.2164865946379</v>
      </c>
      <c r="M366">
        <v>4.2</v>
      </c>
      <c r="N366">
        <v>156638</v>
      </c>
      <c r="O366">
        <v>391438362</v>
      </c>
      <c r="P366" t="s">
        <v>5631</v>
      </c>
      <c r="Q366" t="s">
        <v>5632</v>
      </c>
      <c r="R366" t="s">
        <v>5633</v>
      </c>
      <c r="S366" t="s">
        <v>5634</v>
      </c>
      <c r="T366" t="s">
        <v>5637</v>
      </c>
      <c r="U366" t="s">
        <v>5638</v>
      </c>
    </row>
    <row r="367" spans="1:21">
      <c r="A367" t="s">
        <v>183</v>
      </c>
      <c r="B367" t="s">
        <v>184</v>
      </c>
      <c r="C367" t="s">
        <v>12816</v>
      </c>
      <c r="D367" t="s">
        <v>12817</v>
      </c>
      <c r="E367" t="s">
        <v>12818</v>
      </c>
      <c r="F367" t="s">
        <v>12819</v>
      </c>
      <c r="G367">
        <v>970</v>
      </c>
      <c r="H367" t="s">
        <v>13161</v>
      </c>
      <c r="I367">
        <v>1799</v>
      </c>
      <c r="J367">
        <v>0.46</v>
      </c>
      <c r="K367" t="s">
        <v>13162</v>
      </c>
      <c r="L367">
        <v>1745.0811561978878</v>
      </c>
      <c r="M367">
        <v>4.5</v>
      </c>
      <c r="N367">
        <v>815</v>
      </c>
      <c r="O367">
        <v>1466185</v>
      </c>
      <c r="P367" t="s">
        <v>185</v>
      </c>
      <c r="Q367" t="s">
        <v>186</v>
      </c>
      <c r="R367" t="s">
        <v>187</v>
      </c>
      <c r="S367" t="s">
        <v>188</v>
      </c>
      <c r="T367" t="s">
        <v>5627</v>
      </c>
      <c r="U367" t="s">
        <v>5628</v>
      </c>
    </row>
    <row r="368" spans="1:21">
      <c r="A368" t="s">
        <v>138</v>
      </c>
      <c r="B368" t="s">
        <v>139</v>
      </c>
      <c r="C368" t="s">
        <v>12816</v>
      </c>
      <c r="D368" t="s">
        <v>12817</v>
      </c>
      <c r="E368" t="s">
        <v>12818</v>
      </c>
      <c r="F368" t="s">
        <v>12819</v>
      </c>
      <c r="G368">
        <v>349</v>
      </c>
      <c r="H368" t="s">
        <v>13165</v>
      </c>
      <c r="I368">
        <v>399</v>
      </c>
      <c r="J368">
        <v>0.13</v>
      </c>
      <c r="K368" t="s">
        <v>13162</v>
      </c>
      <c r="L368">
        <v>311.531328320802</v>
      </c>
      <c r="M368">
        <v>4.4000000000000004</v>
      </c>
      <c r="N368">
        <v>18757</v>
      </c>
      <c r="O368">
        <v>7484043</v>
      </c>
      <c r="P368" t="s">
        <v>5624</v>
      </c>
      <c r="Q368" t="s">
        <v>141</v>
      </c>
      <c r="R368" t="s">
        <v>142</v>
      </c>
      <c r="S368" t="s">
        <v>143</v>
      </c>
      <c r="T368" t="s">
        <v>5625</v>
      </c>
      <c r="U368" t="s">
        <v>5626</v>
      </c>
    </row>
    <row r="369" spans="1:21">
      <c r="A369" t="s">
        <v>0</v>
      </c>
      <c r="B369" t="s">
        <v>1</v>
      </c>
      <c r="C369" t="s">
        <v>12816</v>
      </c>
      <c r="D369" t="s">
        <v>12817</v>
      </c>
      <c r="E369" t="s">
        <v>12818</v>
      </c>
      <c r="F369" t="s">
        <v>12819</v>
      </c>
      <c r="G369">
        <v>399</v>
      </c>
      <c r="H369" t="s">
        <v>13165</v>
      </c>
      <c r="I369">
        <v>1099</v>
      </c>
      <c r="J369">
        <v>0.64</v>
      </c>
      <c r="K369" t="s">
        <v>13166</v>
      </c>
      <c r="L369">
        <v>1062.6942675159235</v>
      </c>
      <c r="M369">
        <v>4.2</v>
      </c>
      <c r="N369">
        <v>24270</v>
      </c>
      <c r="O369">
        <v>26672730</v>
      </c>
      <c r="P369" t="s">
        <v>2</v>
      </c>
      <c r="Q369" t="s">
        <v>3</v>
      </c>
      <c r="R369" t="s">
        <v>4</v>
      </c>
      <c r="S369" t="s">
        <v>5</v>
      </c>
      <c r="T369" t="s">
        <v>3184</v>
      </c>
      <c r="U369" t="s">
        <v>3185</v>
      </c>
    </row>
    <row r="370" spans="1:21">
      <c r="A370" t="s">
        <v>5594</v>
      </c>
      <c r="B370" t="s">
        <v>5595</v>
      </c>
      <c r="C370" t="s">
        <v>12816</v>
      </c>
      <c r="D370" t="s">
        <v>12924</v>
      </c>
      <c r="E370" t="s">
        <v>12925</v>
      </c>
      <c r="F370" t="s">
        <v>12926</v>
      </c>
      <c r="G370">
        <v>828</v>
      </c>
      <c r="H370" t="s">
        <v>13161</v>
      </c>
      <c r="I370">
        <v>861</v>
      </c>
      <c r="J370">
        <v>0.04</v>
      </c>
      <c r="K370" t="s">
        <v>13162</v>
      </c>
      <c r="L370">
        <v>764.83275261324047</v>
      </c>
      <c r="M370">
        <v>4.2</v>
      </c>
      <c r="N370">
        <v>4567</v>
      </c>
      <c r="O370">
        <v>3932187</v>
      </c>
      <c r="P370" t="s">
        <v>5596</v>
      </c>
      <c r="Q370" t="s">
        <v>5597</v>
      </c>
      <c r="R370" t="s">
        <v>5598</v>
      </c>
      <c r="S370" t="s">
        <v>5599</v>
      </c>
      <c r="T370" t="s">
        <v>5602</v>
      </c>
      <c r="U370" t="s">
        <v>5603</v>
      </c>
    </row>
    <row r="371" spans="1:21">
      <c r="A371" t="s">
        <v>5584</v>
      </c>
      <c r="B371" t="s">
        <v>5585</v>
      </c>
      <c r="C371" t="s">
        <v>12816</v>
      </c>
      <c r="D371" t="s">
        <v>12817</v>
      </c>
      <c r="E371" t="s">
        <v>12840</v>
      </c>
      <c r="F371" t="s">
        <v>12944</v>
      </c>
      <c r="G371">
        <v>294</v>
      </c>
      <c r="H371" t="s">
        <v>13165</v>
      </c>
      <c r="I371">
        <v>4999</v>
      </c>
      <c r="J371">
        <v>0.94</v>
      </c>
      <c r="K371" t="s">
        <v>13166</v>
      </c>
      <c r="L371">
        <v>4993.118823764753</v>
      </c>
      <c r="M371">
        <v>4.3</v>
      </c>
      <c r="N371">
        <v>4426</v>
      </c>
      <c r="O371">
        <v>22125574</v>
      </c>
      <c r="P371" t="s">
        <v>5586</v>
      </c>
      <c r="Q371" t="s">
        <v>5587</v>
      </c>
      <c r="R371" t="s">
        <v>5588</v>
      </c>
      <c r="S371" t="s">
        <v>5589</v>
      </c>
      <c r="T371" t="s">
        <v>5592</v>
      </c>
      <c r="U371" t="s">
        <v>5593</v>
      </c>
    </row>
    <row r="372" spans="1:21">
      <c r="A372" t="s">
        <v>5567</v>
      </c>
      <c r="B372" t="s">
        <v>5568</v>
      </c>
      <c r="C372" t="s">
        <v>12816</v>
      </c>
      <c r="D372" t="s">
        <v>12889</v>
      </c>
      <c r="E372" t="s">
        <v>12890</v>
      </c>
      <c r="G372">
        <v>1299</v>
      </c>
      <c r="H372" t="s">
        <v>13161</v>
      </c>
      <c r="I372">
        <v>3000</v>
      </c>
      <c r="J372">
        <v>0.56999999999999995</v>
      </c>
      <c r="K372" t="s">
        <v>13166</v>
      </c>
      <c r="L372">
        <v>2956.7</v>
      </c>
      <c r="M372">
        <v>4.3</v>
      </c>
      <c r="N372">
        <v>23022</v>
      </c>
      <c r="O372">
        <v>69066000</v>
      </c>
      <c r="P372" t="s">
        <v>5569</v>
      </c>
      <c r="Q372" t="s">
        <v>5570</v>
      </c>
      <c r="R372" t="s">
        <v>5571</v>
      </c>
      <c r="S372" t="s">
        <v>5572</v>
      </c>
      <c r="T372" t="s">
        <v>5575</v>
      </c>
      <c r="U372" t="s">
        <v>5576</v>
      </c>
    </row>
    <row r="373" spans="1:21">
      <c r="A373" t="s">
        <v>129</v>
      </c>
      <c r="B373" t="s">
        <v>130</v>
      </c>
      <c r="C373" t="s">
        <v>12816</v>
      </c>
      <c r="D373" t="s">
        <v>12817</v>
      </c>
      <c r="E373" t="s">
        <v>12818</v>
      </c>
      <c r="F373" t="s">
        <v>12819</v>
      </c>
      <c r="G373">
        <v>159</v>
      </c>
      <c r="H373" t="s">
        <v>13167</v>
      </c>
      <c r="I373">
        <v>399</v>
      </c>
      <c r="J373">
        <v>0.6</v>
      </c>
      <c r="K373" t="s">
        <v>13166</v>
      </c>
      <c r="L373">
        <v>359.1503759398496</v>
      </c>
      <c r="M373">
        <v>4.0999999999999996</v>
      </c>
      <c r="N373">
        <v>4768</v>
      </c>
      <c r="O373">
        <v>1902432</v>
      </c>
      <c r="P373" t="s">
        <v>42</v>
      </c>
      <c r="Q373" t="s">
        <v>131</v>
      </c>
      <c r="R373" t="s">
        <v>132</v>
      </c>
      <c r="S373" t="s">
        <v>133</v>
      </c>
      <c r="T373" t="s">
        <v>136</v>
      </c>
      <c r="U373" t="s">
        <v>5566</v>
      </c>
    </row>
    <row r="374" spans="1:21">
      <c r="A374" t="s">
        <v>5556</v>
      </c>
      <c r="B374" t="s">
        <v>5557</v>
      </c>
      <c r="C374" t="s">
        <v>12816</v>
      </c>
      <c r="D374" t="s">
        <v>12821</v>
      </c>
      <c r="E374" t="s">
        <v>12822</v>
      </c>
      <c r="F374" t="s">
        <v>12943</v>
      </c>
      <c r="G374">
        <v>599</v>
      </c>
      <c r="H374" t="s">
        <v>13161</v>
      </c>
      <c r="I374">
        <v>899</v>
      </c>
      <c r="J374">
        <v>0.33</v>
      </c>
      <c r="K374" t="s">
        <v>13162</v>
      </c>
      <c r="L374">
        <v>832.37041156840928</v>
      </c>
      <c r="M374">
        <v>4.3</v>
      </c>
      <c r="N374">
        <v>95116</v>
      </c>
      <c r="O374">
        <v>85509284</v>
      </c>
      <c r="P374" t="s">
        <v>5558</v>
      </c>
      <c r="Q374" t="s">
        <v>5559</v>
      </c>
      <c r="R374" t="s">
        <v>5560</v>
      </c>
      <c r="S374" t="s">
        <v>5561</v>
      </c>
      <c r="T374" t="s">
        <v>5564</v>
      </c>
      <c r="U374" t="s">
        <v>5565</v>
      </c>
    </row>
    <row r="375" spans="1:21">
      <c r="A375" t="s">
        <v>119</v>
      </c>
      <c r="B375" t="s">
        <v>120</v>
      </c>
      <c r="C375" t="s">
        <v>12816</v>
      </c>
      <c r="D375" t="s">
        <v>12817</v>
      </c>
      <c r="E375" t="s">
        <v>12818</v>
      </c>
      <c r="F375" t="s">
        <v>12819</v>
      </c>
      <c r="G375">
        <v>350</v>
      </c>
      <c r="H375" t="s">
        <v>13165</v>
      </c>
      <c r="I375">
        <v>899</v>
      </c>
      <c r="J375">
        <v>0.61</v>
      </c>
      <c r="K375" t="s">
        <v>13166</v>
      </c>
      <c r="L375">
        <v>860.0678531701891</v>
      </c>
      <c r="M375">
        <v>4.2</v>
      </c>
      <c r="N375">
        <v>2262</v>
      </c>
      <c r="O375">
        <v>2033538</v>
      </c>
      <c r="P375" t="s">
        <v>121</v>
      </c>
      <c r="Q375" t="s">
        <v>122</v>
      </c>
      <c r="R375" t="s">
        <v>123</v>
      </c>
      <c r="S375" t="s">
        <v>124</v>
      </c>
      <c r="T375" t="s">
        <v>127</v>
      </c>
      <c r="U375" t="s">
        <v>5545</v>
      </c>
    </row>
    <row r="376" spans="1:21">
      <c r="A376" t="s">
        <v>5525</v>
      </c>
      <c r="B376" t="s">
        <v>5526</v>
      </c>
      <c r="C376" t="s">
        <v>12816</v>
      </c>
      <c r="D376" t="s">
        <v>12817</v>
      </c>
      <c r="E376" t="s">
        <v>12891</v>
      </c>
      <c r="F376" t="s">
        <v>12892</v>
      </c>
      <c r="G376">
        <v>599</v>
      </c>
      <c r="H376" t="s">
        <v>13161</v>
      </c>
      <c r="I376">
        <v>899</v>
      </c>
      <c r="J376">
        <v>0.33</v>
      </c>
      <c r="K376" t="s">
        <v>13162</v>
      </c>
      <c r="L376">
        <v>832.37041156840928</v>
      </c>
      <c r="M376">
        <v>4</v>
      </c>
      <c r="N376">
        <v>4018</v>
      </c>
      <c r="O376">
        <v>3612182</v>
      </c>
      <c r="P376" t="s">
        <v>5527</v>
      </c>
      <c r="Q376" t="s">
        <v>5528</v>
      </c>
      <c r="R376" t="s">
        <v>5529</v>
      </c>
      <c r="S376" t="s">
        <v>5530</v>
      </c>
      <c r="T376" t="s">
        <v>5533</v>
      </c>
      <c r="U376" t="s">
        <v>5534</v>
      </c>
    </row>
    <row r="377" spans="1:21">
      <c r="A377" t="s">
        <v>10</v>
      </c>
      <c r="B377" t="s">
        <v>11</v>
      </c>
      <c r="C377" t="s">
        <v>12816</v>
      </c>
      <c r="D377" t="s">
        <v>12817</v>
      </c>
      <c r="E377" t="s">
        <v>12818</v>
      </c>
      <c r="F377" t="s">
        <v>12819</v>
      </c>
      <c r="G377">
        <v>199</v>
      </c>
      <c r="H377" t="s">
        <v>13167</v>
      </c>
      <c r="I377">
        <v>349</v>
      </c>
      <c r="J377">
        <v>0.43</v>
      </c>
      <c r="K377" t="s">
        <v>13162</v>
      </c>
      <c r="L377">
        <v>291.97994269340973</v>
      </c>
      <c r="M377">
        <v>4</v>
      </c>
      <c r="N377">
        <v>43993</v>
      </c>
      <c r="O377">
        <v>15353557</v>
      </c>
      <c r="P377" t="s">
        <v>12</v>
      </c>
      <c r="Q377" t="s">
        <v>13</v>
      </c>
      <c r="R377" t="s">
        <v>14</v>
      </c>
      <c r="S377" t="s">
        <v>15</v>
      </c>
      <c r="T377" t="s">
        <v>3235</v>
      </c>
      <c r="U377" t="s">
        <v>3236</v>
      </c>
    </row>
    <row r="378" spans="1:21">
      <c r="A378" t="s">
        <v>5501</v>
      </c>
      <c r="B378" t="s">
        <v>5502</v>
      </c>
      <c r="C378" t="s">
        <v>12816</v>
      </c>
      <c r="D378" t="s">
        <v>12817</v>
      </c>
      <c r="E378" t="s">
        <v>12891</v>
      </c>
      <c r="F378" t="s">
        <v>12892</v>
      </c>
      <c r="G378">
        <v>799</v>
      </c>
      <c r="H378" t="s">
        <v>13161</v>
      </c>
      <c r="I378">
        <v>1295</v>
      </c>
      <c r="J378">
        <v>0.38</v>
      </c>
      <c r="K378" t="s">
        <v>13162</v>
      </c>
      <c r="L378">
        <v>1233.3011583011582</v>
      </c>
      <c r="M378">
        <v>4.4000000000000004</v>
      </c>
      <c r="N378">
        <v>34852</v>
      </c>
      <c r="O378">
        <v>45133340</v>
      </c>
      <c r="P378" t="s">
        <v>5503</v>
      </c>
      <c r="Q378" t="s">
        <v>5504</v>
      </c>
      <c r="R378" t="s">
        <v>5505</v>
      </c>
      <c r="S378" t="s">
        <v>5506</v>
      </c>
      <c r="T378" t="s">
        <v>5509</v>
      </c>
      <c r="U378" t="s">
        <v>5510</v>
      </c>
    </row>
    <row r="379" spans="1:21">
      <c r="A379" t="s">
        <v>20</v>
      </c>
      <c r="B379" t="s">
        <v>21</v>
      </c>
      <c r="C379" t="s">
        <v>12816</v>
      </c>
      <c r="D379" t="s">
        <v>12817</v>
      </c>
      <c r="E379" t="s">
        <v>12818</v>
      </c>
      <c r="F379" t="s">
        <v>12819</v>
      </c>
      <c r="G379">
        <v>199</v>
      </c>
      <c r="H379" t="s">
        <v>13167</v>
      </c>
      <c r="I379">
        <v>999</v>
      </c>
      <c r="J379">
        <v>0.8</v>
      </c>
      <c r="K379" t="s">
        <v>13166</v>
      </c>
      <c r="L379">
        <v>979.08008008008005</v>
      </c>
      <c r="M379">
        <v>3.9</v>
      </c>
      <c r="N379">
        <v>7928</v>
      </c>
      <c r="O379">
        <v>7920072</v>
      </c>
      <c r="P379" t="s">
        <v>3247</v>
      </c>
      <c r="Q379" t="s">
        <v>23</v>
      </c>
      <c r="R379" t="s">
        <v>24</v>
      </c>
      <c r="S379" t="s">
        <v>25</v>
      </c>
      <c r="T379" t="s">
        <v>3249</v>
      </c>
      <c r="U379" t="s">
        <v>3250</v>
      </c>
    </row>
    <row r="380" spans="1:21">
      <c r="A380" t="s">
        <v>5491</v>
      </c>
      <c r="B380" t="s">
        <v>5492</v>
      </c>
      <c r="C380" t="s">
        <v>12816</v>
      </c>
      <c r="D380" t="s">
        <v>12817</v>
      </c>
      <c r="E380" t="s">
        <v>12885</v>
      </c>
      <c r="F380" t="s">
        <v>12894</v>
      </c>
      <c r="G380">
        <v>449</v>
      </c>
      <c r="H380" t="s">
        <v>13165</v>
      </c>
      <c r="I380">
        <v>999</v>
      </c>
      <c r="J380">
        <v>0.55000000000000004</v>
      </c>
      <c r="K380" t="s">
        <v>13166</v>
      </c>
      <c r="L380">
        <v>954.05505505505505</v>
      </c>
      <c r="M380">
        <v>4</v>
      </c>
      <c r="N380">
        <v>2102</v>
      </c>
      <c r="O380">
        <v>2099898</v>
      </c>
      <c r="P380" t="s">
        <v>5493</v>
      </c>
      <c r="Q380" t="s">
        <v>5494</v>
      </c>
      <c r="R380" t="s">
        <v>5495</v>
      </c>
      <c r="S380" t="s">
        <v>5496</v>
      </c>
      <c r="T380" t="s">
        <v>5499</v>
      </c>
      <c r="U380" t="s">
        <v>5500</v>
      </c>
    </row>
    <row r="381" spans="1:21">
      <c r="A381" t="s">
        <v>5482</v>
      </c>
      <c r="B381" t="s">
        <v>12792</v>
      </c>
      <c r="C381" t="s">
        <v>12816</v>
      </c>
      <c r="D381" t="s">
        <v>12817</v>
      </c>
      <c r="E381" t="s">
        <v>12891</v>
      </c>
      <c r="F381" t="s">
        <v>12896</v>
      </c>
      <c r="G381">
        <v>299</v>
      </c>
      <c r="H381" t="s">
        <v>13165</v>
      </c>
      <c r="I381">
        <v>599</v>
      </c>
      <c r="J381">
        <v>0.5</v>
      </c>
      <c r="K381" t="s">
        <v>13166</v>
      </c>
      <c r="L381">
        <v>549.08347245409016</v>
      </c>
      <c r="M381">
        <v>3.8</v>
      </c>
      <c r="N381">
        <v>3066</v>
      </c>
      <c r="O381">
        <v>1836534</v>
      </c>
      <c r="P381" t="s">
        <v>5483</v>
      </c>
      <c r="Q381" t="s">
        <v>5484</v>
      </c>
      <c r="R381" t="s">
        <v>5485</v>
      </c>
      <c r="S381" t="s">
        <v>5486</v>
      </c>
      <c r="T381" t="s">
        <v>5489</v>
      </c>
      <c r="U381" t="s">
        <v>5490</v>
      </c>
    </row>
    <row r="382" spans="1:21">
      <c r="A382" t="s">
        <v>5462</v>
      </c>
      <c r="B382" t="s">
        <v>5463</v>
      </c>
      <c r="C382" t="s">
        <v>12816</v>
      </c>
      <c r="D382" t="s">
        <v>12924</v>
      </c>
      <c r="E382" t="s">
        <v>12925</v>
      </c>
      <c r="F382" t="s">
        <v>12926</v>
      </c>
      <c r="G382">
        <v>309</v>
      </c>
      <c r="H382" t="s">
        <v>13165</v>
      </c>
      <c r="I382">
        <v>404</v>
      </c>
      <c r="J382">
        <v>0.24</v>
      </c>
      <c r="K382" t="s">
        <v>13162</v>
      </c>
      <c r="L382">
        <v>327.51485148514848</v>
      </c>
      <c r="M382">
        <v>4.4000000000000004</v>
      </c>
      <c r="N382">
        <v>8614</v>
      </c>
      <c r="O382">
        <v>3480056</v>
      </c>
      <c r="P382" t="s">
        <v>5464</v>
      </c>
      <c r="Q382" t="s">
        <v>5465</v>
      </c>
      <c r="R382" t="s">
        <v>5466</v>
      </c>
      <c r="S382" t="s">
        <v>5467</v>
      </c>
      <c r="T382" t="s">
        <v>5470</v>
      </c>
      <c r="U382" t="s">
        <v>5471</v>
      </c>
    </row>
    <row r="383" spans="1:21">
      <c r="A383" t="s">
        <v>5452</v>
      </c>
      <c r="B383" t="s">
        <v>5453</v>
      </c>
      <c r="C383" t="s">
        <v>12816</v>
      </c>
      <c r="D383" t="s">
        <v>12817</v>
      </c>
      <c r="E383" t="s">
        <v>12891</v>
      </c>
      <c r="F383" t="s">
        <v>12927</v>
      </c>
      <c r="G383">
        <v>169</v>
      </c>
      <c r="H383" t="s">
        <v>13167</v>
      </c>
      <c r="I383">
        <v>299</v>
      </c>
      <c r="J383">
        <v>0.43</v>
      </c>
      <c r="K383" t="s">
        <v>13162</v>
      </c>
      <c r="L383">
        <v>242.47826086956522</v>
      </c>
      <c r="M383">
        <v>4.4000000000000004</v>
      </c>
      <c r="N383">
        <v>5176</v>
      </c>
      <c r="O383">
        <v>1547624</v>
      </c>
      <c r="P383" t="s">
        <v>5454</v>
      </c>
      <c r="Q383" t="s">
        <v>5455</v>
      </c>
      <c r="R383" t="s">
        <v>5456</v>
      </c>
      <c r="S383" t="s">
        <v>5457</v>
      </c>
      <c r="T383" t="s">
        <v>5460</v>
      </c>
      <c r="U383" t="s">
        <v>5461</v>
      </c>
    </row>
    <row r="384" spans="1:21">
      <c r="A384" t="s">
        <v>5441</v>
      </c>
      <c r="B384" t="s">
        <v>5442</v>
      </c>
      <c r="C384" t="s">
        <v>12816</v>
      </c>
      <c r="D384" t="s">
        <v>12889</v>
      </c>
      <c r="E384" t="s">
        <v>12890</v>
      </c>
      <c r="G384">
        <v>1109</v>
      </c>
      <c r="H384" t="s">
        <v>13161</v>
      </c>
      <c r="I384">
        <v>2800</v>
      </c>
      <c r="J384">
        <v>0.6</v>
      </c>
      <c r="K384" t="s">
        <v>13166</v>
      </c>
      <c r="L384">
        <v>2760.3928571428573</v>
      </c>
      <c r="M384">
        <v>4.3</v>
      </c>
      <c r="N384">
        <v>53464</v>
      </c>
      <c r="O384">
        <v>149699200</v>
      </c>
      <c r="P384" t="s">
        <v>5443</v>
      </c>
      <c r="Q384" t="s">
        <v>5444</v>
      </c>
      <c r="R384" t="s">
        <v>5445</v>
      </c>
      <c r="S384" t="s">
        <v>5446</v>
      </c>
      <c r="T384" t="s">
        <v>5448</v>
      </c>
      <c r="U384" t="s">
        <v>5449</v>
      </c>
    </row>
    <row r="385" spans="1:21">
      <c r="A385" t="s">
        <v>5431</v>
      </c>
      <c r="B385" t="s">
        <v>5432</v>
      </c>
      <c r="C385" t="s">
        <v>12816</v>
      </c>
      <c r="D385" t="s">
        <v>12817</v>
      </c>
      <c r="E385" t="s">
        <v>12885</v>
      </c>
      <c r="F385" t="s">
        <v>12894</v>
      </c>
      <c r="G385">
        <v>656</v>
      </c>
      <c r="H385" t="s">
        <v>13161</v>
      </c>
      <c r="I385">
        <v>1499</v>
      </c>
      <c r="J385">
        <v>0.56000000000000005</v>
      </c>
      <c r="K385" t="s">
        <v>13166</v>
      </c>
      <c r="L385">
        <v>1455.2374916611075</v>
      </c>
      <c r="M385">
        <v>4.3</v>
      </c>
      <c r="N385">
        <v>25903</v>
      </c>
      <c r="O385">
        <v>38828597</v>
      </c>
      <c r="P385" t="s">
        <v>5433</v>
      </c>
      <c r="Q385" t="s">
        <v>5434</v>
      </c>
      <c r="R385" t="s">
        <v>5435</v>
      </c>
      <c r="S385" t="s">
        <v>5436</v>
      </c>
      <c r="T385" t="s">
        <v>5439</v>
      </c>
      <c r="U385" t="s">
        <v>5440</v>
      </c>
    </row>
    <row r="386" spans="1:21">
      <c r="A386" t="s">
        <v>94</v>
      </c>
      <c r="B386" t="s">
        <v>95</v>
      </c>
      <c r="C386" t="s">
        <v>12816</v>
      </c>
      <c r="D386" t="s">
        <v>12817</v>
      </c>
      <c r="E386" t="s">
        <v>12818</v>
      </c>
      <c r="F386" t="s">
        <v>12819</v>
      </c>
      <c r="G386">
        <v>154</v>
      </c>
      <c r="H386" t="s">
        <v>13167</v>
      </c>
      <c r="I386">
        <v>339</v>
      </c>
      <c r="J386">
        <v>0.55000000000000004</v>
      </c>
      <c r="K386" t="s">
        <v>13166</v>
      </c>
      <c r="L386">
        <v>293.57227138643066</v>
      </c>
      <c r="M386">
        <v>4.3</v>
      </c>
      <c r="N386">
        <v>13391</v>
      </c>
      <c r="O386">
        <v>4539549</v>
      </c>
      <c r="P386" t="s">
        <v>96</v>
      </c>
      <c r="Q386" t="s">
        <v>97</v>
      </c>
      <c r="R386" t="s">
        <v>98</v>
      </c>
      <c r="S386" t="s">
        <v>99</v>
      </c>
      <c r="T386" t="s">
        <v>5419</v>
      </c>
      <c r="U386" t="s">
        <v>5420</v>
      </c>
    </row>
    <row r="387" spans="1:21">
      <c r="A387" t="s">
        <v>5386</v>
      </c>
      <c r="B387" t="s">
        <v>5387</v>
      </c>
      <c r="C387" t="s">
        <v>12816</v>
      </c>
      <c r="D387" t="s">
        <v>12817</v>
      </c>
      <c r="E387" t="s">
        <v>12891</v>
      </c>
      <c r="F387" t="s">
        <v>12892</v>
      </c>
      <c r="G387">
        <v>139</v>
      </c>
      <c r="H387" t="s">
        <v>13167</v>
      </c>
      <c r="I387">
        <v>299</v>
      </c>
      <c r="J387">
        <v>0.54</v>
      </c>
      <c r="K387" t="s">
        <v>13166</v>
      </c>
      <c r="L387">
        <v>252.51170568561872</v>
      </c>
      <c r="M387">
        <v>3.8</v>
      </c>
      <c r="N387">
        <v>3044</v>
      </c>
      <c r="O387">
        <v>910156</v>
      </c>
      <c r="P387" t="s">
        <v>5388</v>
      </c>
      <c r="Q387" t="s">
        <v>5389</v>
      </c>
      <c r="R387" t="s">
        <v>5390</v>
      </c>
      <c r="S387" t="s">
        <v>5391</v>
      </c>
      <c r="T387" t="s">
        <v>5394</v>
      </c>
      <c r="U387" t="s">
        <v>5395</v>
      </c>
    </row>
    <row r="388" spans="1:21">
      <c r="A388" t="s">
        <v>69</v>
      </c>
      <c r="B388" t="s">
        <v>70</v>
      </c>
      <c r="C388" t="s">
        <v>12816</v>
      </c>
      <c r="D388" t="s">
        <v>12817</v>
      </c>
      <c r="E388" t="s">
        <v>12818</v>
      </c>
      <c r="F388" t="s">
        <v>12819</v>
      </c>
      <c r="G388">
        <v>229</v>
      </c>
      <c r="H388" t="s">
        <v>13165</v>
      </c>
      <c r="I388">
        <v>299</v>
      </c>
      <c r="J388">
        <v>0.23</v>
      </c>
      <c r="K388" t="s">
        <v>13162</v>
      </c>
      <c r="L388">
        <v>222.41137123745818</v>
      </c>
      <c r="M388">
        <v>4.3</v>
      </c>
      <c r="N388">
        <v>30411</v>
      </c>
      <c r="O388">
        <v>9092889</v>
      </c>
      <c r="P388" t="s">
        <v>71</v>
      </c>
      <c r="Q388" t="s">
        <v>72</v>
      </c>
      <c r="R388" t="s">
        <v>73</v>
      </c>
      <c r="S388" t="s">
        <v>74</v>
      </c>
      <c r="T388" t="s">
        <v>77</v>
      </c>
      <c r="U388" t="s">
        <v>5385</v>
      </c>
    </row>
    <row r="389" spans="1:21">
      <c r="A389" t="s">
        <v>5375</v>
      </c>
      <c r="B389" t="s">
        <v>5376</v>
      </c>
      <c r="C389" t="s">
        <v>12816</v>
      </c>
      <c r="D389" t="s">
        <v>12817</v>
      </c>
      <c r="E389" t="s">
        <v>12891</v>
      </c>
      <c r="F389" t="s">
        <v>12896</v>
      </c>
      <c r="G389">
        <v>329</v>
      </c>
      <c r="H389" t="s">
        <v>13165</v>
      </c>
      <c r="I389">
        <v>399</v>
      </c>
      <c r="J389">
        <v>0.18</v>
      </c>
      <c r="K389" t="s">
        <v>13162</v>
      </c>
      <c r="L389">
        <v>316.54385964912279</v>
      </c>
      <c r="M389">
        <v>3.6</v>
      </c>
      <c r="N389">
        <v>33735</v>
      </c>
      <c r="O389">
        <v>13460265</v>
      </c>
      <c r="P389" t="s">
        <v>5377</v>
      </c>
      <c r="Q389" t="s">
        <v>5378</v>
      </c>
      <c r="R389" t="s">
        <v>5379</v>
      </c>
      <c r="S389" t="s">
        <v>5380</v>
      </c>
      <c r="T389" t="s">
        <v>5383</v>
      </c>
      <c r="U389" t="s">
        <v>5384</v>
      </c>
    </row>
    <row r="390" spans="1:21">
      <c r="A390" t="s">
        <v>5365</v>
      </c>
      <c r="B390" t="s">
        <v>5366</v>
      </c>
      <c r="C390" t="s">
        <v>12816</v>
      </c>
      <c r="D390" t="s">
        <v>12817</v>
      </c>
      <c r="E390" t="s">
        <v>12891</v>
      </c>
      <c r="F390" t="s">
        <v>12893</v>
      </c>
      <c r="G390">
        <v>100</v>
      </c>
      <c r="H390" t="s">
        <v>13167</v>
      </c>
      <c r="I390">
        <v>499</v>
      </c>
      <c r="J390">
        <v>0.8</v>
      </c>
      <c r="K390" t="s">
        <v>13166</v>
      </c>
      <c r="L390">
        <v>478.95991983967934</v>
      </c>
      <c r="M390">
        <v>3.5</v>
      </c>
      <c r="N390">
        <v>9638</v>
      </c>
      <c r="O390">
        <v>4809362</v>
      </c>
      <c r="P390" t="s">
        <v>5367</v>
      </c>
      <c r="Q390" t="s">
        <v>5368</v>
      </c>
      <c r="R390" t="s">
        <v>5369</v>
      </c>
      <c r="S390" t="s">
        <v>5370</v>
      </c>
      <c r="T390" t="s">
        <v>5373</v>
      </c>
      <c r="U390" t="s">
        <v>5374</v>
      </c>
    </row>
    <row r="391" spans="1:21">
      <c r="A391" t="s">
        <v>5336</v>
      </c>
      <c r="B391" t="s">
        <v>5337</v>
      </c>
      <c r="C391" t="s">
        <v>12816</v>
      </c>
      <c r="D391" t="s">
        <v>12821</v>
      </c>
      <c r="E391" t="s">
        <v>12937</v>
      </c>
      <c r="G391">
        <v>2499</v>
      </c>
      <c r="H391" t="s">
        <v>13161</v>
      </c>
      <c r="I391">
        <v>4999</v>
      </c>
      <c r="J391">
        <v>0.5</v>
      </c>
      <c r="K391" t="s">
        <v>13166</v>
      </c>
      <c r="L391">
        <v>4949.0100020004002</v>
      </c>
      <c r="M391">
        <v>4.4000000000000004</v>
      </c>
      <c r="N391">
        <v>35024</v>
      </c>
      <c r="O391">
        <v>175084976</v>
      </c>
      <c r="P391" t="s">
        <v>5338</v>
      </c>
      <c r="Q391" t="s">
        <v>5339</v>
      </c>
      <c r="R391" t="s">
        <v>5340</v>
      </c>
      <c r="S391" t="s">
        <v>5341</v>
      </c>
      <c r="T391" t="s">
        <v>5344</v>
      </c>
      <c r="U391" t="s">
        <v>5345</v>
      </c>
    </row>
    <row r="392" spans="1:21">
      <c r="A392" t="s">
        <v>30</v>
      </c>
      <c r="B392" t="s">
        <v>31</v>
      </c>
      <c r="C392" t="s">
        <v>12816</v>
      </c>
      <c r="D392" t="s">
        <v>12817</v>
      </c>
      <c r="E392" t="s">
        <v>12818</v>
      </c>
      <c r="F392" t="s">
        <v>12819</v>
      </c>
      <c r="G392">
        <v>329</v>
      </c>
      <c r="H392" t="s">
        <v>13165</v>
      </c>
      <c r="I392">
        <v>699</v>
      </c>
      <c r="J392">
        <v>0.53</v>
      </c>
      <c r="K392" t="s">
        <v>13166</v>
      </c>
      <c r="L392">
        <v>651.93276108726752</v>
      </c>
      <c r="M392">
        <v>4.2</v>
      </c>
      <c r="N392">
        <v>94364</v>
      </c>
      <c r="O392">
        <v>65960436</v>
      </c>
      <c r="P392" t="s">
        <v>32</v>
      </c>
      <c r="Q392" t="s">
        <v>33</v>
      </c>
      <c r="R392" t="s">
        <v>34</v>
      </c>
      <c r="S392" t="s">
        <v>35</v>
      </c>
      <c r="T392" t="s">
        <v>3341</v>
      </c>
      <c r="U392" t="s">
        <v>3342</v>
      </c>
    </row>
    <row r="393" spans="1:21">
      <c r="A393" t="s">
        <v>40</v>
      </c>
      <c r="B393" t="s">
        <v>41</v>
      </c>
      <c r="C393" t="s">
        <v>12816</v>
      </c>
      <c r="D393" t="s">
        <v>12817</v>
      </c>
      <c r="E393" t="s">
        <v>12818</v>
      </c>
      <c r="F393" t="s">
        <v>12819</v>
      </c>
      <c r="G393">
        <v>154</v>
      </c>
      <c r="H393" t="s">
        <v>13167</v>
      </c>
      <c r="I393">
        <v>399</v>
      </c>
      <c r="J393">
        <v>0.61</v>
      </c>
      <c r="K393" t="s">
        <v>13166</v>
      </c>
      <c r="L393">
        <v>360.40350877192981</v>
      </c>
      <c r="M393">
        <v>4.2</v>
      </c>
      <c r="N393">
        <v>16905</v>
      </c>
      <c r="O393">
        <v>6745095</v>
      </c>
      <c r="P393" t="s">
        <v>42</v>
      </c>
      <c r="Q393" t="s">
        <v>43</v>
      </c>
      <c r="R393" t="s">
        <v>44</v>
      </c>
      <c r="S393" t="s">
        <v>45</v>
      </c>
      <c r="T393" t="s">
        <v>3343</v>
      </c>
      <c r="U393" t="s">
        <v>3344</v>
      </c>
    </row>
    <row r="394" spans="1:21">
      <c r="A394" t="s">
        <v>5326</v>
      </c>
      <c r="B394" t="s">
        <v>5327</v>
      </c>
      <c r="C394" t="s">
        <v>12816</v>
      </c>
      <c r="D394" t="s">
        <v>12821</v>
      </c>
      <c r="G394">
        <v>1199</v>
      </c>
      <c r="H394" t="s">
        <v>13161</v>
      </c>
      <c r="I394">
        <v>3490</v>
      </c>
      <c r="J394">
        <v>0.66</v>
      </c>
      <c r="K394" t="s">
        <v>13166</v>
      </c>
      <c r="L394">
        <v>3455.6446991404009</v>
      </c>
      <c r="M394">
        <v>4.0999999999999996</v>
      </c>
      <c r="N394">
        <v>11716</v>
      </c>
      <c r="O394">
        <v>40888840</v>
      </c>
      <c r="P394" t="s">
        <v>5328</v>
      </c>
      <c r="Q394" t="s">
        <v>5329</v>
      </c>
      <c r="R394" t="s">
        <v>5330</v>
      </c>
      <c r="S394" t="s">
        <v>5331</v>
      </c>
      <c r="T394" t="s">
        <v>5334</v>
      </c>
      <c r="U394" t="s">
        <v>5335</v>
      </c>
    </row>
    <row r="395" spans="1:21">
      <c r="A395" t="s">
        <v>5317</v>
      </c>
      <c r="B395" t="s">
        <v>5318</v>
      </c>
      <c r="C395" t="s">
        <v>12816</v>
      </c>
      <c r="D395" t="s">
        <v>12817</v>
      </c>
      <c r="E395" t="s">
        <v>12891</v>
      </c>
      <c r="F395" t="s">
        <v>12892</v>
      </c>
      <c r="G395">
        <v>681</v>
      </c>
      <c r="H395" t="s">
        <v>13161</v>
      </c>
      <c r="I395">
        <v>1199</v>
      </c>
      <c r="J395">
        <v>0.43</v>
      </c>
      <c r="K395" t="s">
        <v>13162</v>
      </c>
      <c r="L395">
        <v>1142.2026688907422</v>
      </c>
      <c r="M395">
        <v>4.2</v>
      </c>
      <c r="N395">
        <v>8258</v>
      </c>
      <c r="O395">
        <v>9901342</v>
      </c>
      <c r="P395" t="s">
        <v>5319</v>
      </c>
      <c r="Q395" t="s">
        <v>5320</v>
      </c>
      <c r="R395" t="s">
        <v>5321</v>
      </c>
      <c r="S395" t="s">
        <v>5322</v>
      </c>
      <c r="T395" t="s">
        <v>5324</v>
      </c>
      <c r="U395" t="s">
        <v>5325</v>
      </c>
    </row>
    <row r="396" spans="1:21">
      <c r="A396" t="s">
        <v>59</v>
      </c>
      <c r="B396" t="s">
        <v>60</v>
      </c>
      <c r="C396" t="s">
        <v>12816</v>
      </c>
      <c r="D396" t="s">
        <v>12817</v>
      </c>
      <c r="E396" t="s">
        <v>12818</v>
      </c>
      <c r="F396" t="s">
        <v>12819</v>
      </c>
      <c r="G396">
        <v>176.63</v>
      </c>
      <c r="H396" t="s">
        <v>13167</v>
      </c>
      <c r="I396">
        <v>499</v>
      </c>
      <c r="J396">
        <v>0.65</v>
      </c>
      <c r="K396" t="s">
        <v>13166</v>
      </c>
      <c r="L396">
        <v>463.60320641282567</v>
      </c>
      <c r="M396">
        <v>4.0999999999999996</v>
      </c>
      <c r="N396">
        <v>15189</v>
      </c>
      <c r="O396">
        <v>7579311</v>
      </c>
      <c r="P396" t="s">
        <v>61</v>
      </c>
      <c r="Q396" t="s">
        <v>62</v>
      </c>
      <c r="R396" t="s">
        <v>63</v>
      </c>
      <c r="S396" t="s">
        <v>64</v>
      </c>
      <c r="T396" t="s">
        <v>67</v>
      </c>
      <c r="U396" t="s">
        <v>5296</v>
      </c>
    </row>
    <row r="397" spans="1:21">
      <c r="A397" t="s">
        <v>5265</v>
      </c>
      <c r="B397" t="s">
        <v>5266</v>
      </c>
      <c r="C397" t="s">
        <v>12816</v>
      </c>
      <c r="D397" t="s">
        <v>12817</v>
      </c>
      <c r="E397" t="s">
        <v>12934</v>
      </c>
      <c r="G397">
        <v>199</v>
      </c>
      <c r="H397" t="s">
        <v>13167</v>
      </c>
      <c r="I397">
        <v>599</v>
      </c>
      <c r="J397">
        <v>0.67</v>
      </c>
      <c r="K397" t="s">
        <v>13166</v>
      </c>
      <c r="L397">
        <v>565.77796327212025</v>
      </c>
      <c r="M397">
        <v>4.5</v>
      </c>
      <c r="N397">
        <v>13568</v>
      </c>
      <c r="O397">
        <v>8127232</v>
      </c>
      <c r="P397" t="s">
        <v>5267</v>
      </c>
      <c r="Q397" t="s">
        <v>5268</v>
      </c>
      <c r="R397" t="s">
        <v>5269</v>
      </c>
      <c r="S397" t="s">
        <v>5270</v>
      </c>
      <c r="T397" t="s">
        <v>5273</v>
      </c>
      <c r="U397" t="s">
        <v>5274</v>
      </c>
    </row>
    <row r="398" spans="1:21">
      <c r="A398" t="s">
        <v>5255</v>
      </c>
      <c r="B398" t="s">
        <v>5256</v>
      </c>
      <c r="C398" t="s">
        <v>12816</v>
      </c>
      <c r="D398" t="s">
        <v>12817</v>
      </c>
      <c r="E398" t="s">
        <v>12891</v>
      </c>
      <c r="F398" t="s">
        <v>12927</v>
      </c>
      <c r="G398">
        <v>129</v>
      </c>
      <c r="H398" t="s">
        <v>13167</v>
      </c>
      <c r="I398">
        <v>999</v>
      </c>
      <c r="J398">
        <v>0.87</v>
      </c>
      <c r="K398" t="s">
        <v>13166</v>
      </c>
      <c r="L398">
        <v>986.08708708708707</v>
      </c>
      <c r="M398">
        <v>4.2</v>
      </c>
      <c r="N398">
        <v>491</v>
      </c>
      <c r="O398">
        <v>490509</v>
      </c>
      <c r="P398" t="s">
        <v>5257</v>
      </c>
      <c r="Q398" t="s">
        <v>5258</v>
      </c>
      <c r="R398" t="s">
        <v>5259</v>
      </c>
      <c r="S398" t="s">
        <v>5260</v>
      </c>
      <c r="T398" t="s">
        <v>5263</v>
      </c>
      <c r="U398" t="s">
        <v>5264</v>
      </c>
    </row>
    <row r="399" spans="1:21">
      <c r="A399" t="s">
        <v>5235</v>
      </c>
      <c r="B399" t="s">
        <v>5236</v>
      </c>
      <c r="C399" t="s">
        <v>12816</v>
      </c>
      <c r="D399" t="s">
        <v>12817</v>
      </c>
      <c r="E399" t="s">
        <v>12929</v>
      </c>
      <c r="F399" t="s">
        <v>12930</v>
      </c>
      <c r="G399">
        <v>399</v>
      </c>
      <c r="H399" t="s">
        <v>13165</v>
      </c>
      <c r="I399">
        <v>549</v>
      </c>
      <c r="J399">
        <v>0.27</v>
      </c>
      <c r="K399" t="s">
        <v>13162</v>
      </c>
      <c r="L399">
        <v>476.3224043715847</v>
      </c>
      <c r="M399">
        <v>4.4000000000000004</v>
      </c>
      <c r="N399">
        <v>18139</v>
      </c>
      <c r="O399">
        <v>9958311</v>
      </c>
      <c r="P399" t="s">
        <v>5237</v>
      </c>
      <c r="Q399" t="s">
        <v>5238</v>
      </c>
      <c r="R399" t="s">
        <v>5239</v>
      </c>
      <c r="S399" t="s">
        <v>5240</v>
      </c>
      <c r="T399" t="s">
        <v>5243</v>
      </c>
      <c r="U399" t="s">
        <v>5244</v>
      </c>
    </row>
    <row r="400" spans="1:21">
      <c r="A400" t="s">
        <v>5205</v>
      </c>
      <c r="B400" t="s">
        <v>5206</v>
      </c>
      <c r="C400" t="s">
        <v>12816</v>
      </c>
      <c r="D400" t="s">
        <v>12817</v>
      </c>
      <c r="E400" t="s">
        <v>12891</v>
      </c>
      <c r="F400" t="s">
        <v>12892</v>
      </c>
      <c r="G400">
        <v>569</v>
      </c>
      <c r="H400" t="s">
        <v>13161</v>
      </c>
      <c r="I400">
        <v>1299</v>
      </c>
      <c r="J400">
        <v>0.56000000000000005</v>
      </c>
      <c r="K400" t="s">
        <v>13166</v>
      </c>
      <c r="L400">
        <v>1255.1970746728252</v>
      </c>
      <c r="M400">
        <v>4.4000000000000004</v>
      </c>
      <c r="N400">
        <v>9275</v>
      </c>
      <c r="O400">
        <v>12048225</v>
      </c>
      <c r="P400" t="s">
        <v>5207</v>
      </c>
      <c r="Q400" t="s">
        <v>5208</v>
      </c>
      <c r="R400" t="s">
        <v>5209</v>
      </c>
      <c r="S400" t="s">
        <v>5210</v>
      </c>
      <c r="T400" t="s">
        <v>5213</v>
      </c>
      <c r="U400" t="s">
        <v>5214</v>
      </c>
    </row>
    <row r="401" spans="1:21">
      <c r="A401" t="s">
        <v>5185</v>
      </c>
      <c r="B401" t="s">
        <v>5186</v>
      </c>
      <c r="C401" t="s">
        <v>12816</v>
      </c>
      <c r="D401" t="s">
        <v>12889</v>
      </c>
      <c r="E401" t="s">
        <v>12890</v>
      </c>
      <c r="G401">
        <v>889</v>
      </c>
      <c r="H401" t="s">
        <v>13161</v>
      </c>
      <c r="I401">
        <v>2500</v>
      </c>
      <c r="J401">
        <v>0.64</v>
      </c>
      <c r="K401" t="s">
        <v>13166</v>
      </c>
      <c r="L401">
        <v>2464.44</v>
      </c>
      <c r="M401">
        <v>4.3</v>
      </c>
      <c r="N401">
        <v>55747</v>
      </c>
      <c r="O401">
        <v>139367500</v>
      </c>
      <c r="P401" t="s">
        <v>5187</v>
      </c>
      <c r="Q401" t="s">
        <v>5188</v>
      </c>
      <c r="R401" t="s">
        <v>5189</v>
      </c>
      <c r="S401" t="s">
        <v>5190</v>
      </c>
      <c r="T401" t="s">
        <v>5193</v>
      </c>
      <c r="U401" t="s">
        <v>5194</v>
      </c>
    </row>
    <row r="402" spans="1:21">
      <c r="A402" t="s">
        <v>5175</v>
      </c>
      <c r="B402" t="s">
        <v>5176</v>
      </c>
      <c r="C402" t="s">
        <v>12816</v>
      </c>
      <c r="D402" t="s">
        <v>12817</v>
      </c>
      <c r="E402" t="s">
        <v>12891</v>
      </c>
      <c r="F402" t="s">
        <v>12927</v>
      </c>
      <c r="G402">
        <v>39</v>
      </c>
      <c r="H402" t="s">
        <v>13167</v>
      </c>
      <c r="I402">
        <v>299</v>
      </c>
      <c r="J402">
        <v>0.87</v>
      </c>
      <c r="K402" t="s">
        <v>13166</v>
      </c>
      <c r="L402">
        <v>285.95652173913044</v>
      </c>
      <c r="M402">
        <v>3.5</v>
      </c>
      <c r="N402">
        <v>15233</v>
      </c>
      <c r="O402">
        <v>4554667</v>
      </c>
      <c r="P402" t="s">
        <v>5177</v>
      </c>
      <c r="Q402" t="s">
        <v>5178</v>
      </c>
      <c r="R402" t="s">
        <v>5179</v>
      </c>
      <c r="S402" t="s">
        <v>5180</v>
      </c>
      <c r="T402" t="s">
        <v>5183</v>
      </c>
      <c r="U402" t="s">
        <v>5184</v>
      </c>
    </row>
    <row r="403" spans="1:21">
      <c r="A403" t="s">
        <v>49</v>
      </c>
      <c r="B403" t="s">
        <v>50</v>
      </c>
      <c r="C403" t="s">
        <v>12816</v>
      </c>
      <c r="D403" t="s">
        <v>12817</v>
      </c>
      <c r="E403" t="s">
        <v>12818</v>
      </c>
      <c r="F403" t="s">
        <v>12819</v>
      </c>
      <c r="G403">
        <v>149</v>
      </c>
      <c r="H403" t="s">
        <v>13167</v>
      </c>
      <c r="I403">
        <v>1000</v>
      </c>
      <c r="J403">
        <v>0.85</v>
      </c>
      <c r="K403" t="s">
        <v>13166</v>
      </c>
      <c r="L403">
        <v>985.1</v>
      </c>
      <c r="M403">
        <v>3.9</v>
      </c>
      <c r="N403">
        <v>24870</v>
      </c>
      <c r="O403">
        <v>24870000</v>
      </c>
      <c r="P403" t="s">
        <v>51</v>
      </c>
      <c r="Q403" t="s">
        <v>3419</v>
      </c>
      <c r="R403" t="s">
        <v>3420</v>
      </c>
      <c r="S403" t="s">
        <v>3421</v>
      </c>
      <c r="T403" t="s">
        <v>3424</v>
      </c>
      <c r="U403" t="s">
        <v>3425</v>
      </c>
    </row>
    <row r="404" spans="1:21">
      <c r="A404" t="s">
        <v>3449</v>
      </c>
      <c r="B404" t="s">
        <v>3450</v>
      </c>
      <c r="C404" t="s">
        <v>12816</v>
      </c>
      <c r="D404" t="s">
        <v>12817</v>
      </c>
      <c r="E404" t="s">
        <v>12818</v>
      </c>
      <c r="F404" t="s">
        <v>12875</v>
      </c>
      <c r="G404">
        <v>99</v>
      </c>
      <c r="H404" t="s">
        <v>13167</v>
      </c>
      <c r="I404">
        <v>999</v>
      </c>
      <c r="J404">
        <v>0.9</v>
      </c>
      <c r="K404" t="s">
        <v>13166</v>
      </c>
      <c r="L404">
        <v>989.09009009009014</v>
      </c>
      <c r="M404">
        <v>4</v>
      </c>
      <c r="N404">
        <v>1396</v>
      </c>
      <c r="O404">
        <v>1394604</v>
      </c>
      <c r="P404" t="s">
        <v>3451</v>
      </c>
      <c r="Q404" t="s">
        <v>3452</v>
      </c>
      <c r="R404" t="s">
        <v>3453</v>
      </c>
      <c r="S404" t="s">
        <v>3454</v>
      </c>
      <c r="T404" t="s">
        <v>5173</v>
      </c>
      <c r="U404" t="s">
        <v>5174</v>
      </c>
    </row>
    <row r="405" spans="1:21">
      <c r="A405" t="s">
        <v>5163</v>
      </c>
      <c r="B405" t="s">
        <v>5164</v>
      </c>
      <c r="C405" t="s">
        <v>12816</v>
      </c>
      <c r="D405" t="s">
        <v>12924</v>
      </c>
      <c r="E405" t="s">
        <v>12925</v>
      </c>
      <c r="F405" t="s">
        <v>12926</v>
      </c>
      <c r="G405">
        <v>717</v>
      </c>
      <c r="H405" t="s">
        <v>13161</v>
      </c>
      <c r="I405">
        <v>761</v>
      </c>
      <c r="J405">
        <v>0.06</v>
      </c>
      <c r="K405" t="s">
        <v>13162</v>
      </c>
      <c r="L405">
        <v>666.78186596583441</v>
      </c>
      <c r="M405">
        <v>4</v>
      </c>
      <c r="N405">
        <v>7199</v>
      </c>
      <c r="O405">
        <v>5478439</v>
      </c>
      <c r="P405" t="s">
        <v>5165</v>
      </c>
      <c r="Q405" t="s">
        <v>5166</v>
      </c>
      <c r="R405" t="s">
        <v>5167</v>
      </c>
      <c r="S405" t="s">
        <v>5168</v>
      </c>
      <c r="T405" t="s">
        <v>5171</v>
      </c>
      <c r="U405" t="s">
        <v>5172</v>
      </c>
    </row>
    <row r="406" spans="1:21">
      <c r="A406" t="s">
        <v>49</v>
      </c>
      <c r="B406" t="s">
        <v>50</v>
      </c>
      <c r="C406" t="s">
        <v>12816</v>
      </c>
      <c r="D406" t="s">
        <v>12817</v>
      </c>
      <c r="E406" t="s">
        <v>12818</v>
      </c>
      <c r="F406" t="s">
        <v>12819</v>
      </c>
      <c r="G406">
        <v>149</v>
      </c>
      <c r="H406" t="s">
        <v>13167</v>
      </c>
      <c r="I406">
        <v>1000</v>
      </c>
      <c r="J406">
        <v>0.85</v>
      </c>
      <c r="K406" t="s">
        <v>13166</v>
      </c>
      <c r="L406">
        <v>985.1</v>
      </c>
      <c r="M406">
        <v>3.9</v>
      </c>
      <c r="N406">
        <v>24870</v>
      </c>
      <c r="O406">
        <v>24870000</v>
      </c>
      <c r="P406" t="s">
        <v>51</v>
      </c>
      <c r="Q406" t="s">
        <v>52</v>
      </c>
      <c r="R406" t="s">
        <v>53</v>
      </c>
      <c r="S406" t="s">
        <v>54</v>
      </c>
      <c r="T406" t="s">
        <v>57</v>
      </c>
      <c r="U406" t="s">
        <v>5162</v>
      </c>
    </row>
    <row r="407" spans="1:21">
      <c r="A407" t="s">
        <v>3449</v>
      </c>
      <c r="B407" t="s">
        <v>3450</v>
      </c>
      <c r="C407" t="s">
        <v>12816</v>
      </c>
      <c r="D407" t="s">
        <v>12817</v>
      </c>
      <c r="E407" t="s">
        <v>12818</v>
      </c>
      <c r="F407" t="s">
        <v>12875</v>
      </c>
      <c r="G407">
        <v>99</v>
      </c>
      <c r="H407" t="s">
        <v>13167</v>
      </c>
      <c r="I407">
        <v>999</v>
      </c>
      <c r="J407">
        <v>0.9</v>
      </c>
      <c r="K407" t="s">
        <v>13166</v>
      </c>
      <c r="L407">
        <v>989.09009009009014</v>
      </c>
      <c r="M407">
        <v>4</v>
      </c>
      <c r="N407">
        <v>1396</v>
      </c>
      <c r="O407">
        <v>1394604</v>
      </c>
      <c r="P407" t="s">
        <v>3451</v>
      </c>
      <c r="Q407" t="s">
        <v>3452</v>
      </c>
      <c r="R407" t="s">
        <v>3453</v>
      </c>
      <c r="S407" t="s">
        <v>3454</v>
      </c>
      <c r="T407" t="s">
        <v>3457</v>
      </c>
      <c r="U407" t="s">
        <v>3458</v>
      </c>
    </row>
    <row r="408" spans="1:21">
      <c r="A408" t="s">
        <v>5126</v>
      </c>
      <c r="B408" t="s">
        <v>5127</v>
      </c>
      <c r="C408" t="s">
        <v>12816</v>
      </c>
      <c r="D408" t="s">
        <v>12821</v>
      </c>
      <c r="E408" t="s">
        <v>12922</v>
      </c>
      <c r="G408">
        <v>1889</v>
      </c>
      <c r="H408" t="s">
        <v>13161</v>
      </c>
      <c r="I408">
        <v>5499</v>
      </c>
      <c r="J408">
        <v>0.66</v>
      </c>
      <c r="K408" t="s">
        <v>13166</v>
      </c>
      <c r="L408">
        <v>5464.6482996908526</v>
      </c>
      <c r="M408">
        <v>4.2</v>
      </c>
      <c r="N408">
        <v>49551</v>
      </c>
      <c r="O408">
        <v>272480949</v>
      </c>
      <c r="P408" t="s">
        <v>5128</v>
      </c>
      <c r="Q408" t="s">
        <v>5129</v>
      </c>
      <c r="R408" t="s">
        <v>5130</v>
      </c>
      <c r="S408" t="s">
        <v>5131</v>
      </c>
      <c r="T408" t="s">
        <v>5134</v>
      </c>
      <c r="U408" t="s">
        <v>5135</v>
      </c>
    </row>
    <row r="409" spans="1:21">
      <c r="A409" t="s">
        <v>5093</v>
      </c>
      <c r="B409" t="s">
        <v>5094</v>
      </c>
      <c r="C409" t="s">
        <v>12816</v>
      </c>
      <c r="D409" t="s">
        <v>12889</v>
      </c>
      <c r="E409" t="s">
        <v>12890</v>
      </c>
      <c r="G409">
        <v>519</v>
      </c>
      <c r="H409" t="s">
        <v>13161</v>
      </c>
      <c r="I409">
        <v>1350</v>
      </c>
      <c r="J409">
        <v>0.62</v>
      </c>
      <c r="K409" t="s">
        <v>13166</v>
      </c>
      <c r="L409">
        <v>1311.5555555555557</v>
      </c>
      <c r="M409">
        <v>4.3</v>
      </c>
      <c r="N409">
        <v>30058</v>
      </c>
      <c r="O409">
        <v>40578300</v>
      </c>
      <c r="P409" t="s">
        <v>5095</v>
      </c>
      <c r="Q409" t="s">
        <v>5096</v>
      </c>
      <c r="R409" t="s">
        <v>5097</v>
      </c>
      <c r="S409" t="s">
        <v>5098</v>
      </c>
      <c r="T409" t="s">
        <v>5101</v>
      </c>
      <c r="U409" t="s">
        <v>5102</v>
      </c>
    </row>
    <row r="410" spans="1:21">
      <c r="A410" t="s">
        <v>40</v>
      </c>
      <c r="B410" t="s">
        <v>41</v>
      </c>
      <c r="C410" t="s">
        <v>12816</v>
      </c>
      <c r="D410" t="s">
        <v>12817</v>
      </c>
      <c r="E410" t="s">
        <v>12818</v>
      </c>
      <c r="F410" t="s">
        <v>12819</v>
      </c>
      <c r="G410">
        <v>154</v>
      </c>
      <c r="H410" t="s">
        <v>13167</v>
      </c>
      <c r="I410">
        <v>399</v>
      </c>
      <c r="J410">
        <v>0.61</v>
      </c>
      <c r="K410" t="s">
        <v>13166</v>
      </c>
      <c r="L410">
        <v>360.40350877192981</v>
      </c>
      <c r="M410">
        <v>4.2</v>
      </c>
      <c r="N410">
        <v>16905</v>
      </c>
      <c r="O410">
        <v>6745095</v>
      </c>
      <c r="P410" t="s">
        <v>42</v>
      </c>
      <c r="Q410" t="s">
        <v>43</v>
      </c>
      <c r="R410" t="s">
        <v>44</v>
      </c>
      <c r="S410" t="s">
        <v>45</v>
      </c>
      <c r="T410" t="s">
        <v>5091</v>
      </c>
      <c r="U410" t="s">
        <v>5092</v>
      </c>
    </row>
    <row r="411" spans="1:21">
      <c r="A411" t="s">
        <v>5061</v>
      </c>
      <c r="B411" t="s">
        <v>5062</v>
      </c>
      <c r="C411" t="s">
        <v>12816</v>
      </c>
      <c r="D411" t="s">
        <v>12817</v>
      </c>
      <c r="E411" t="s">
        <v>12891</v>
      </c>
      <c r="F411" t="s">
        <v>12913</v>
      </c>
      <c r="G411">
        <v>699</v>
      </c>
      <c r="H411" t="s">
        <v>13161</v>
      </c>
      <c r="I411">
        <v>999</v>
      </c>
      <c r="J411">
        <v>0.3</v>
      </c>
      <c r="K411" t="s">
        <v>13162</v>
      </c>
      <c r="L411">
        <v>929.03003003003005</v>
      </c>
      <c r="M411">
        <v>3.5</v>
      </c>
      <c r="N411">
        <v>15295</v>
      </c>
      <c r="O411">
        <v>15279705</v>
      </c>
      <c r="P411" t="s">
        <v>5063</v>
      </c>
      <c r="Q411" t="s">
        <v>5064</v>
      </c>
      <c r="R411" t="s">
        <v>5065</v>
      </c>
      <c r="S411" t="s">
        <v>5066</v>
      </c>
      <c r="T411" t="s">
        <v>5069</v>
      </c>
      <c r="U411" t="s">
        <v>5070</v>
      </c>
    </row>
    <row r="412" spans="1:21">
      <c r="A412" t="s">
        <v>30</v>
      </c>
      <c r="B412" t="s">
        <v>31</v>
      </c>
      <c r="C412" t="s">
        <v>12816</v>
      </c>
      <c r="D412" t="s">
        <v>12817</v>
      </c>
      <c r="E412" t="s">
        <v>12818</v>
      </c>
      <c r="F412" t="s">
        <v>12819</v>
      </c>
      <c r="G412">
        <v>329</v>
      </c>
      <c r="H412" t="s">
        <v>13165</v>
      </c>
      <c r="I412">
        <v>699</v>
      </c>
      <c r="J412">
        <v>0.53</v>
      </c>
      <c r="K412" t="s">
        <v>13166</v>
      </c>
      <c r="L412">
        <v>651.93276108726752</v>
      </c>
      <c r="M412">
        <v>4.2</v>
      </c>
      <c r="N412">
        <v>94364</v>
      </c>
      <c r="O412">
        <v>65960436</v>
      </c>
      <c r="P412" t="s">
        <v>32</v>
      </c>
      <c r="Q412" t="s">
        <v>33</v>
      </c>
      <c r="R412" t="s">
        <v>34</v>
      </c>
      <c r="S412" t="s">
        <v>35</v>
      </c>
      <c r="T412" t="s">
        <v>5059</v>
      </c>
      <c r="U412" t="s">
        <v>5060</v>
      </c>
    </row>
    <row r="413" spans="1:21">
      <c r="A413" t="s">
        <v>5049</v>
      </c>
      <c r="B413" t="s">
        <v>5050</v>
      </c>
      <c r="C413" t="s">
        <v>12816</v>
      </c>
      <c r="D413" t="s">
        <v>12817</v>
      </c>
      <c r="E413" t="s">
        <v>12891</v>
      </c>
      <c r="F413" t="s">
        <v>12892</v>
      </c>
      <c r="G413">
        <v>299</v>
      </c>
      <c r="H413" t="s">
        <v>13165</v>
      </c>
      <c r="I413">
        <v>449</v>
      </c>
      <c r="J413">
        <v>0.33</v>
      </c>
      <c r="K413" t="s">
        <v>13162</v>
      </c>
      <c r="L413">
        <v>382.4075723830735</v>
      </c>
      <c r="M413">
        <v>3.5</v>
      </c>
      <c r="N413">
        <v>11827</v>
      </c>
      <c r="O413">
        <v>5310323</v>
      </c>
      <c r="P413" t="s">
        <v>5051</v>
      </c>
      <c r="Q413" t="s">
        <v>5052</v>
      </c>
      <c r="R413" t="s">
        <v>5053</v>
      </c>
      <c r="S413" t="s">
        <v>5054</v>
      </c>
      <c r="T413" t="s">
        <v>5057</v>
      </c>
      <c r="U413" t="s">
        <v>5058</v>
      </c>
    </row>
    <row r="414" spans="1:21">
      <c r="A414" t="s">
        <v>5029</v>
      </c>
      <c r="B414" t="s">
        <v>5030</v>
      </c>
      <c r="C414" t="s">
        <v>12816</v>
      </c>
      <c r="D414" t="s">
        <v>12889</v>
      </c>
      <c r="E414" t="s">
        <v>12914</v>
      </c>
      <c r="G414">
        <v>4098</v>
      </c>
      <c r="H414" t="s">
        <v>13161</v>
      </c>
      <c r="I414">
        <v>4999</v>
      </c>
      <c r="J414">
        <v>0.18</v>
      </c>
      <c r="K414" t="s">
        <v>13162</v>
      </c>
      <c r="L414">
        <v>4917.0236047209446</v>
      </c>
      <c r="M414">
        <v>4.5</v>
      </c>
      <c r="N414">
        <v>50810</v>
      </c>
      <c r="O414">
        <v>253999190</v>
      </c>
      <c r="P414" t="s">
        <v>5031</v>
      </c>
      <c r="Q414" t="s">
        <v>5032</v>
      </c>
      <c r="R414" t="s">
        <v>5033</v>
      </c>
      <c r="S414" t="s">
        <v>5034</v>
      </c>
      <c r="T414" t="s">
        <v>5037</v>
      </c>
      <c r="U414" t="s">
        <v>5038</v>
      </c>
    </row>
    <row r="415" spans="1:21">
      <c r="A415" t="s">
        <v>20</v>
      </c>
      <c r="B415" t="s">
        <v>21</v>
      </c>
      <c r="C415" t="s">
        <v>12816</v>
      </c>
      <c r="D415" t="s">
        <v>12817</v>
      </c>
      <c r="E415" t="s">
        <v>12818</v>
      </c>
      <c r="F415" t="s">
        <v>12819</v>
      </c>
      <c r="G415">
        <v>199</v>
      </c>
      <c r="H415" t="s">
        <v>13167</v>
      </c>
      <c r="I415">
        <v>999</v>
      </c>
      <c r="J415">
        <v>0.8</v>
      </c>
      <c r="K415" t="s">
        <v>13166</v>
      </c>
      <c r="L415">
        <v>979.08008008008005</v>
      </c>
      <c r="M415">
        <v>3.9</v>
      </c>
      <c r="N415">
        <v>7928</v>
      </c>
      <c r="O415">
        <v>7920072</v>
      </c>
      <c r="P415" t="s">
        <v>22</v>
      </c>
      <c r="Q415" t="s">
        <v>23</v>
      </c>
      <c r="R415" t="s">
        <v>24</v>
      </c>
      <c r="S415" t="s">
        <v>25</v>
      </c>
      <c r="T415" t="s">
        <v>28</v>
      </c>
      <c r="U415" t="s">
        <v>5021</v>
      </c>
    </row>
    <row r="416" spans="1:21">
      <c r="A416" t="s">
        <v>10</v>
      </c>
      <c r="B416" t="s">
        <v>11</v>
      </c>
      <c r="C416" t="s">
        <v>12816</v>
      </c>
      <c r="D416" t="s">
        <v>12817</v>
      </c>
      <c r="E416" t="s">
        <v>12818</v>
      </c>
      <c r="F416" t="s">
        <v>12819</v>
      </c>
      <c r="G416">
        <v>199</v>
      </c>
      <c r="H416" t="s">
        <v>13167</v>
      </c>
      <c r="I416">
        <v>349</v>
      </c>
      <c r="J416">
        <v>0.43</v>
      </c>
      <c r="K416" t="s">
        <v>13162</v>
      </c>
      <c r="L416">
        <v>291.97994269340973</v>
      </c>
      <c r="M416">
        <v>4</v>
      </c>
      <c r="N416">
        <v>43994</v>
      </c>
      <c r="O416">
        <v>15353906</v>
      </c>
      <c r="P416" t="s">
        <v>12</v>
      </c>
      <c r="Q416" t="s">
        <v>13</v>
      </c>
      <c r="R416" t="s">
        <v>14</v>
      </c>
      <c r="S416" t="s">
        <v>15</v>
      </c>
      <c r="T416" t="s">
        <v>18</v>
      </c>
      <c r="U416" t="s">
        <v>5020</v>
      </c>
    </row>
    <row r="417" spans="1:21">
      <c r="A417" t="s">
        <v>5010</v>
      </c>
      <c r="B417" t="s">
        <v>5011</v>
      </c>
      <c r="C417" t="s">
        <v>12816</v>
      </c>
      <c r="D417" t="s">
        <v>12817</v>
      </c>
      <c r="E417" t="s">
        <v>12891</v>
      </c>
      <c r="F417" t="s">
        <v>12913</v>
      </c>
      <c r="G417">
        <v>1399</v>
      </c>
      <c r="H417" t="s">
        <v>13161</v>
      </c>
      <c r="I417">
        <v>2498</v>
      </c>
      <c r="J417">
        <v>0.44</v>
      </c>
      <c r="K417" t="s">
        <v>13162</v>
      </c>
      <c r="L417">
        <v>2441.9951961569254</v>
      </c>
      <c r="M417">
        <v>4.2</v>
      </c>
      <c r="N417">
        <v>33717</v>
      </c>
      <c r="O417">
        <v>84225066</v>
      </c>
      <c r="P417" t="s">
        <v>5012</v>
      </c>
      <c r="Q417" t="s">
        <v>5013</v>
      </c>
      <c r="R417" t="s">
        <v>5014</v>
      </c>
      <c r="S417" t="s">
        <v>5015</v>
      </c>
      <c r="T417" t="s">
        <v>5018</v>
      </c>
      <c r="U417" t="s">
        <v>5019</v>
      </c>
    </row>
    <row r="418" spans="1:21">
      <c r="A418" t="s">
        <v>59</v>
      </c>
      <c r="B418" t="s">
        <v>60</v>
      </c>
      <c r="C418" t="s">
        <v>12816</v>
      </c>
      <c r="D418" t="s">
        <v>12817</v>
      </c>
      <c r="E418" t="s">
        <v>12818</v>
      </c>
      <c r="F418" t="s">
        <v>12819</v>
      </c>
      <c r="G418">
        <v>176.63</v>
      </c>
      <c r="H418" t="s">
        <v>13167</v>
      </c>
      <c r="I418">
        <v>499</v>
      </c>
      <c r="J418">
        <v>0.65</v>
      </c>
      <c r="K418" t="s">
        <v>13166</v>
      </c>
      <c r="L418">
        <v>463.60320641282567</v>
      </c>
      <c r="M418">
        <v>4.0999999999999996</v>
      </c>
      <c r="N418">
        <v>15189</v>
      </c>
      <c r="O418">
        <v>7579311</v>
      </c>
      <c r="P418" t="s">
        <v>61</v>
      </c>
      <c r="Q418" t="s">
        <v>62</v>
      </c>
      <c r="R418" t="s">
        <v>63</v>
      </c>
      <c r="S418" t="s">
        <v>64</v>
      </c>
      <c r="T418" t="s">
        <v>3532</v>
      </c>
      <c r="U418" t="s">
        <v>3533</v>
      </c>
    </row>
    <row r="419" spans="1:21">
      <c r="A419" t="s">
        <v>0</v>
      </c>
      <c r="B419" t="s">
        <v>1</v>
      </c>
      <c r="C419" t="s">
        <v>12816</v>
      </c>
      <c r="D419" t="s">
        <v>12817</v>
      </c>
      <c r="E419" t="s">
        <v>12818</v>
      </c>
      <c r="F419" t="s">
        <v>12819</v>
      </c>
      <c r="G419">
        <v>399</v>
      </c>
      <c r="H419" t="s">
        <v>13165</v>
      </c>
      <c r="I419">
        <v>1099</v>
      </c>
      <c r="J419">
        <v>0.64</v>
      </c>
      <c r="K419" t="s">
        <v>13166</v>
      </c>
      <c r="L419">
        <v>1062.6942675159235</v>
      </c>
      <c r="M419">
        <v>4.2</v>
      </c>
      <c r="N419">
        <v>24269</v>
      </c>
      <c r="O419">
        <v>26671631</v>
      </c>
      <c r="P419" t="s">
        <v>2</v>
      </c>
      <c r="Q419" t="s">
        <v>3</v>
      </c>
      <c r="R419" t="s">
        <v>4</v>
      </c>
      <c r="S419" t="s">
        <v>5</v>
      </c>
      <c r="T419" t="s">
        <v>4956</v>
      </c>
      <c r="U419" t="s">
        <v>4957</v>
      </c>
    </row>
    <row r="420" spans="1:21">
      <c r="A420" t="s">
        <v>4936</v>
      </c>
      <c r="B420" t="s">
        <v>4937</v>
      </c>
      <c r="C420" t="s">
        <v>12816</v>
      </c>
      <c r="D420" t="s">
        <v>12817</v>
      </c>
      <c r="E420" t="s">
        <v>12891</v>
      </c>
      <c r="F420" t="s">
        <v>12892</v>
      </c>
      <c r="G420">
        <v>299</v>
      </c>
      <c r="H420" t="s">
        <v>13165</v>
      </c>
      <c r="I420">
        <v>650</v>
      </c>
      <c r="J420">
        <v>0.54</v>
      </c>
      <c r="K420" t="s">
        <v>13166</v>
      </c>
      <c r="L420">
        <v>604</v>
      </c>
      <c r="M420">
        <v>4.5</v>
      </c>
      <c r="N420">
        <v>33176</v>
      </c>
      <c r="O420">
        <v>21564400</v>
      </c>
      <c r="P420" t="s">
        <v>4938</v>
      </c>
      <c r="Q420" t="s">
        <v>4939</v>
      </c>
      <c r="R420" t="s">
        <v>4940</v>
      </c>
      <c r="S420" t="s">
        <v>4941</v>
      </c>
      <c r="T420" t="s">
        <v>4944</v>
      </c>
      <c r="U420" t="s">
        <v>4945</v>
      </c>
    </row>
    <row r="421" spans="1:21">
      <c r="A421" t="s">
        <v>4919</v>
      </c>
      <c r="B421" t="s">
        <v>4920</v>
      </c>
      <c r="C421" t="s">
        <v>12816</v>
      </c>
      <c r="D421" t="s">
        <v>12817</v>
      </c>
      <c r="E421" t="s">
        <v>12891</v>
      </c>
      <c r="F421" t="s">
        <v>12896</v>
      </c>
      <c r="G421">
        <v>549</v>
      </c>
      <c r="H421" t="s">
        <v>13161</v>
      </c>
      <c r="I421">
        <v>1799</v>
      </c>
      <c r="J421">
        <v>0.69</v>
      </c>
      <c r="K421" t="s">
        <v>13166</v>
      </c>
      <c r="L421">
        <v>1768.4830461367426</v>
      </c>
      <c r="M421">
        <v>4.3</v>
      </c>
      <c r="N421">
        <v>28829</v>
      </c>
      <c r="O421">
        <v>51863371</v>
      </c>
      <c r="P421" t="s">
        <v>4921</v>
      </c>
      <c r="Q421" t="s">
        <v>4922</v>
      </c>
      <c r="R421" t="s">
        <v>4923</v>
      </c>
      <c r="S421" t="s">
        <v>4924</v>
      </c>
      <c r="T421" t="s">
        <v>4927</v>
      </c>
      <c r="U421" t="s">
        <v>4928</v>
      </c>
    </row>
    <row r="422" spans="1:21">
      <c r="A422" t="s">
        <v>69</v>
      </c>
      <c r="B422" t="s">
        <v>70</v>
      </c>
      <c r="C422" t="s">
        <v>12816</v>
      </c>
      <c r="D422" t="s">
        <v>12817</v>
      </c>
      <c r="E422" t="s">
        <v>12818</v>
      </c>
      <c r="F422" t="s">
        <v>12819</v>
      </c>
      <c r="G422">
        <v>229</v>
      </c>
      <c r="H422" t="s">
        <v>13165</v>
      </c>
      <c r="I422">
        <v>299</v>
      </c>
      <c r="J422">
        <v>0.23</v>
      </c>
      <c r="K422" t="s">
        <v>13162</v>
      </c>
      <c r="L422">
        <v>222.41137123745818</v>
      </c>
      <c r="M422">
        <v>4.3</v>
      </c>
      <c r="N422">
        <v>30411</v>
      </c>
      <c r="O422">
        <v>9092889</v>
      </c>
      <c r="P422" t="s">
        <v>71</v>
      </c>
      <c r="Q422" t="s">
        <v>72</v>
      </c>
      <c r="R422" t="s">
        <v>73</v>
      </c>
      <c r="S422" t="s">
        <v>74</v>
      </c>
      <c r="T422" t="s">
        <v>3551</v>
      </c>
      <c r="U422" t="s">
        <v>3552</v>
      </c>
    </row>
    <row r="423" spans="1:21">
      <c r="A423" t="s">
        <v>89</v>
      </c>
      <c r="B423" t="s">
        <v>90</v>
      </c>
      <c r="C423" t="s">
        <v>12816</v>
      </c>
      <c r="D423" t="s">
        <v>12817</v>
      </c>
      <c r="E423" t="s">
        <v>12818</v>
      </c>
      <c r="F423" t="s">
        <v>12819</v>
      </c>
      <c r="G423">
        <v>199</v>
      </c>
      <c r="H423" t="s">
        <v>13167</v>
      </c>
      <c r="I423">
        <v>299</v>
      </c>
      <c r="J423">
        <v>0.33</v>
      </c>
      <c r="K423" t="s">
        <v>13162</v>
      </c>
      <c r="L423">
        <v>232.44481605351172</v>
      </c>
      <c r="M423">
        <v>4</v>
      </c>
      <c r="N423">
        <v>43994</v>
      </c>
      <c r="O423">
        <v>13154206</v>
      </c>
      <c r="P423" t="s">
        <v>91</v>
      </c>
      <c r="Q423" t="s">
        <v>13</v>
      </c>
      <c r="R423" t="s">
        <v>14</v>
      </c>
      <c r="S423" t="s">
        <v>15</v>
      </c>
      <c r="T423" t="s">
        <v>3553</v>
      </c>
      <c r="U423" t="s">
        <v>3554</v>
      </c>
    </row>
    <row r="424" spans="1:21">
      <c r="A424" t="s">
        <v>4895</v>
      </c>
      <c r="B424" t="s">
        <v>4896</v>
      </c>
      <c r="C424" t="s">
        <v>12816</v>
      </c>
      <c r="D424" t="s">
        <v>12817</v>
      </c>
      <c r="E424" t="s">
        <v>12891</v>
      </c>
      <c r="F424" t="s">
        <v>12892</v>
      </c>
      <c r="G424">
        <v>299</v>
      </c>
      <c r="H424" t="s">
        <v>13165</v>
      </c>
      <c r="I424">
        <v>599</v>
      </c>
      <c r="J424">
        <v>0.5</v>
      </c>
      <c r="K424" t="s">
        <v>13166</v>
      </c>
      <c r="L424">
        <v>549.08347245409016</v>
      </c>
      <c r="M424">
        <v>4.0999999999999996</v>
      </c>
      <c r="N424">
        <v>1597</v>
      </c>
      <c r="O424">
        <v>956603</v>
      </c>
      <c r="P424" t="s">
        <v>4897</v>
      </c>
      <c r="Q424" t="s">
        <v>4898</v>
      </c>
      <c r="R424" t="s">
        <v>4899</v>
      </c>
      <c r="S424" t="s">
        <v>4900</v>
      </c>
      <c r="T424" t="s">
        <v>4903</v>
      </c>
      <c r="U424" t="s">
        <v>4904</v>
      </c>
    </row>
    <row r="425" spans="1:21">
      <c r="A425" t="s">
        <v>4885</v>
      </c>
      <c r="B425" t="s">
        <v>4886</v>
      </c>
      <c r="C425" t="s">
        <v>12816</v>
      </c>
      <c r="D425" t="s">
        <v>12817</v>
      </c>
      <c r="E425" t="s">
        <v>12891</v>
      </c>
      <c r="F425" t="s">
        <v>12892</v>
      </c>
      <c r="G425">
        <v>269</v>
      </c>
      <c r="H425" t="s">
        <v>13165</v>
      </c>
      <c r="I425">
        <v>649</v>
      </c>
      <c r="J425">
        <v>0.59</v>
      </c>
      <c r="K425" t="s">
        <v>13166</v>
      </c>
      <c r="L425">
        <v>607.55161787365182</v>
      </c>
      <c r="M425">
        <v>4.3</v>
      </c>
      <c r="N425">
        <v>54315</v>
      </c>
      <c r="O425">
        <v>35250435</v>
      </c>
      <c r="P425" t="s">
        <v>4887</v>
      </c>
      <c r="Q425" t="s">
        <v>4888</v>
      </c>
      <c r="R425" t="s">
        <v>4889</v>
      </c>
      <c r="S425" t="s">
        <v>4890</v>
      </c>
      <c r="T425" t="s">
        <v>4893</v>
      </c>
      <c r="U425" t="s">
        <v>4894</v>
      </c>
    </row>
    <row r="426" spans="1:21">
      <c r="A426" t="s">
        <v>4875</v>
      </c>
      <c r="B426" t="s">
        <v>4876</v>
      </c>
      <c r="C426" t="s">
        <v>12816</v>
      </c>
      <c r="D426" t="s">
        <v>12889</v>
      </c>
      <c r="E426" t="s">
        <v>12890</v>
      </c>
      <c r="G426">
        <v>475</v>
      </c>
      <c r="H426" t="s">
        <v>13165</v>
      </c>
      <c r="I426">
        <v>1500</v>
      </c>
      <c r="J426">
        <v>0.68</v>
      </c>
      <c r="K426" t="s">
        <v>13166</v>
      </c>
      <c r="L426">
        <v>1468.3333333333333</v>
      </c>
      <c r="M426">
        <v>4.2</v>
      </c>
      <c r="N426">
        <v>64273</v>
      </c>
      <c r="O426">
        <v>96409500</v>
      </c>
      <c r="P426" t="s">
        <v>4877</v>
      </c>
      <c r="Q426" t="s">
        <v>4878</v>
      </c>
      <c r="R426" t="s">
        <v>4879</v>
      </c>
      <c r="S426" t="s">
        <v>4880</v>
      </c>
      <c r="T426" t="s">
        <v>4883</v>
      </c>
      <c r="U426" t="s">
        <v>4884</v>
      </c>
    </row>
    <row r="427" spans="1:21">
      <c r="A427" t="s">
        <v>4864</v>
      </c>
      <c r="B427" t="s">
        <v>4865</v>
      </c>
      <c r="C427" t="s">
        <v>12816</v>
      </c>
      <c r="D427" t="s">
        <v>12817</v>
      </c>
      <c r="E427" t="s">
        <v>12818</v>
      </c>
      <c r="F427" t="s">
        <v>12875</v>
      </c>
      <c r="G427">
        <v>99</v>
      </c>
      <c r="H427" t="s">
        <v>13167</v>
      </c>
      <c r="I427">
        <v>999</v>
      </c>
      <c r="J427">
        <v>0.9</v>
      </c>
      <c r="K427" t="s">
        <v>13166</v>
      </c>
      <c r="L427">
        <v>989.09009009009014</v>
      </c>
      <c r="M427">
        <v>4.0999999999999996</v>
      </c>
      <c r="N427">
        <v>8751</v>
      </c>
      <c r="O427">
        <v>8742249</v>
      </c>
      <c r="P427" t="s">
        <v>4533</v>
      </c>
      <c r="Q427" t="s">
        <v>4866</v>
      </c>
      <c r="R427" t="s">
        <v>4867</v>
      </c>
      <c r="S427" t="s">
        <v>4868</v>
      </c>
      <c r="T427" t="s">
        <v>4871</v>
      </c>
      <c r="U427" t="s">
        <v>4872</v>
      </c>
    </row>
    <row r="428" spans="1:21">
      <c r="A428" t="s">
        <v>94</v>
      </c>
      <c r="B428" t="s">
        <v>95</v>
      </c>
      <c r="C428" t="s">
        <v>12816</v>
      </c>
      <c r="D428" t="s">
        <v>12817</v>
      </c>
      <c r="E428" t="s">
        <v>12818</v>
      </c>
      <c r="F428" t="s">
        <v>12819</v>
      </c>
      <c r="G428">
        <v>154</v>
      </c>
      <c r="H428" t="s">
        <v>13167</v>
      </c>
      <c r="I428">
        <v>339</v>
      </c>
      <c r="J428">
        <v>0.55000000000000004</v>
      </c>
      <c r="K428" t="s">
        <v>13166</v>
      </c>
      <c r="L428">
        <v>293.57227138643066</v>
      </c>
      <c r="M428">
        <v>4.3</v>
      </c>
      <c r="N428">
        <v>13391</v>
      </c>
      <c r="O428">
        <v>4539549</v>
      </c>
      <c r="P428" t="s">
        <v>1020</v>
      </c>
      <c r="Q428" t="s">
        <v>97</v>
      </c>
      <c r="R428" t="s">
        <v>98</v>
      </c>
      <c r="S428" t="s">
        <v>99</v>
      </c>
      <c r="T428" t="s">
        <v>102</v>
      </c>
      <c r="U428" t="s">
        <v>3587</v>
      </c>
    </row>
    <row r="429" spans="1:21">
      <c r="A429" t="s">
        <v>4815</v>
      </c>
      <c r="B429" t="s">
        <v>4816</v>
      </c>
      <c r="C429" t="s">
        <v>12816</v>
      </c>
      <c r="D429" t="s">
        <v>12817</v>
      </c>
      <c r="E429" t="s">
        <v>12885</v>
      </c>
      <c r="F429" t="s">
        <v>12895</v>
      </c>
      <c r="G429">
        <v>349</v>
      </c>
      <c r="H429" t="s">
        <v>13165</v>
      </c>
      <c r="I429">
        <v>1499</v>
      </c>
      <c r="J429">
        <v>0.77</v>
      </c>
      <c r="K429" t="s">
        <v>13166</v>
      </c>
      <c r="L429">
        <v>1475.717811874583</v>
      </c>
      <c r="M429">
        <v>4.3</v>
      </c>
      <c r="N429">
        <v>24791</v>
      </c>
      <c r="O429">
        <v>37161709</v>
      </c>
      <c r="P429" t="s">
        <v>4817</v>
      </c>
      <c r="Q429" t="s">
        <v>4818</v>
      </c>
      <c r="R429" t="s">
        <v>4819</v>
      </c>
      <c r="S429" t="s">
        <v>4820</v>
      </c>
      <c r="T429" t="s">
        <v>4823</v>
      </c>
      <c r="U429" t="s">
        <v>4824</v>
      </c>
    </row>
    <row r="430" spans="1:21">
      <c r="A430" t="s">
        <v>4791</v>
      </c>
      <c r="B430" t="s">
        <v>4792</v>
      </c>
      <c r="C430" t="s">
        <v>12816</v>
      </c>
      <c r="D430" t="s">
        <v>12817</v>
      </c>
      <c r="E430" t="s">
        <v>12885</v>
      </c>
      <c r="F430" t="s">
        <v>12894</v>
      </c>
      <c r="G430">
        <v>263</v>
      </c>
      <c r="H430" t="s">
        <v>13165</v>
      </c>
      <c r="I430">
        <v>699</v>
      </c>
      <c r="J430">
        <v>0.62</v>
      </c>
      <c r="K430" t="s">
        <v>13166</v>
      </c>
      <c r="L430">
        <v>661.37482117310446</v>
      </c>
      <c r="M430">
        <v>3.5</v>
      </c>
      <c r="N430">
        <v>690</v>
      </c>
      <c r="O430">
        <v>482310</v>
      </c>
      <c r="P430" t="s">
        <v>4793</v>
      </c>
      <c r="Q430" t="s">
        <v>4794</v>
      </c>
      <c r="R430" t="s">
        <v>4795</v>
      </c>
      <c r="S430" t="s">
        <v>4796</v>
      </c>
      <c r="T430" t="s">
        <v>4799</v>
      </c>
      <c r="U430" t="s">
        <v>4800</v>
      </c>
    </row>
    <row r="431" spans="1:21">
      <c r="A431" t="s">
        <v>4772</v>
      </c>
      <c r="B431" t="s">
        <v>4773</v>
      </c>
      <c r="C431" t="s">
        <v>12816</v>
      </c>
      <c r="D431" t="s">
        <v>12817</v>
      </c>
      <c r="E431" t="s">
        <v>12891</v>
      </c>
      <c r="F431" t="s">
        <v>12893</v>
      </c>
      <c r="G431">
        <v>217</v>
      </c>
      <c r="H431" t="s">
        <v>13165</v>
      </c>
      <c r="I431">
        <v>237</v>
      </c>
      <c r="J431">
        <v>0.08</v>
      </c>
      <c r="K431" t="s">
        <v>13162</v>
      </c>
      <c r="L431">
        <v>145.43881856540082</v>
      </c>
      <c r="M431">
        <v>3.8</v>
      </c>
      <c r="N431">
        <v>7354</v>
      </c>
      <c r="O431">
        <v>1742898</v>
      </c>
      <c r="P431" t="s">
        <v>4774</v>
      </c>
      <c r="Q431" t="s">
        <v>4775</v>
      </c>
      <c r="R431" t="s">
        <v>4776</v>
      </c>
      <c r="S431" t="s">
        <v>4777</v>
      </c>
      <c r="T431" t="s">
        <v>4780</v>
      </c>
      <c r="U431" t="s">
        <v>4781</v>
      </c>
    </row>
    <row r="432" spans="1:21">
      <c r="A432" t="s">
        <v>4762</v>
      </c>
      <c r="B432" t="s">
        <v>4763</v>
      </c>
      <c r="C432" t="s">
        <v>12816</v>
      </c>
      <c r="D432" t="s">
        <v>12817</v>
      </c>
      <c r="E432" t="s">
        <v>12891</v>
      </c>
      <c r="F432" t="s">
        <v>12892</v>
      </c>
      <c r="G432">
        <v>599</v>
      </c>
      <c r="H432" t="s">
        <v>13161</v>
      </c>
      <c r="I432">
        <v>895</v>
      </c>
      <c r="J432">
        <v>0.33</v>
      </c>
      <c r="K432" t="s">
        <v>13162</v>
      </c>
      <c r="L432">
        <v>828.07262569832403</v>
      </c>
      <c r="M432">
        <v>4.4000000000000004</v>
      </c>
      <c r="N432">
        <v>61314</v>
      </c>
      <c r="O432">
        <v>54876030</v>
      </c>
      <c r="P432" t="s">
        <v>4764</v>
      </c>
      <c r="Q432" t="s">
        <v>4765</v>
      </c>
      <c r="R432" t="s">
        <v>4766</v>
      </c>
      <c r="S432" t="s">
        <v>4767</v>
      </c>
      <c r="T432" t="s">
        <v>4770</v>
      </c>
      <c r="U432" t="s">
        <v>4771</v>
      </c>
    </row>
    <row r="433" spans="1:21">
      <c r="A433" t="s">
        <v>4752</v>
      </c>
      <c r="B433" t="s">
        <v>4753</v>
      </c>
      <c r="C433" t="s">
        <v>12816</v>
      </c>
      <c r="D433" t="s">
        <v>12889</v>
      </c>
      <c r="E433" t="s">
        <v>12890</v>
      </c>
      <c r="G433">
        <v>289</v>
      </c>
      <c r="H433" t="s">
        <v>13165</v>
      </c>
      <c r="I433">
        <v>650</v>
      </c>
      <c r="J433">
        <v>0.56000000000000005</v>
      </c>
      <c r="K433" t="s">
        <v>13166</v>
      </c>
      <c r="L433">
        <v>605.53846153846155</v>
      </c>
      <c r="M433">
        <v>4.3</v>
      </c>
      <c r="N433">
        <v>253105</v>
      </c>
      <c r="O433">
        <v>164518250</v>
      </c>
      <c r="P433" t="s">
        <v>4754</v>
      </c>
      <c r="Q433" t="s">
        <v>4755</v>
      </c>
      <c r="R433" t="s">
        <v>4756</v>
      </c>
      <c r="S433" t="s">
        <v>4757</v>
      </c>
      <c r="T433" t="s">
        <v>4760</v>
      </c>
      <c r="U433" t="s">
        <v>4761</v>
      </c>
    </row>
    <row r="434" spans="1:21">
      <c r="A434" t="s">
        <v>694</v>
      </c>
      <c r="B434" t="s">
        <v>695</v>
      </c>
      <c r="C434" t="s">
        <v>12816</v>
      </c>
      <c r="D434" t="s">
        <v>12817</v>
      </c>
      <c r="E434" t="s">
        <v>12818</v>
      </c>
      <c r="F434" t="s">
        <v>12819</v>
      </c>
      <c r="G434">
        <v>179</v>
      </c>
      <c r="H434" t="s">
        <v>13167</v>
      </c>
      <c r="I434">
        <v>399</v>
      </c>
      <c r="J434">
        <v>0.55000000000000004</v>
      </c>
      <c r="K434" t="s">
        <v>13166</v>
      </c>
      <c r="L434">
        <v>354.13784461152881</v>
      </c>
      <c r="M434">
        <v>4</v>
      </c>
      <c r="N434">
        <v>1423</v>
      </c>
      <c r="O434">
        <v>567777</v>
      </c>
      <c r="P434" t="s">
        <v>696</v>
      </c>
      <c r="Q434" t="s">
        <v>697</v>
      </c>
      <c r="R434" t="s">
        <v>698</v>
      </c>
      <c r="S434" t="s">
        <v>699</v>
      </c>
      <c r="T434" t="s">
        <v>4620</v>
      </c>
      <c r="U434" t="s">
        <v>4621</v>
      </c>
    </row>
    <row r="435" spans="1:21">
      <c r="A435" t="s">
        <v>684</v>
      </c>
      <c r="B435" t="s">
        <v>685</v>
      </c>
      <c r="C435" t="s">
        <v>12816</v>
      </c>
      <c r="D435" t="s">
        <v>12817</v>
      </c>
      <c r="E435" t="s">
        <v>12818</v>
      </c>
      <c r="F435" t="s">
        <v>12819</v>
      </c>
      <c r="G435">
        <v>199</v>
      </c>
      <c r="H435" t="s">
        <v>13167</v>
      </c>
      <c r="I435">
        <v>499</v>
      </c>
      <c r="J435">
        <v>0.6</v>
      </c>
      <c r="K435" t="s">
        <v>13166</v>
      </c>
      <c r="L435">
        <v>459.12024048096191</v>
      </c>
      <c r="M435">
        <v>4.0999999999999996</v>
      </c>
      <c r="N435">
        <v>602</v>
      </c>
      <c r="O435">
        <v>300398</v>
      </c>
      <c r="P435" t="s">
        <v>686</v>
      </c>
      <c r="Q435" t="s">
        <v>687</v>
      </c>
      <c r="R435" t="s">
        <v>688</v>
      </c>
      <c r="S435" t="s">
        <v>689</v>
      </c>
      <c r="T435" t="s">
        <v>4618</v>
      </c>
      <c r="U435" t="s">
        <v>4619</v>
      </c>
    </row>
    <row r="436" spans="1:21">
      <c r="A436" t="s">
        <v>664</v>
      </c>
      <c r="B436" t="s">
        <v>665</v>
      </c>
      <c r="C436" t="s">
        <v>12816</v>
      </c>
      <c r="D436" t="s">
        <v>12817</v>
      </c>
      <c r="E436" t="s">
        <v>12818</v>
      </c>
      <c r="F436" t="s">
        <v>12819</v>
      </c>
      <c r="G436">
        <v>115</v>
      </c>
      <c r="H436" t="s">
        <v>13167</v>
      </c>
      <c r="I436">
        <v>499</v>
      </c>
      <c r="J436">
        <v>0.77</v>
      </c>
      <c r="K436" t="s">
        <v>13166</v>
      </c>
      <c r="L436">
        <v>475.95390781563128</v>
      </c>
      <c r="M436">
        <v>4</v>
      </c>
      <c r="N436">
        <v>7732</v>
      </c>
      <c r="O436">
        <v>3858268</v>
      </c>
      <c r="P436" t="s">
        <v>666</v>
      </c>
      <c r="Q436" t="s">
        <v>667</v>
      </c>
      <c r="R436" t="s">
        <v>668</v>
      </c>
      <c r="S436" t="s">
        <v>669</v>
      </c>
      <c r="T436" t="s">
        <v>4587</v>
      </c>
      <c r="U436" t="s">
        <v>4588</v>
      </c>
    </row>
    <row r="437" spans="1:21">
      <c r="A437" t="s">
        <v>629</v>
      </c>
      <c r="B437" t="s">
        <v>630</v>
      </c>
      <c r="C437" t="s">
        <v>12816</v>
      </c>
      <c r="D437" t="s">
        <v>12817</v>
      </c>
      <c r="E437" t="s">
        <v>12818</v>
      </c>
      <c r="F437" t="s">
        <v>12819</v>
      </c>
      <c r="G437">
        <v>219</v>
      </c>
      <c r="H437" t="s">
        <v>13165</v>
      </c>
      <c r="I437">
        <v>700</v>
      </c>
      <c r="J437">
        <v>0.69</v>
      </c>
      <c r="K437" t="s">
        <v>13166</v>
      </c>
      <c r="L437">
        <v>668.71428571428567</v>
      </c>
      <c r="M437">
        <v>4.3</v>
      </c>
      <c r="N437">
        <v>20052</v>
      </c>
      <c r="O437">
        <v>14036400</v>
      </c>
      <c r="P437" t="s">
        <v>631</v>
      </c>
      <c r="Q437" t="s">
        <v>632</v>
      </c>
      <c r="R437" t="s">
        <v>633</v>
      </c>
      <c r="S437" t="s">
        <v>634</v>
      </c>
      <c r="T437" t="s">
        <v>4576</v>
      </c>
      <c r="U437" t="s">
        <v>4577</v>
      </c>
    </row>
    <row r="438" spans="1:21">
      <c r="A438" t="s">
        <v>475</v>
      </c>
      <c r="B438" t="s">
        <v>476</v>
      </c>
      <c r="C438" t="s">
        <v>12816</v>
      </c>
      <c r="D438" t="s">
        <v>12817</v>
      </c>
      <c r="E438" t="s">
        <v>12818</v>
      </c>
      <c r="F438" t="s">
        <v>12819</v>
      </c>
      <c r="G438">
        <v>799</v>
      </c>
      <c r="H438" t="s">
        <v>13161</v>
      </c>
      <c r="I438">
        <v>2100</v>
      </c>
      <c r="J438">
        <v>0.62</v>
      </c>
      <c r="K438" t="s">
        <v>13166</v>
      </c>
      <c r="L438">
        <v>2061.9523809523807</v>
      </c>
      <c r="M438">
        <v>4.3</v>
      </c>
      <c r="N438">
        <v>8188</v>
      </c>
      <c r="O438">
        <v>17194800</v>
      </c>
      <c r="P438" t="s">
        <v>477</v>
      </c>
      <c r="Q438" t="s">
        <v>478</v>
      </c>
      <c r="R438" t="s">
        <v>479</v>
      </c>
      <c r="S438" t="s">
        <v>480</v>
      </c>
      <c r="T438" t="s">
        <v>4382</v>
      </c>
      <c r="U438" t="s">
        <v>4383</v>
      </c>
    </row>
    <row r="439" spans="1:21">
      <c r="A439" t="s">
        <v>4372</v>
      </c>
      <c r="B439" t="s">
        <v>4373</v>
      </c>
      <c r="C439" t="s">
        <v>12816</v>
      </c>
      <c r="D439" t="s">
        <v>12817</v>
      </c>
      <c r="E439" t="s">
        <v>12885</v>
      </c>
      <c r="F439" t="s">
        <v>12886</v>
      </c>
      <c r="G439">
        <v>149</v>
      </c>
      <c r="H439" t="s">
        <v>13167</v>
      </c>
      <c r="I439">
        <v>149</v>
      </c>
      <c r="J439">
        <v>0</v>
      </c>
      <c r="K439" t="s">
        <v>13162</v>
      </c>
      <c r="L439">
        <v>49</v>
      </c>
      <c r="M439">
        <v>4.3</v>
      </c>
      <c r="N439">
        <v>10833</v>
      </c>
      <c r="O439">
        <v>1614117</v>
      </c>
      <c r="P439" t="s">
        <v>4374</v>
      </c>
      <c r="Q439" t="s">
        <v>4375</v>
      </c>
      <c r="R439" t="s">
        <v>4376</v>
      </c>
      <c r="S439" t="s">
        <v>4377</v>
      </c>
      <c r="T439" t="s">
        <v>4380</v>
      </c>
      <c r="U439" t="s">
        <v>4381</v>
      </c>
    </row>
    <row r="440" spans="1:21">
      <c r="A440" t="s">
        <v>336</v>
      </c>
      <c r="B440" t="s">
        <v>337</v>
      </c>
      <c r="C440" t="s">
        <v>12816</v>
      </c>
      <c r="D440" t="s">
        <v>12817</v>
      </c>
      <c r="E440" t="s">
        <v>12818</v>
      </c>
      <c r="F440" t="s">
        <v>12819</v>
      </c>
      <c r="G440">
        <v>899</v>
      </c>
      <c r="H440" t="s">
        <v>13161</v>
      </c>
      <c r="I440">
        <v>1900</v>
      </c>
      <c r="J440">
        <v>0.53</v>
      </c>
      <c r="K440" t="s">
        <v>13166</v>
      </c>
      <c r="L440">
        <v>1852.6842105263158</v>
      </c>
      <c r="M440">
        <v>4.4000000000000004</v>
      </c>
      <c r="N440">
        <v>13552</v>
      </c>
      <c r="O440">
        <v>25748800</v>
      </c>
      <c r="P440" t="s">
        <v>338</v>
      </c>
      <c r="Q440" t="s">
        <v>339</v>
      </c>
      <c r="R440" t="s">
        <v>340</v>
      </c>
      <c r="S440" t="s">
        <v>341</v>
      </c>
      <c r="T440" t="s">
        <v>4197</v>
      </c>
      <c r="U440" t="s">
        <v>4198</v>
      </c>
    </row>
    <row r="441" spans="1:21">
      <c r="A441" t="s">
        <v>330</v>
      </c>
      <c r="B441" t="s">
        <v>331</v>
      </c>
      <c r="C441" t="s">
        <v>12816</v>
      </c>
      <c r="D441" t="s">
        <v>12817</v>
      </c>
      <c r="E441" t="s">
        <v>12818</v>
      </c>
      <c r="F441" t="s">
        <v>12819</v>
      </c>
      <c r="G441">
        <v>99</v>
      </c>
      <c r="H441" t="s">
        <v>13167</v>
      </c>
      <c r="I441">
        <v>666.66</v>
      </c>
      <c r="J441">
        <v>0.85</v>
      </c>
      <c r="K441" t="s">
        <v>13166</v>
      </c>
      <c r="L441">
        <v>651.80985149851494</v>
      </c>
      <c r="M441">
        <v>3.9</v>
      </c>
      <c r="N441">
        <v>24870</v>
      </c>
      <c r="O441">
        <v>16579834.199999999</v>
      </c>
      <c r="P441" t="s">
        <v>332</v>
      </c>
      <c r="Q441" t="s">
        <v>3419</v>
      </c>
      <c r="R441" t="s">
        <v>3420</v>
      </c>
      <c r="S441" t="s">
        <v>3421</v>
      </c>
      <c r="T441" t="s">
        <v>4175</v>
      </c>
      <c r="U441" t="s">
        <v>4176</v>
      </c>
    </row>
    <row r="442" spans="1:21">
      <c r="A442" t="s">
        <v>262</v>
      </c>
      <c r="B442" t="s">
        <v>263</v>
      </c>
      <c r="C442" t="s">
        <v>12816</v>
      </c>
      <c r="D442" t="s">
        <v>12817</v>
      </c>
      <c r="E442" t="s">
        <v>12818</v>
      </c>
      <c r="F442" t="s">
        <v>12819</v>
      </c>
      <c r="G442">
        <v>970</v>
      </c>
      <c r="H442" t="s">
        <v>13161</v>
      </c>
      <c r="I442">
        <v>1999</v>
      </c>
      <c r="J442">
        <v>0.51</v>
      </c>
      <c r="K442" t="s">
        <v>13166</v>
      </c>
      <c r="L442">
        <v>1950.4757378689344</v>
      </c>
      <c r="M442">
        <v>4.4000000000000004</v>
      </c>
      <c r="N442">
        <v>184</v>
      </c>
      <c r="O442">
        <v>367816</v>
      </c>
      <c r="P442" t="s">
        <v>264</v>
      </c>
      <c r="Q442" t="s">
        <v>265</v>
      </c>
      <c r="R442" t="s">
        <v>266</v>
      </c>
      <c r="S442" t="s">
        <v>267</v>
      </c>
      <c r="T442" t="s">
        <v>4112</v>
      </c>
      <c r="U442" t="s">
        <v>4113</v>
      </c>
    </row>
    <row r="443" spans="1:21">
      <c r="A443" t="s">
        <v>104</v>
      </c>
      <c r="B443" t="s">
        <v>105</v>
      </c>
      <c r="C443" t="s">
        <v>12816</v>
      </c>
      <c r="D443" t="s">
        <v>12817</v>
      </c>
      <c r="E443" t="s">
        <v>12818</v>
      </c>
      <c r="F443" t="s">
        <v>12819</v>
      </c>
      <c r="G443">
        <v>299</v>
      </c>
      <c r="H443" t="s">
        <v>13165</v>
      </c>
      <c r="I443">
        <v>799</v>
      </c>
      <c r="J443">
        <v>0.63</v>
      </c>
      <c r="K443" t="s">
        <v>13166</v>
      </c>
      <c r="L443">
        <v>761.5782227784731</v>
      </c>
      <c r="M443">
        <v>4.2</v>
      </c>
      <c r="N443">
        <v>94364</v>
      </c>
      <c r="O443">
        <v>75396836</v>
      </c>
      <c r="P443" t="s">
        <v>106</v>
      </c>
      <c r="Q443" t="s">
        <v>33</v>
      </c>
      <c r="R443" t="s">
        <v>34</v>
      </c>
      <c r="S443" t="s">
        <v>35</v>
      </c>
      <c r="T443" t="s">
        <v>3689</v>
      </c>
      <c r="U443" t="s">
        <v>3690</v>
      </c>
    </row>
    <row r="444" spans="1:21">
      <c r="A444" t="s">
        <v>272</v>
      </c>
      <c r="B444" t="s">
        <v>273</v>
      </c>
      <c r="C444" t="s">
        <v>12816</v>
      </c>
      <c r="D444" t="s">
        <v>12817</v>
      </c>
      <c r="E444" t="s">
        <v>12818</v>
      </c>
      <c r="F444" t="s">
        <v>12819</v>
      </c>
      <c r="G444">
        <v>299</v>
      </c>
      <c r="H444" t="s">
        <v>13165</v>
      </c>
      <c r="I444">
        <v>999</v>
      </c>
      <c r="J444">
        <v>0.7</v>
      </c>
      <c r="K444" t="s">
        <v>13166</v>
      </c>
      <c r="L444">
        <v>969.07007007007007</v>
      </c>
      <c r="M444">
        <v>4.3</v>
      </c>
      <c r="N444">
        <v>20850</v>
      </c>
      <c r="O444">
        <v>20829150</v>
      </c>
      <c r="P444" t="s">
        <v>274</v>
      </c>
      <c r="Q444" t="s">
        <v>4105</v>
      </c>
      <c r="R444" t="s">
        <v>4106</v>
      </c>
      <c r="S444" t="s">
        <v>4107</v>
      </c>
      <c r="T444" t="s">
        <v>4110</v>
      </c>
      <c r="U444" t="s">
        <v>4111</v>
      </c>
    </row>
    <row r="445" spans="1:21">
      <c r="A445" t="s">
        <v>3976</v>
      </c>
      <c r="B445" t="s">
        <v>3977</v>
      </c>
      <c r="C445" t="s">
        <v>12816</v>
      </c>
      <c r="D445" t="s">
        <v>12817</v>
      </c>
      <c r="E445" t="s">
        <v>12818</v>
      </c>
      <c r="F445" t="s">
        <v>12819</v>
      </c>
      <c r="G445">
        <v>139</v>
      </c>
      <c r="H445" t="s">
        <v>13167</v>
      </c>
      <c r="I445">
        <v>249</v>
      </c>
      <c r="J445">
        <v>0.44</v>
      </c>
      <c r="K445" t="s">
        <v>13162</v>
      </c>
      <c r="L445">
        <v>193.17670682730923</v>
      </c>
      <c r="M445">
        <v>4</v>
      </c>
      <c r="N445">
        <v>9377</v>
      </c>
      <c r="O445">
        <v>2334873</v>
      </c>
      <c r="P445" t="s">
        <v>741</v>
      </c>
      <c r="Q445" t="s">
        <v>216</v>
      </c>
      <c r="R445" t="s">
        <v>217</v>
      </c>
      <c r="S445" t="s">
        <v>218</v>
      </c>
      <c r="T445" t="s">
        <v>3978</v>
      </c>
      <c r="U445" t="s">
        <v>3979</v>
      </c>
    </row>
    <row r="446" spans="1:21">
      <c r="A446" t="s">
        <v>213</v>
      </c>
      <c r="B446" t="s">
        <v>214</v>
      </c>
      <c r="C446" t="s">
        <v>12816</v>
      </c>
      <c r="D446" t="s">
        <v>12817</v>
      </c>
      <c r="E446" t="s">
        <v>12818</v>
      </c>
      <c r="F446" t="s">
        <v>12819</v>
      </c>
      <c r="G446">
        <v>59</v>
      </c>
      <c r="H446" t="s">
        <v>13167</v>
      </c>
      <c r="I446">
        <v>199</v>
      </c>
      <c r="J446">
        <v>0.7</v>
      </c>
      <c r="K446" t="s">
        <v>13166</v>
      </c>
      <c r="L446">
        <v>169.35175879396985</v>
      </c>
      <c r="M446">
        <v>4</v>
      </c>
      <c r="N446">
        <v>9377</v>
      </c>
      <c r="O446">
        <v>1866023</v>
      </c>
      <c r="P446" t="s">
        <v>215</v>
      </c>
      <c r="Q446" t="s">
        <v>216</v>
      </c>
      <c r="R446" t="s">
        <v>217</v>
      </c>
      <c r="S446" t="s">
        <v>218</v>
      </c>
      <c r="T446" t="s">
        <v>3928</v>
      </c>
      <c r="U446" t="s">
        <v>3929</v>
      </c>
    </row>
    <row r="447" spans="1:21">
      <c r="A447" t="s">
        <v>163</v>
      </c>
      <c r="B447" t="s">
        <v>164</v>
      </c>
      <c r="C447" t="s">
        <v>12816</v>
      </c>
      <c r="D447" t="s">
        <v>12817</v>
      </c>
      <c r="E447" t="s">
        <v>12818</v>
      </c>
      <c r="F447" t="s">
        <v>12819</v>
      </c>
      <c r="G447">
        <v>199</v>
      </c>
      <c r="H447" t="s">
        <v>13167</v>
      </c>
      <c r="I447">
        <v>499</v>
      </c>
      <c r="J447">
        <v>0.6</v>
      </c>
      <c r="K447" t="s">
        <v>13166</v>
      </c>
      <c r="L447">
        <v>459.12024048096191</v>
      </c>
      <c r="M447">
        <v>4.0999999999999996</v>
      </c>
      <c r="N447">
        <v>13045</v>
      </c>
      <c r="O447">
        <v>6509455</v>
      </c>
      <c r="P447" t="s">
        <v>165</v>
      </c>
      <c r="Q447" t="s">
        <v>3876</v>
      </c>
      <c r="R447" t="s">
        <v>3877</v>
      </c>
      <c r="S447" t="s">
        <v>3878</v>
      </c>
      <c r="T447" t="s">
        <v>3881</v>
      </c>
      <c r="U447" t="s">
        <v>3882</v>
      </c>
    </row>
    <row r="448" spans="1:21">
      <c r="A448" t="s">
        <v>158</v>
      </c>
      <c r="B448" t="s">
        <v>159</v>
      </c>
      <c r="C448" t="s">
        <v>12816</v>
      </c>
      <c r="D448" t="s">
        <v>12817</v>
      </c>
      <c r="E448" t="s">
        <v>12818</v>
      </c>
      <c r="F448" t="s">
        <v>12819</v>
      </c>
      <c r="G448">
        <v>249</v>
      </c>
      <c r="H448" t="s">
        <v>13165</v>
      </c>
      <c r="I448">
        <v>399</v>
      </c>
      <c r="J448">
        <v>0.38</v>
      </c>
      <c r="K448" t="s">
        <v>13162</v>
      </c>
      <c r="L448">
        <v>336.59398496240601</v>
      </c>
      <c r="M448">
        <v>4</v>
      </c>
      <c r="N448">
        <v>43994</v>
      </c>
      <c r="O448">
        <v>17553606</v>
      </c>
      <c r="P448" t="s">
        <v>160</v>
      </c>
      <c r="Q448" t="s">
        <v>13</v>
      </c>
      <c r="R448" t="s">
        <v>14</v>
      </c>
      <c r="S448" t="s">
        <v>15</v>
      </c>
      <c r="T448" t="s">
        <v>3864</v>
      </c>
      <c r="U448" t="s">
        <v>3865</v>
      </c>
    </row>
    <row r="449" spans="1:21">
      <c r="A449" t="s">
        <v>183</v>
      </c>
      <c r="B449" t="s">
        <v>184</v>
      </c>
      <c r="C449" t="s">
        <v>12816</v>
      </c>
      <c r="D449" t="s">
        <v>12817</v>
      </c>
      <c r="E449" t="s">
        <v>12818</v>
      </c>
      <c r="F449" t="s">
        <v>12819</v>
      </c>
      <c r="G449">
        <v>970</v>
      </c>
      <c r="H449" t="s">
        <v>13161</v>
      </c>
      <c r="I449">
        <v>1799</v>
      </c>
      <c r="J449">
        <v>0.46</v>
      </c>
      <c r="K449" t="s">
        <v>13162</v>
      </c>
      <c r="L449">
        <v>1745.0811561978878</v>
      </c>
      <c r="M449">
        <v>4.5</v>
      </c>
      <c r="N449">
        <v>815</v>
      </c>
      <c r="O449">
        <v>1466185</v>
      </c>
      <c r="P449" t="s">
        <v>185</v>
      </c>
      <c r="Q449" t="s">
        <v>186</v>
      </c>
      <c r="R449" t="s">
        <v>187</v>
      </c>
      <c r="S449" t="s">
        <v>188</v>
      </c>
      <c r="T449" t="s">
        <v>3850</v>
      </c>
      <c r="U449" t="s">
        <v>3851</v>
      </c>
    </row>
    <row r="450" spans="1:21">
      <c r="A450" t="s">
        <v>138</v>
      </c>
      <c r="B450" t="s">
        <v>139</v>
      </c>
      <c r="C450" t="s">
        <v>12816</v>
      </c>
      <c r="D450" t="s">
        <v>12817</v>
      </c>
      <c r="E450" t="s">
        <v>12818</v>
      </c>
      <c r="F450" t="s">
        <v>12819</v>
      </c>
      <c r="G450">
        <v>349</v>
      </c>
      <c r="H450" t="s">
        <v>13165</v>
      </c>
      <c r="I450">
        <v>399</v>
      </c>
      <c r="J450">
        <v>0.13</v>
      </c>
      <c r="K450" t="s">
        <v>13162</v>
      </c>
      <c r="L450">
        <v>311.531328320802</v>
      </c>
      <c r="M450">
        <v>4.4000000000000004</v>
      </c>
      <c r="N450">
        <v>18757</v>
      </c>
      <c r="O450">
        <v>7484043</v>
      </c>
      <c r="P450" t="s">
        <v>140</v>
      </c>
      <c r="Q450" t="s">
        <v>141</v>
      </c>
      <c r="R450" t="s">
        <v>142</v>
      </c>
      <c r="S450" t="s">
        <v>143</v>
      </c>
      <c r="T450" t="s">
        <v>3834</v>
      </c>
      <c r="U450" t="s">
        <v>3835</v>
      </c>
    </row>
    <row r="451" spans="1:21">
      <c r="A451" t="s">
        <v>129</v>
      </c>
      <c r="B451" t="s">
        <v>130</v>
      </c>
      <c r="C451" t="s">
        <v>12816</v>
      </c>
      <c r="D451" t="s">
        <v>12817</v>
      </c>
      <c r="E451" t="s">
        <v>12818</v>
      </c>
      <c r="F451" t="s">
        <v>12819</v>
      </c>
      <c r="G451">
        <v>159</v>
      </c>
      <c r="H451" t="s">
        <v>13167</v>
      </c>
      <c r="I451">
        <v>399</v>
      </c>
      <c r="J451">
        <v>0.6</v>
      </c>
      <c r="K451" t="s">
        <v>13166</v>
      </c>
      <c r="L451">
        <v>359.1503759398496</v>
      </c>
      <c r="M451">
        <v>4.0999999999999996</v>
      </c>
      <c r="N451">
        <v>4768</v>
      </c>
      <c r="O451">
        <v>1902432</v>
      </c>
      <c r="P451" t="s">
        <v>42</v>
      </c>
      <c r="Q451" t="s">
        <v>131</v>
      </c>
      <c r="R451" t="s">
        <v>132</v>
      </c>
      <c r="S451" t="s">
        <v>133</v>
      </c>
      <c r="T451" t="s">
        <v>3774</v>
      </c>
      <c r="U451" t="s">
        <v>3775</v>
      </c>
    </row>
    <row r="452" spans="1:21">
      <c r="A452" t="s">
        <v>119</v>
      </c>
      <c r="B452" t="s">
        <v>120</v>
      </c>
      <c r="C452" t="s">
        <v>12816</v>
      </c>
      <c r="D452" t="s">
        <v>12817</v>
      </c>
      <c r="E452" t="s">
        <v>12818</v>
      </c>
      <c r="F452" t="s">
        <v>12819</v>
      </c>
      <c r="G452">
        <v>350</v>
      </c>
      <c r="H452" t="s">
        <v>13165</v>
      </c>
      <c r="I452">
        <v>899</v>
      </c>
      <c r="J452">
        <v>0.61</v>
      </c>
      <c r="K452" t="s">
        <v>13166</v>
      </c>
      <c r="L452">
        <v>860.0678531701891</v>
      </c>
      <c r="M452">
        <v>4.2</v>
      </c>
      <c r="N452">
        <v>2263</v>
      </c>
      <c r="O452">
        <v>2034437</v>
      </c>
      <c r="P452" t="s">
        <v>121</v>
      </c>
      <c r="Q452" t="s">
        <v>122</v>
      </c>
      <c r="R452" t="s">
        <v>123</v>
      </c>
      <c r="S452" t="s">
        <v>124</v>
      </c>
      <c r="T452" t="s">
        <v>3762</v>
      </c>
      <c r="U452" t="s">
        <v>3763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4"/>
  <sheetViews>
    <sheetView topLeftCell="Q1" zoomScale="112" zoomScaleNormal="112" workbookViewId="0">
      <selection activeCell="T9" sqref="T9"/>
    </sheetView>
  </sheetViews>
  <sheetFormatPr defaultRowHeight="15"/>
  <cols>
    <col min="1" max="1" width="20.6640625" customWidth="1"/>
    <col min="2" max="2" width="25.5546875" bestFit="1" customWidth="1"/>
    <col min="3" max="3" width="8" customWidth="1"/>
    <col min="4" max="4" width="20.6640625" customWidth="1"/>
    <col min="5" max="5" width="21.88671875" customWidth="1"/>
    <col min="6" max="6" width="13.5546875" customWidth="1"/>
    <col min="7" max="7" width="20.6640625" customWidth="1"/>
    <col min="8" max="8" width="13.21875" customWidth="1"/>
    <col min="9" max="9" width="10.33203125" customWidth="1"/>
    <col min="10" max="10" width="20.6640625" customWidth="1"/>
    <col min="11" max="11" width="22.109375" customWidth="1"/>
    <col min="12" max="12" width="26.5546875" customWidth="1"/>
    <col min="13" max="13" width="7.88671875" customWidth="1"/>
    <col min="14" max="14" width="20.6640625" customWidth="1"/>
    <col min="15" max="15" width="22.88671875" customWidth="1"/>
    <col min="16" max="16" width="7.88671875" customWidth="1"/>
    <col min="17" max="17" width="20.6640625" customWidth="1"/>
    <col min="18" max="18" width="19.44140625" customWidth="1"/>
    <col min="19" max="19" width="5.21875" customWidth="1"/>
    <col min="20" max="20" width="20.6640625" customWidth="1"/>
    <col min="21" max="21" width="26.109375" customWidth="1"/>
    <col min="22" max="1159" width="15.6640625" customWidth="1"/>
    <col min="1160" max="1161" width="12.109375" customWidth="1"/>
    <col min="1162" max="1162" width="19.33203125" customWidth="1"/>
    <col min="1163" max="1163" width="12.21875" customWidth="1"/>
    <col min="1164" max="1164" width="19.33203125" customWidth="1"/>
    <col min="1165" max="1165" width="12.21875" customWidth="1"/>
    <col min="1166" max="1166" width="10.33203125" customWidth="1"/>
    <col min="1167" max="1167" width="19.33203125" customWidth="1"/>
    <col min="1168" max="1168" width="12.21875" customWidth="1"/>
    <col min="1169" max="1169" width="19.33203125" customWidth="1"/>
    <col min="1170" max="1170" width="12.21875" customWidth="1"/>
    <col min="1171" max="1171" width="19.33203125" customWidth="1"/>
    <col min="1172" max="1172" width="12.21875" customWidth="1"/>
    <col min="1173" max="1173" width="19.33203125" customWidth="1"/>
    <col min="1174" max="1174" width="12.21875" customWidth="1"/>
    <col min="1175" max="1185" width="10.33203125" customWidth="1"/>
    <col min="1186" max="1186" width="19.33203125" customWidth="1"/>
    <col min="1187" max="1187" width="12.21875" customWidth="1"/>
    <col min="1188" max="1188" width="10.33203125" customWidth="1"/>
    <col min="1189" max="1189" width="19.33203125" customWidth="1"/>
    <col min="1190" max="1190" width="12.21875" customWidth="1"/>
    <col min="1191" max="1191" width="19.33203125" customWidth="1"/>
    <col min="1192" max="1192" width="12.21875" customWidth="1"/>
    <col min="1193" max="1193" width="19.33203125" customWidth="1"/>
    <col min="1194" max="1194" width="12.21875" customWidth="1"/>
    <col min="1195" max="1195" width="19.33203125" customWidth="1"/>
    <col min="1196" max="1196" width="12.21875" customWidth="1"/>
    <col min="1197" max="1197" width="19.33203125" customWidth="1"/>
    <col min="1198" max="1198" width="12.21875" customWidth="1"/>
    <col min="1199" max="1199" width="19.33203125" customWidth="1"/>
    <col min="1200" max="1200" width="12.21875" customWidth="1"/>
    <col min="1201" max="1201" width="19.33203125" customWidth="1"/>
    <col min="1202" max="1202" width="12.21875" customWidth="1"/>
    <col min="1203" max="1203" width="19.33203125" customWidth="1"/>
    <col min="1204" max="1204" width="12.21875" customWidth="1"/>
    <col min="1205" max="1205" width="19.33203125" customWidth="1"/>
    <col min="1206" max="1206" width="12.21875" customWidth="1"/>
    <col min="1207" max="1207" width="19.33203125" customWidth="1"/>
    <col min="1208" max="1208" width="12.21875" customWidth="1"/>
    <col min="1209" max="1209" width="19.33203125" customWidth="1"/>
    <col min="1210" max="1210" width="12.21875" customWidth="1"/>
    <col min="1211" max="1211" width="10.33203125" customWidth="1"/>
    <col min="1212" max="1212" width="19.33203125" customWidth="1"/>
    <col min="1213" max="1213" width="12.21875" customWidth="1"/>
    <col min="1214" max="1216" width="10.33203125" customWidth="1"/>
    <col min="1217" max="1217" width="19.33203125" customWidth="1"/>
    <col min="1218" max="1218" width="12.21875" customWidth="1"/>
    <col min="1219" max="1219" width="19.33203125" customWidth="1"/>
    <col min="1220" max="1220" width="12.21875" customWidth="1"/>
    <col min="1221" max="1221" width="19.33203125" customWidth="1"/>
    <col min="1222" max="1222" width="12.21875" customWidth="1"/>
    <col min="1223" max="1223" width="19.33203125" customWidth="1"/>
    <col min="1224" max="1224" width="12.21875" customWidth="1"/>
    <col min="1225" max="1225" width="19.33203125" customWidth="1"/>
    <col min="1226" max="1226" width="12.21875" customWidth="1"/>
    <col min="1227" max="1227" width="19.33203125" customWidth="1"/>
    <col min="1228" max="1228" width="12.21875" customWidth="1"/>
    <col min="1229" max="1229" width="19.33203125" customWidth="1"/>
    <col min="1230" max="1230" width="12.21875" customWidth="1"/>
    <col min="1231" max="1231" width="19.33203125" customWidth="1"/>
    <col min="1232" max="1232" width="12.21875" customWidth="1"/>
    <col min="1233" max="1233" width="19.33203125" customWidth="1"/>
    <col min="1234" max="1234" width="12.21875" customWidth="1"/>
    <col min="1235" max="1235" width="19.33203125" customWidth="1"/>
    <col min="1236" max="1236" width="12.21875" customWidth="1"/>
    <col min="1237" max="1237" width="19.33203125" customWidth="1"/>
    <col min="1238" max="1238" width="12.21875" customWidth="1"/>
    <col min="1239" max="1239" width="19.33203125" customWidth="1"/>
    <col min="1240" max="1240" width="12.21875" customWidth="1"/>
    <col min="1241" max="1244" width="10.33203125" customWidth="1"/>
    <col min="1245" max="1245" width="19.33203125" customWidth="1"/>
    <col min="1246" max="1246" width="12.21875" customWidth="1"/>
    <col min="1247" max="1253" width="10.33203125" customWidth="1"/>
    <col min="1254" max="1254" width="19.33203125" customWidth="1"/>
    <col min="1255" max="1255" width="12.21875" customWidth="1"/>
    <col min="1256" max="1256" width="19.33203125" customWidth="1"/>
    <col min="1257" max="1257" width="12.21875" customWidth="1"/>
    <col min="1258" max="1258" width="19.33203125" customWidth="1"/>
    <col min="1259" max="1259" width="12.21875" customWidth="1"/>
    <col min="1260" max="1260" width="10.33203125" customWidth="1"/>
    <col min="1261" max="1261" width="19.33203125" customWidth="1"/>
    <col min="1262" max="1262" width="12.21875" customWidth="1"/>
    <col min="1263" max="1263" width="19.33203125" customWidth="1"/>
    <col min="1264" max="1264" width="12.21875" customWidth="1"/>
    <col min="1265" max="1265" width="19.33203125" customWidth="1"/>
    <col min="1266" max="1266" width="12.21875" customWidth="1"/>
    <col min="1267" max="1267" width="19.33203125" customWidth="1"/>
    <col min="1268" max="1268" width="12.21875" customWidth="1"/>
    <col min="1269" max="1270" width="10.33203125" customWidth="1"/>
    <col min="1271" max="1271" width="19.33203125" customWidth="1"/>
    <col min="1272" max="1272" width="12.21875" customWidth="1"/>
    <col min="1273" max="1274" width="10.33203125" customWidth="1"/>
    <col min="1275" max="1275" width="19.33203125" customWidth="1"/>
    <col min="1276" max="1276" width="12.21875" customWidth="1"/>
    <col min="1277" max="1277" width="19.33203125" customWidth="1"/>
    <col min="1278" max="1278" width="12.21875" customWidth="1"/>
    <col min="1279" max="1279" width="19.33203125" customWidth="1"/>
    <col min="1280" max="1280" width="12.21875" customWidth="1"/>
    <col min="1281" max="1281" width="19.33203125" customWidth="1"/>
    <col min="1282" max="1282" width="12.21875" customWidth="1"/>
    <col min="1283" max="1283" width="19.33203125" customWidth="1"/>
    <col min="1284" max="1284" width="12.21875" customWidth="1"/>
    <col min="1285" max="1285" width="19.33203125" customWidth="1"/>
    <col min="1286" max="1286" width="12.21875" customWidth="1"/>
    <col min="1287" max="1287" width="10.33203125" customWidth="1"/>
    <col min="1288" max="1288" width="19.33203125" customWidth="1"/>
    <col min="1289" max="1289" width="12.21875" customWidth="1"/>
    <col min="1290" max="1299" width="10.33203125" customWidth="1"/>
    <col min="1300" max="1300" width="19.33203125" customWidth="1"/>
    <col min="1301" max="1301" width="13.21875" customWidth="1"/>
    <col min="1302" max="1302" width="20.33203125" customWidth="1"/>
    <col min="1303" max="1303" width="13.21875" customWidth="1"/>
    <col min="1304" max="1304" width="20.33203125" customWidth="1"/>
    <col min="1305" max="1305" width="13.21875" customWidth="1"/>
    <col min="1306" max="1306" width="20.33203125" customWidth="1"/>
    <col min="1307" max="1307" width="13.21875" customWidth="1"/>
    <col min="1308" max="1308" width="20.33203125" customWidth="1"/>
    <col min="1309" max="1309" width="13.21875" customWidth="1"/>
    <col min="1310" max="1310" width="20.33203125" customWidth="1"/>
    <col min="1311" max="1311" width="13.21875" customWidth="1"/>
    <col min="1312" max="1312" width="10.33203125" customWidth="1"/>
    <col min="1313" max="1313" width="20.33203125" customWidth="1"/>
    <col min="1314" max="1314" width="13.21875" customWidth="1"/>
    <col min="1315" max="1315" width="20.33203125" customWidth="1"/>
    <col min="1316" max="1316" width="13.21875" customWidth="1"/>
    <col min="1317" max="1317" width="20.33203125" customWidth="1"/>
    <col min="1318" max="1318" width="13.21875" customWidth="1"/>
    <col min="1319" max="1319" width="10.33203125" customWidth="1"/>
    <col min="1320" max="1320" width="20.33203125" customWidth="1"/>
    <col min="1321" max="1321" width="13.21875" customWidth="1"/>
    <col min="1322" max="1322" width="20.33203125" customWidth="1"/>
    <col min="1323" max="1323" width="13.21875" customWidth="1"/>
    <col min="1324" max="1324" width="20.33203125" customWidth="1"/>
    <col min="1325" max="1325" width="13.21875" customWidth="1"/>
    <col min="1326" max="1326" width="20.33203125" customWidth="1"/>
    <col min="1327" max="1327" width="13.21875" customWidth="1"/>
    <col min="1328" max="1328" width="20.33203125" customWidth="1"/>
    <col min="1329" max="1329" width="13.21875" customWidth="1"/>
    <col min="1330" max="1333" width="10.33203125" customWidth="1"/>
    <col min="1334" max="1334" width="20.33203125" customWidth="1"/>
    <col min="1335" max="1335" width="13.21875" customWidth="1"/>
    <col min="1336" max="1336" width="20.33203125" customWidth="1"/>
    <col min="1337" max="1337" width="13.21875" customWidth="1"/>
    <col min="1338" max="1338" width="20.33203125" customWidth="1"/>
    <col min="1339" max="1339" width="13.21875" customWidth="1"/>
    <col min="1340" max="1340" width="20.33203125" customWidth="1"/>
    <col min="1341" max="1341" width="13.21875" customWidth="1"/>
    <col min="1342" max="1344" width="10.33203125" customWidth="1"/>
    <col min="1345" max="1345" width="20.33203125" customWidth="1"/>
    <col min="1346" max="1346" width="13.21875" bestFit="1" customWidth="1"/>
    <col min="1347" max="1347" width="20.33203125" bestFit="1" customWidth="1"/>
    <col min="1348" max="1348" width="13.21875" bestFit="1" customWidth="1"/>
    <col min="1349" max="1349" width="20.33203125" bestFit="1" customWidth="1"/>
    <col min="1350" max="1350" width="13.21875" bestFit="1" customWidth="1"/>
    <col min="1351" max="1352" width="11.33203125" bestFit="1" customWidth="1"/>
    <col min="1353" max="1353" width="20.33203125" bestFit="1" customWidth="1"/>
    <col min="1354" max="1354" width="13.21875" bestFit="1" customWidth="1"/>
    <col min="1355" max="1355" width="20.33203125" bestFit="1" customWidth="1"/>
    <col min="1356" max="1356" width="13.21875" bestFit="1" customWidth="1"/>
    <col min="1357" max="1357" width="20.33203125" bestFit="1" customWidth="1"/>
    <col min="1358" max="1358" width="13.21875" bestFit="1" customWidth="1"/>
    <col min="1359" max="1359" width="20.33203125" bestFit="1" customWidth="1"/>
    <col min="1360" max="1360" width="13.21875" bestFit="1" customWidth="1"/>
    <col min="1361" max="1361" width="20.33203125" bestFit="1" customWidth="1"/>
    <col min="1362" max="1362" width="13.21875" bestFit="1" customWidth="1"/>
    <col min="1363" max="1364" width="11.33203125" bestFit="1" customWidth="1"/>
    <col min="1365" max="1365" width="20.33203125" bestFit="1" customWidth="1"/>
    <col min="1366" max="1366" width="13.21875" bestFit="1" customWidth="1"/>
    <col min="1367" max="1367" width="20.33203125" bestFit="1" customWidth="1"/>
    <col min="1368" max="1368" width="13.21875" bestFit="1" customWidth="1"/>
    <col min="1369" max="1369" width="10.33203125" bestFit="1" customWidth="1"/>
    <col min="1370" max="1370" width="11.33203125" bestFit="1" customWidth="1"/>
    <col min="1371" max="1371" width="20.33203125" bestFit="1" customWidth="1"/>
    <col min="1372" max="1372" width="13.21875" bestFit="1" customWidth="1"/>
    <col min="1373" max="1374" width="10.33203125" bestFit="1" customWidth="1"/>
    <col min="1375" max="1376" width="11.33203125" bestFit="1" customWidth="1"/>
    <col min="1377" max="1377" width="20.33203125" bestFit="1" customWidth="1"/>
    <col min="1378" max="1378" width="13.21875" bestFit="1" customWidth="1"/>
    <col min="1379" max="1379" width="20.33203125" bestFit="1" customWidth="1"/>
    <col min="1380" max="1380" width="13.21875" bestFit="1" customWidth="1"/>
    <col min="1381" max="1381" width="20.33203125" bestFit="1" customWidth="1"/>
    <col min="1382" max="1382" width="13.21875" bestFit="1" customWidth="1"/>
    <col min="1383" max="1383" width="20.33203125" bestFit="1" customWidth="1"/>
    <col min="1384" max="1384" width="13.21875" bestFit="1" customWidth="1"/>
    <col min="1385" max="1385" width="20.33203125" bestFit="1" customWidth="1"/>
    <col min="1386" max="1386" width="13.21875" bestFit="1" customWidth="1"/>
    <col min="1387" max="1387" width="20.33203125" bestFit="1" customWidth="1"/>
    <col min="1388" max="1388" width="13.21875" bestFit="1" customWidth="1"/>
    <col min="1389" max="1389" width="11.33203125" bestFit="1" customWidth="1"/>
    <col min="1390" max="1390" width="20.33203125" bestFit="1" customWidth="1"/>
    <col min="1391" max="1391" width="13.21875" bestFit="1" customWidth="1"/>
    <col min="1392" max="1392" width="20.33203125" bestFit="1" customWidth="1"/>
    <col min="1393" max="1393" width="13.21875" bestFit="1" customWidth="1"/>
    <col min="1394" max="1394" width="10.33203125" bestFit="1" customWidth="1"/>
    <col min="1395" max="1395" width="20.33203125" bestFit="1" customWidth="1"/>
    <col min="1396" max="1396" width="13.21875" bestFit="1" customWidth="1"/>
    <col min="1397" max="1398" width="11.33203125" bestFit="1" customWidth="1"/>
    <col min="1399" max="1399" width="20.33203125" bestFit="1" customWidth="1"/>
    <col min="1400" max="1400" width="13.21875" bestFit="1" customWidth="1"/>
    <col min="1401" max="1401" width="20.33203125" bestFit="1" customWidth="1"/>
    <col min="1402" max="1402" width="13.21875" bestFit="1" customWidth="1"/>
    <col min="1403" max="1403" width="20.33203125" bestFit="1" customWidth="1"/>
    <col min="1404" max="1404" width="13.21875" bestFit="1" customWidth="1"/>
    <col min="1405" max="1405" width="11.33203125" bestFit="1" customWidth="1"/>
    <col min="1406" max="1406" width="20.33203125" bestFit="1" customWidth="1"/>
    <col min="1407" max="1407" width="13.21875" bestFit="1" customWidth="1"/>
    <col min="1408" max="1408" width="20.33203125" bestFit="1" customWidth="1"/>
    <col min="1409" max="1409" width="13.21875" bestFit="1" customWidth="1"/>
    <col min="1410" max="1411" width="11.33203125" bestFit="1" customWidth="1"/>
    <col min="1412" max="1412" width="20.33203125" bestFit="1" customWidth="1"/>
    <col min="1413" max="1413" width="13.21875" bestFit="1" customWidth="1"/>
    <col min="1414" max="1415" width="11.33203125" bestFit="1" customWidth="1"/>
    <col min="1416" max="1416" width="20.33203125" bestFit="1" customWidth="1"/>
    <col min="1417" max="1417" width="13.21875" bestFit="1" customWidth="1"/>
    <col min="1418" max="1418" width="20.33203125" bestFit="1" customWidth="1"/>
    <col min="1419" max="1419" width="13.21875" bestFit="1" customWidth="1"/>
    <col min="1420" max="1420" width="20.33203125" bestFit="1" customWidth="1"/>
    <col min="1421" max="1421" width="13.21875" bestFit="1" customWidth="1"/>
    <col min="1422" max="1422" width="20.33203125" bestFit="1" customWidth="1"/>
    <col min="1423" max="1423" width="13.21875" bestFit="1" customWidth="1"/>
    <col min="1424" max="1424" width="11.33203125" bestFit="1" customWidth="1"/>
    <col min="1425" max="1425" width="20.33203125" bestFit="1" customWidth="1"/>
    <col min="1426" max="1426" width="13.21875" bestFit="1" customWidth="1"/>
    <col min="1427" max="1428" width="11.33203125" bestFit="1" customWidth="1"/>
    <col min="1429" max="1429" width="20.33203125" bestFit="1" customWidth="1"/>
    <col min="1430" max="1430" width="13.21875" bestFit="1" customWidth="1"/>
    <col min="1431" max="1431" width="11.33203125" bestFit="1" customWidth="1"/>
    <col min="1432" max="1432" width="20.33203125" bestFit="1" customWidth="1"/>
    <col min="1433" max="1433" width="13.21875" bestFit="1" customWidth="1"/>
    <col min="1434" max="1434" width="20.33203125" bestFit="1" customWidth="1"/>
    <col min="1435" max="1435" width="13.21875" bestFit="1" customWidth="1"/>
    <col min="1436" max="1436" width="20.33203125" bestFit="1" customWidth="1"/>
    <col min="1437" max="1437" width="13.21875" bestFit="1" customWidth="1"/>
    <col min="1438" max="1438" width="20.33203125" bestFit="1" customWidth="1"/>
    <col min="1439" max="1439" width="13.21875" bestFit="1" customWidth="1"/>
    <col min="1440" max="1440" width="20.33203125" bestFit="1" customWidth="1"/>
    <col min="1441" max="1441" width="13.21875" bestFit="1" customWidth="1"/>
    <col min="1442" max="1442" width="20.33203125" bestFit="1" customWidth="1"/>
    <col min="1443" max="1443" width="13.21875" bestFit="1" customWidth="1"/>
    <col min="1444" max="1444" width="20.33203125" bestFit="1" customWidth="1"/>
    <col min="1445" max="1445" width="13.21875" bestFit="1" customWidth="1"/>
    <col min="1446" max="1446" width="20.33203125" bestFit="1" customWidth="1"/>
    <col min="1447" max="1447" width="13.21875" bestFit="1" customWidth="1"/>
    <col min="1448" max="1448" width="20.33203125" bestFit="1" customWidth="1"/>
    <col min="1449" max="1449" width="13.21875" bestFit="1" customWidth="1"/>
    <col min="1450" max="1450" width="20.33203125" bestFit="1" customWidth="1"/>
    <col min="1451" max="1451" width="13.21875" bestFit="1" customWidth="1"/>
    <col min="1452" max="1454" width="11.33203125" bestFit="1" customWidth="1"/>
    <col min="1455" max="1455" width="20.33203125" bestFit="1" customWidth="1"/>
    <col min="1456" max="1456" width="13.21875" bestFit="1" customWidth="1"/>
    <col min="1457" max="1457" width="11.33203125" bestFit="1" customWidth="1"/>
    <col min="1458" max="1458" width="20.33203125" bestFit="1" customWidth="1"/>
    <col min="1459" max="1459" width="13.21875" bestFit="1" customWidth="1"/>
    <col min="1460" max="1460" width="20.33203125" bestFit="1" customWidth="1"/>
    <col min="1461" max="1461" width="13.21875" bestFit="1" customWidth="1"/>
    <col min="1462" max="1462" width="11.33203125" bestFit="1" customWidth="1"/>
    <col min="1463" max="1463" width="20.33203125" bestFit="1" customWidth="1"/>
    <col min="1464" max="1464" width="13.21875" bestFit="1" customWidth="1"/>
    <col min="1465" max="1465" width="20.33203125" bestFit="1" customWidth="1"/>
    <col min="1466" max="1466" width="13.21875" bestFit="1" customWidth="1"/>
    <col min="1467" max="1467" width="11.33203125" bestFit="1" customWidth="1"/>
    <col min="1468" max="1468" width="20.33203125" bestFit="1" customWidth="1"/>
    <col min="1469" max="1469" width="13.21875" bestFit="1" customWidth="1"/>
    <col min="1470" max="1470" width="20.33203125" bestFit="1" customWidth="1"/>
    <col min="1471" max="1471" width="13.21875" bestFit="1" customWidth="1"/>
    <col min="1472" max="1473" width="11.33203125" bestFit="1" customWidth="1"/>
    <col min="1474" max="1474" width="20.33203125" bestFit="1" customWidth="1"/>
    <col min="1475" max="1475" width="13.21875" bestFit="1" customWidth="1"/>
    <col min="1476" max="1476" width="20.33203125" bestFit="1" customWidth="1"/>
    <col min="1477" max="1477" width="13.21875" bestFit="1" customWidth="1"/>
    <col min="1478" max="1478" width="20.33203125" bestFit="1" customWidth="1"/>
    <col min="1479" max="1479" width="13.21875" bestFit="1" customWidth="1"/>
    <col min="1480" max="1480" width="20.33203125" bestFit="1" customWidth="1"/>
    <col min="1481" max="1481" width="13.21875" bestFit="1" customWidth="1"/>
    <col min="1482" max="1482" width="20.33203125" bestFit="1" customWidth="1"/>
    <col min="1483" max="1483" width="13.21875" bestFit="1" customWidth="1"/>
    <col min="1484" max="1484" width="20.33203125" bestFit="1" customWidth="1"/>
    <col min="1485" max="1485" width="13.21875" bestFit="1" customWidth="1"/>
    <col min="1486" max="1486" width="20.33203125" bestFit="1" customWidth="1"/>
    <col min="1487" max="1487" width="13.21875" bestFit="1" customWidth="1"/>
    <col min="1488" max="1488" width="11.33203125" bestFit="1" customWidth="1"/>
    <col min="1489" max="1489" width="20.33203125" bestFit="1" customWidth="1"/>
    <col min="1490" max="1490" width="13.21875" bestFit="1" customWidth="1"/>
    <col min="1491" max="1491" width="11.33203125" bestFit="1" customWidth="1"/>
    <col min="1492" max="1492" width="20.33203125" bestFit="1" customWidth="1"/>
    <col min="1493" max="1493" width="13.21875" bestFit="1" customWidth="1"/>
    <col min="1494" max="1494" width="20.33203125" bestFit="1" customWidth="1"/>
    <col min="1495" max="1495" width="13.21875" bestFit="1" customWidth="1"/>
    <col min="1496" max="1496" width="20.33203125" bestFit="1" customWidth="1"/>
    <col min="1497" max="1497" width="13.21875" bestFit="1" customWidth="1"/>
    <col min="1498" max="1498" width="20.33203125" bestFit="1" customWidth="1"/>
    <col min="1499" max="1499" width="13.21875" bestFit="1" customWidth="1"/>
    <col min="1500" max="1500" width="20.33203125" bestFit="1" customWidth="1"/>
    <col min="1501" max="1501" width="13.21875" bestFit="1" customWidth="1"/>
    <col min="1502" max="1502" width="20.33203125" bestFit="1" customWidth="1"/>
    <col min="1503" max="1503" width="13.21875" bestFit="1" customWidth="1"/>
    <col min="1504" max="1504" width="20.33203125" bestFit="1" customWidth="1"/>
    <col min="1505" max="1505" width="13.21875" bestFit="1" customWidth="1"/>
    <col min="1506" max="1506" width="11.33203125" bestFit="1" customWidth="1"/>
    <col min="1507" max="1507" width="20.33203125" bestFit="1" customWidth="1"/>
    <col min="1508" max="1508" width="13.21875" bestFit="1" customWidth="1"/>
    <col min="1509" max="1509" width="20.33203125" bestFit="1" customWidth="1"/>
    <col min="1510" max="1510" width="13.21875" bestFit="1" customWidth="1"/>
    <col min="1511" max="1511" width="20.33203125" bestFit="1" customWidth="1"/>
    <col min="1512" max="1512" width="13.21875" bestFit="1" customWidth="1"/>
    <col min="1513" max="1513" width="20.33203125" bestFit="1" customWidth="1"/>
    <col min="1514" max="1514" width="13.21875" bestFit="1" customWidth="1"/>
    <col min="1515" max="1515" width="20.33203125" bestFit="1" customWidth="1"/>
    <col min="1516" max="1516" width="13.21875" bestFit="1" customWidth="1"/>
    <col min="1517" max="1517" width="20.33203125" bestFit="1" customWidth="1"/>
    <col min="1518" max="1518" width="13.21875" bestFit="1" customWidth="1"/>
    <col min="1519" max="1519" width="20.33203125" bestFit="1" customWidth="1"/>
    <col min="1520" max="1520" width="13.21875" bestFit="1" customWidth="1"/>
    <col min="1521" max="1521" width="11.33203125" bestFit="1" customWidth="1"/>
    <col min="1522" max="1522" width="20.33203125" bestFit="1" customWidth="1"/>
    <col min="1523" max="1523" width="13.21875" bestFit="1" customWidth="1"/>
    <col min="1524" max="1524" width="11.33203125" bestFit="1" customWidth="1"/>
    <col min="1525" max="1525" width="20.33203125" bestFit="1" customWidth="1"/>
    <col min="1526" max="1526" width="13.21875" bestFit="1" customWidth="1"/>
    <col min="1527" max="1527" width="20.33203125" bestFit="1" customWidth="1"/>
    <col min="1528" max="1528" width="13.21875" bestFit="1" customWidth="1"/>
    <col min="1529" max="1529" width="20.33203125" bestFit="1" customWidth="1"/>
    <col min="1530" max="1530" width="13.21875" bestFit="1" customWidth="1"/>
    <col min="1531" max="1531" width="20.33203125" bestFit="1" customWidth="1"/>
    <col min="1532" max="1532" width="13.21875" bestFit="1" customWidth="1"/>
    <col min="1533" max="1533" width="20.33203125" bestFit="1" customWidth="1"/>
    <col min="1534" max="1534" width="13.21875" bestFit="1" customWidth="1"/>
    <col min="1535" max="1535" width="20.33203125" bestFit="1" customWidth="1"/>
    <col min="1536" max="1536" width="13.21875" bestFit="1" customWidth="1"/>
    <col min="1537" max="1537" width="20.33203125" bestFit="1" customWidth="1"/>
    <col min="1538" max="1538" width="13.21875" bestFit="1" customWidth="1"/>
    <col min="1539" max="1539" width="20.33203125" bestFit="1" customWidth="1"/>
    <col min="1540" max="1540" width="13.21875" bestFit="1" customWidth="1"/>
    <col min="1541" max="1541" width="11.33203125" bestFit="1" customWidth="1"/>
    <col min="1542" max="1542" width="20.33203125" bestFit="1" customWidth="1"/>
    <col min="1543" max="1543" width="13.21875" bestFit="1" customWidth="1"/>
    <col min="1544" max="1544" width="20.33203125" bestFit="1" customWidth="1"/>
    <col min="1545" max="1545" width="13.21875" bestFit="1" customWidth="1"/>
    <col min="1546" max="1546" width="11.33203125" bestFit="1" customWidth="1"/>
    <col min="1547" max="1547" width="20.33203125" bestFit="1" customWidth="1"/>
    <col min="1548" max="1548" width="13.21875" bestFit="1" customWidth="1"/>
    <col min="1549" max="1549" width="20.33203125" bestFit="1" customWidth="1"/>
    <col min="1550" max="1550" width="13.21875" bestFit="1" customWidth="1"/>
    <col min="1551" max="1551" width="11.33203125" bestFit="1" customWidth="1"/>
    <col min="1552" max="1552" width="20.33203125" bestFit="1" customWidth="1"/>
    <col min="1553" max="1553" width="13.21875" bestFit="1" customWidth="1"/>
    <col min="1554" max="1554" width="20.33203125" bestFit="1" customWidth="1"/>
    <col min="1555" max="1555" width="13.21875" bestFit="1" customWidth="1"/>
    <col min="1556" max="1556" width="20.33203125" bestFit="1" customWidth="1"/>
    <col min="1557" max="1557" width="13.21875" bestFit="1" customWidth="1"/>
    <col min="1558" max="1558" width="20.33203125" bestFit="1" customWidth="1"/>
    <col min="1559" max="1559" width="13.21875" bestFit="1" customWidth="1"/>
    <col min="1560" max="1560" width="20.33203125" bestFit="1" customWidth="1"/>
    <col min="1561" max="1561" width="13.21875" bestFit="1" customWidth="1"/>
    <col min="1562" max="1562" width="20.33203125" bestFit="1" customWidth="1"/>
    <col min="1563" max="1563" width="14.21875" bestFit="1" customWidth="1"/>
    <col min="1564" max="1564" width="21.44140625" bestFit="1" customWidth="1"/>
    <col min="1565" max="1578" width="16.77734375" bestFit="1" customWidth="1"/>
    <col min="1579" max="1817" width="17.88671875" bestFit="1" customWidth="1"/>
    <col min="1818" max="1820" width="19.33203125" bestFit="1" customWidth="1"/>
    <col min="1821" max="1834" width="16.77734375" bestFit="1" customWidth="1"/>
    <col min="1835" max="2073" width="17.88671875" bestFit="1" customWidth="1"/>
    <col min="2074" max="2076" width="19.33203125" bestFit="1" customWidth="1"/>
    <col min="2077" max="2090" width="16.77734375" bestFit="1" customWidth="1"/>
    <col min="2091" max="2114" width="17.88671875" bestFit="1" customWidth="1"/>
    <col min="2115" max="2115" width="11.88671875" bestFit="1" customWidth="1"/>
  </cols>
  <sheetData>
    <row r="2" spans="1:21" ht="15.75">
      <c r="A2" s="5" t="s">
        <v>13160</v>
      </c>
      <c r="G2" s="5" t="s">
        <v>13168</v>
      </c>
      <c r="J2" s="5" t="s">
        <v>13171</v>
      </c>
      <c r="N2" s="5" t="s">
        <v>13174</v>
      </c>
      <c r="Q2" s="5" t="s">
        <v>13176</v>
      </c>
      <c r="T2" s="5" t="s">
        <v>13179</v>
      </c>
    </row>
    <row r="3" spans="1:21" ht="15.75">
      <c r="A3" s="11" t="s">
        <v>13157</v>
      </c>
      <c r="B3" t="s">
        <v>13159</v>
      </c>
      <c r="D3" s="5" t="s">
        <v>13163</v>
      </c>
      <c r="G3" s="11" t="s">
        <v>13157</v>
      </c>
      <c r="H3" t="s">
        <v>13169</v>
      </c>
      <c r="J3" s="11" t="s">
        <v>13157</v>
      </c>
      <c r="K3" t="s">
        <v>13172</v>
      </c>
      <c r="L3" t="s">
        <v>13173</v>
      </c>
      <c r="N3" s="11" t="s">
        <v>13157</v>
      </c>
      <c r="O3" t="s">
        <v>13175</v>
      </c>
      <c r="Q3" s="11" t="s">
        <v>13157</v>
      </c>
      <c r="R3" t="s">
        <v>13170</v>
      </c>
      <c r="T3" s="11" t="s">
        <v>13157</v>
      </c>
      <c r="U3" t="s">
        <v>13178</v>
      </c>
    </row>
    <row r="4" spans="1:21">
      <c r="A4" s="12" t="s">
        <v>13086</v>
      </c>
      <c r="B4" s="13">
        <v>4.991861896618228E-4</v>
      </c>
      <c r="D4" s="11" t="s">
        <v>13157</v>
      </c>
      <c r="E4" t="s">
        <v>13164</v>
      </c>
      <c r="G4" s="12" t="s">
        <v>13086</v>
      </c>
      <c r="H4" s="3">
        <v>3.8</v>
      </c>
      <c r="J4" s="12" t="s">
        <v>13086</v>
      </c>
      <c r="K4" s="3">
        <v>4000</v>
      </c>
      <c r="L4" s="3">
        <v>2339</v>
      </c>
      <c r="N4" s="12" t="s">
        <v>13086</v>
      </c>
      <c r="O4" s="3">
        <v>1118</v>
      </c>
      <c r="Q4" s="12" t="s">
        <v>13086</v>
      </c>
      <c r="R4" s="14">
        <v>1118</v>
      </c>
      <c r="S4" s="3"/>
      <c r="T4" s="12" t="s">
        <v>13086</v>
      </c>
      <c r="U4" s="3">
        <v>0.42</v>
      </c>
    </row>
    <row r="5" spans="1:21">
      <c r="A5" s="12" t="s">
        <v>12816</v>
      </c>
      <c r="B5" s="13">
        <v>9.3706892828909719E-2</v>
      </c>
      <c r="D5" s="12" t="s">
        <v>13086</v>
      </c>
      <c r="E5" s="3">
        <v>1</v>
      </c>
      <c r="G5" s="12" t="s">
        <v>12816</v>
      </c>
      <c r="H5" s="3">
        <v>1874.1999999999978</v>
      </c>
      <c r="J5" s="12" t="s">
        <v>12816</v>
      </c>
      <c r="K5" s="3">
        <v>1686.659157427938</v>
      </c>
      <c r="L5" s="3">
        <v>845.39383592017737</v>
      </c>
      <c r="N5" s="12" t="s">
        <v>12816</v>
      </c>
      <c r="O5" s="3">
        <v>17136.782705099777</v>
      </c>
      <c r="Q5" s="12" t="s">
        <v>12816</v>
      </c>
      <c r="R5" s="14">
        <v>7728689</v>
      </c>
      <c r="S5" s="3"/>
      <c r="T5" s="12" t="s">
        <v>12816</v>
      </c>
      <c r="U5" s="3">
        <v>0.94</v>
      </c>
    </row>
    <row r="6" spans="1:21">
      <c r="A6" s="12" t="s">
        <v>12824</v>
      </c>
      <c r="B6" s="13">
        <v>0.67137297654511341</v>
      </c>
      <c r="D6" s="12" t="s">
        <v>12816</v>
      </c>
      <c r="E6" s="3">
        <v>451</v>
      </c>
      <c r="G6" s="12" t="s">
        <v>12824</v>
      </c>
      <c r="H6" s="3">
        <v>2146.9999999999968</v>
      </c>
      <c r="J6" s="12" t="s">
        <v>12824</v>
      </c>
      <c r="K6" s="3">
        <v>10127.311787072244</v>
      </c>
      <c r="L6" s="3">
        <v>5965.88783269962</v>
      </c>
      <c r="N6" s="12" t="s">
        <v>12824</v>
      </c>
      <c r="O6" s="3">
        <v>29997.809885931558</v>
      </c>
      <c r="Q6" s="12" t="s">
        <v>12824</v>
      </c>
      <c r="R6" s="14">
        <v>15778848</v>
      </c>
      <c r="S6" s="3"/>
      <c r="T6" s="12" t="s">
        <v>12824</v>
      </c>
      <c r="U6" s="3">
        <v>0.91</v>
      </c>
    </row>
    <row r="7" spans="1:21">
      <c r="A7" s="12" t="s">
        <v>13104</v>
      </c>
      <c r="B7" s="13">
        <v>2.3463871767888164E-4</v>
      </c>
      <c r="D7" s="12" t="s">
        <v>12824</v>
      </c>
      <c r="E7" s="3">
        <v>526</v>
      </c>
      <c r="G7" s="12" t="s">
        <v>13104</v>
      </c>
      <c r="H7" s="3">
        <v>4</v>
      </c>
      <c r="J7" s="12" t="s">
        <v>13104</v>
      </c>
      <c r="K7" s="3">
        <v>1900</v>
      </c>
      <c r="L7" s="3">
        <v>899</v>
      </c>
      <c r="N7" s="12" t="s">
        <v>13104</v>
      </c>
      <c r="O7" s="3">
        <v>3663</v>
      </c>
      <c r="Q7" s="12" t="s">
        <v>13104</v>
      </c>
      <c r="R7" s="14">
        <v>3663</v>
      </c>
      <c r="S7" s="3"/>
      <c r="T7" s="12" t="s">
        <v>13104</v>
      </c>
      <c r="U7" s="3">
        <v>0.53</v>
      </c>
    </row>
    <row r="8" spans="1:21">
      <c r="A8" s="12" t="s">
        <v>12909</v>
      </c>
      <c r="B8" s="13">
        <v>0.23244544572419024</v>
      </c>
      <c r="D8" s="12" t="s">
        <v>13104</v>
      </c>
      <c r="E8" s="3">
        <v>1</v>
      </c>
      <c r="G8" s="12" t="s">
        <v>12909</v>
      </c>
      <c r="H8" s="3">
        <v>1806.1999999999994</v>
      </c>
      <c r="J8" s="12" t="s">
        <v>12909</v>
      </c>
      <c r="K8" s="3">
        <v>4165.7941834451904</v>
      </c>
      <c r="L8" s="3">
        <v>2331.133803131991</v>
      </c>
      <c r="N8" s="12" t="s">
        <v>12909</v>
      </c>
      <c r="O8" s="3">
        <v>6689.2102908277402</v>
      </c>
      <c r="Q8" s="12" t="s">
        <v>12909</v>
      </c>
      <c r="R8" s="14">
        <v>2990077</v>
      </c>
      <c r="S8" s="3"/>
      <c r="T8" s="12" t="s">
        <v>12909</v>
      </c>
      <c r="U8" s="3">
        <v>0.9</v>
      </c>
    </row>
    <row r="9" spans="1:21">
      <c r="A9" s="12" t="s">
        <v>12979</v>
      </c>
      <c r="B9" s="13">
        <v>1.9173088330338165E-4</v>
      </c>
      <c r="D9" s="12" t="s">
        <v>12909</v>
      </c>
      <c r="E9" s="3">
        <v>447</v>
      </c>
      <c r="G9" s="12" t="s">
        <v>12979</v>
      </c>
      <c r="H9" s="3">
        <v>8.5</v>
      </c>
      <c r="J9" s="12" t="s">
        <v>12979</v>
      </c>
      <c r="K9" s="3">
        <v>799</v>
      </c>
      <c r="L9" s="3">
        <v>337</v>
      </c>
      <c r="N9" s="12" t="s">
        <v>12979</v>
      </c>
      <c r="O9" s="3">
        <v>4283</v>
      </c>
      <c r="Q9" s="12" t="s">
        <v>12979</v>
      </c>
      <c r="R9" s="14">
        <v>8566</v>
      </c>
      <c r="S9" s="3"/>
      <c r="T9" s="12" t="s">
        <v>12979</v>
      </c>
      <c r="U9" s="3">
        <v>0.57999999999999996</v>
      </c>
    </row>
    <row r="10" spans="1:21">
      <c r="A10" s="12" t="s">
        <v>12897</v>
      </c>
      <c r="B10" s="13">
        <v>3.2746312558014221E-4</v>
      </c>
      <c r="D10" s="12" t="s">
        <v>12979</v>
      </c>
      <c r="E10" s="3">
        <v>2</v>
      </c>
      <c r="G10" s="12" t="s">
        <v>12897</v>
      </c>
      <c r="H10" s="3">
        <v>7.8</v>
      </c>
      <c r="J10" s="12" t="s">
        <v>12897</v>
      </c>
      <c r="K10" s="3">
        <v>1347</v>
      </c>
      <c r="L10" s="3">
        <v>638</v>
      </c>
      <c r="N10" s="12" t="s">
        <v>12897</v>
      </c>
      <c r="O10" s="3">
        <v>44441</v>
      </c>
      <c r="Q10" s="12" t="s">
        <v>12897</v>
      </c>
      <c r="R10" s="14">
        <v>88882</v>
      </c>
      <c r="S10" s="3"/>
      <c r="T10" s="12" t="s">
        <v>12897</v>
      </c>
      <c r="U10" s="3">
        <v>0.6</v>
      </c>
    </row>
    <row r="11" spans="1:21">
      <c r="A11" s="12" t="s">
        <v>12902</v>
      </c>
      <c r="B11" s="13">
        <v>1.2153335864316405E-3</v>
      </c>
      <c r="D11" s="12" t="s">
        <v>12897</v>
      </c>
      <c r="E11" s="3">
        <v>2</v>
      </c>
      <c r="G11" s="12" t="s">
        <v>12902</v>
      </c>
      <c r="H11" s="3">
        <v>133.59999999999997</v>
      </c>
      <c r="J11" s="12" t="s">
        <v>12902</v>
      </c>
      <c r="K11" s="3">
        <v>397.19354838709677</v>
      </c>
      <c r="L11" s="3">
        <v>301.58064516129031</v>
      </c>
      <c r="N11" s="12" t="s">
        <v>12902</v>
      </c>
      <c r="O11" s="3">
        <v>4828.2258064516127</v>
      </c>
      <c r="Q11" s="12" t="s">
        <v>12902</v>
      </c>
      <c r="R11" s="14">
        <v>149675</v>
      </c>
      <c r="S11" s="3"/>
      <c r="T11" s="12" t="s">
        <v>12902</v>
      </c>
      <c r="U11" s="3">
        <v>0.75</v>
      </c>
    </row>
    <row r="12" spans="1:21">
      <c r="A12" s="12" t="s">
        <v>13006</v>
      </c>
      <c r="B12" s="13">
        <v>6.3323991305626981E-6</v>
      </c>
      <c r="D12" s="12" t="s">
        <v>12902</v>
      </c>
      <c r="E12" s="3">
        <v>31</v>
      </c>
      <c r="G12" s="12" t="s">
        <v>13006</v>
      </c>
      <c r="H12" s="3">
        <v>4.3</v>
      </c>
      <c r="J12" s="12" t="s">
        <v>13006</v>
      </c>
      <c r="K12" s="3">
        <v>150</v>
      </c>
      <c r="L12" s="3">
        <v>150</v>
      </c>
      <c r="N12" s="12" t="s">
        <v>13006</v>
      </c>
      <c r="O12" s="3">
        <v>15867</v>
      </c>
      <c r="Q12" s="12" t="s">
        <v>13006</v>
      </c>
      <c r="R12" s="14">
        <v>15867</v>
      </c>
      <c r="S12" s="3"/>
      <c r="T12" s="12" t="s">
        <v>13006</v>
      </c>
      <c r="U12" s="3">
        <v>0</v>
      </c>
    </row>
    <row r="13" spans="1:21">
      <c r="A13" s="12" t="s">
        <v>13158</v>
      </c>
      <c r="B13" s="13">
        <v>1</v>
      </c>
      <c r="D13" s="12" t="s">
        <v>13006</v>
      </c>
      <c r="E13" s="3">
        <v>1</v>
      </c>
      <c r="G13" s="12" t="s">
        <v>13158</v>
      </c>
      <c r="H13" s="3">
        <v>5989.3999999999942</v>
      </c>
      <c r="J13" s="12" t="s">
        <v>13158</v>
      </c>
      <c r="K13" s="3">
        <v>5453.0877428180574</v>
      </c>
      <c r="L13" s="3">
        <v>3129.9818262653889</v>
      </c>
      <c r="N13" s="12" t="s">
        <v>13158</v>
      </c>
      <c r="O13" s="3">
        <v>18307.376880984953</v>
      </c>
      <c r="Q13" s="12" t="s">
        <v>13158</v>
      </c>
      <c r="R13" s="14">
        <v>26765385</v>
      </c>
      <c r="S13" s="3"/>
      <c r="T13" s="12" t="s">
        <v>13158</v>
      </c>
      <c r="U13" s="3">
        <v>0.94</v>
      </c>
    </row>
    <row r="14" spans="1:21">
      <c r="D14" s="12" t="s">
        <v>13158</v>
      </c>
      <c r="E14" s="3">
        <v>1462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23" workbookViewId="0">
      <selection activeCell="A25" sqref="A25"/>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63"/>
  <sheetViews>
    <sheetView topLeftCell="H1" workbookViewId="0">
      <selection activeCell="L2" sqref="L2"/>
    </sheetView>
  </sheetViews>
  <sheetFormatPr defaultColWidth="11.5546875" defaultRowHeight="15.75"/>
  <cols>
    <col min="1" max="1" width="12" customWidth="1"/>
    <col min="2" max="2" width="15.109375" customWidth="1"/>
    <col min="3" max="3" width="22.6640625" customWidth="1"/>
    <col min="4" max="4" width="21.21875" customWidth="1"/>
    <col min="5" max="5" width="17.5546875" customWidth="1"/>
    <col min="6" max="6" width="18" customWidth="1"/>
    <col min="7" max="7" width="18.44140625" style="9" customWidth="1"/>
    <col min="8" max="8" width="20.109375" style="7" customWidth="1"/>
    <col min="9" max="9" width="14" style="8" customWidth="1"/>
    <col min="10" max="10" width="20.77734375" customWidth="1"/>
    <col min="11" max="11" width="22.5546875" style="5" customWidth="1"/>
    <col min="12" max="12" width="11.88671875" style="5" customWidth="1"/>
    <col min="13" max="13" width="20.33203125" bestFit="1" customWidth="1"/>
    <col min="14" max="14" width="15.109375" style="4" customWidth="1"/>
    <col min="15" max="15" width="23.88671875" style="6" customWidth="1"/>
    <col min="16" max="16" width="15.33203125" customWidth="1"/>
    <col min="18" max="18" width="12.33203125" customWidth="1"/>
    <col min="21" max="21" width="180.21875" bestFit="1" customWidth="1"/>
  </cols>
  <sheetData>
    <row r="1" spans="1:22">
      <c r="A1" s="5" t="s">
        <v>13138</v>
      </c>
      <c r="B1" s="5" t="s">
        <v>13139</v>
      </c>
      <c r="C1" s="5" t="s">
        <v>13134</v>
      </c>
      <c r="D1" s="5" t="s">
        <v>13133</v>
      </c>
      <c r="E1" s="5" t="s">
        <v>13135</v>
      </c>
      <c r="F1" s="5" t="s">
        <v>13136</v>
      </c>
      <c r="G1" s="9" t="s">
        <v>13140</v>
      </c>
      <c r="H1" s="7" t="s">
        <v>13155</v>
      </c>
      <c r="I1" s="7" t="s">
        <v>13141</v>
      </c>
      <c r="J1" s="5" t="s">
        <v>13142</v>
      </c>
      <c r="K1" s="5" t="s">
        <v>13154</v>
      </c>
      <c r="L1" s="5" t="s">
        <v>13177</v>
      </c>
      <c r="M1" s="5" t="s">
        <v>13156</v>
      </c>
      <c r="N1" s="5" t="s">
        <v>13143</v>
      </c>
      <c r="O1" s="6" t="s">
        <v>13144</v>
      </c>
      <c r="P1" s="6" t="s">
        <v>13153</v>
      </c>
      <c r="Q1" s="5" t="s">
        <v>13145</v>
      </c>
      <c r="R1" s="5" t="s">
        <v>13146</v>
      </c>
      <c r="S1" s="5" t="s">
        <v>13147</v>
      </c>
      <c r="T1" s="5" t="s">
        <v>13148</v>
      </c>
      <c r="U1" s="5" t="s">
        <v>13151</v>
      </c>
      <c r="V1" s="5" t="s">
        <v>13152</v>
      </c>
    </row>
    <row r="2" spans="1:22">
      <c r="A2" t="s">
        <v>0</v>
      </c>
      <c r="B2" t="s">
        <v>1</v>
      </c>
      <c r="C2" t="s">
        <v>12816</v>
      </c>
      <c r="D2" t="s">
        <v>12817</v>
      </c>
      <c r="E2" t="s">
        <v>12818</v>
      </c>
      <c r="F2" t="s">
        <v>12819</v>
      </c>
      <c r="G2" s="9">
        <v>399</v>
      </c>
      <c r="H2" s="7" t="str">
        <f>IF(G2&lt;200,"&lt;$200",IF(G2&lt;=500,"$200-$500","&gt;$500"))</f>
        <v>$200-$500</v>
      </c>
      <c r="I2" s="8">
        <v>1099</v>
      </c>
      <c r="J2" s="1">
        <v>0.64</v>
      </c>
      <c r="K2" s="10" t="str">
        <f>IF(J2&gt;=50%,"50% or More","&lt;50%")</f>
        <v>50% or More</v>
      </c>
      <c r="L2" s="10" t="str">
        <f>IF(Table1[[#This Row],[Discount_Percentage]]&gt;=50,"Yes","No")</f>
        <v>No</v>
      </c>
      <c r="M2" s="10">
        <f>Table1[[#This Row],[Actual_Price]]-Table1[[#This Row],[Discounted_Price]]/Table1[[#This Row],[Actual_Price]]*100</f>
        <v>1062.6942675159235</v>
      </c>
      <c r="N2">
        <v>4.2</v>
      </c>
      <c r="O2" s="4">
        <v>24269</v>
      </c>
      <c r="P2" s="6">
        <f>I2*O2</f>
        <v>26671631</v>
      </c>
      <c r="Q2" t="s">
        <v>2</v>
      </c>
      <c r="R2" t="s">
        <v>3</v>
      </c>
      <c r="S2" t="s">
        <v>4</v>
      </c>
      <c r="T2" t="s">
        <v>5</v>
      </c>
      <c r="U2" t="s">
        <v>8</v>
      </c>
      <c r="V2" t="s">
        <v>9</v>
      </c>
    </row>
    <row r="3" spans="1:22">
      <c r="A3" t="s">
        <v>10</v>
      </c>
      <c r="B3" t="s">
        <v>11</v>
      </c>
      <c r="C3" t="s">
        <v>12816</v>
      </c>
      <c r="D3" t="s">
        <v>12817</v>
      </c>
      <c r="E3" t="s">
        <v>12818</v>
      </c>
      <c r="F3" t="s">
        <v>12819</v>
      </c>
      <c r="G3" s="9">
        <v>199</v>
      </c>
      <c r="H3" s="7" t="str">
        <f t="shared" ref="H3:H66" si="0">IF(G3&lt;200,"&lt;$200",IF(G3&lt;=500,"$200-$500","&gt;$500"))</f>
        <v>&lt;$200</v>
      </c>
      <c r="I3" s="8">
        <v>349</v>
      </c>
      <c r="J3" s="1">
        <v>0.43</v>
      </c>
      <c r="K3" s="10" t="str">
        <f t="shared" ref="K3:K66" si="1">IF(J3&gt;=50%,"50% or More","&lt;50%")</f>
        <v>&lt;50%</v>
      </c>
      <c r="L3" s="10" t="str">
        <f>IF(Table1[[#This Row],[Discount_Percentage]]&gt;=50,"Yes","No")</f>
        <v>No</v>
      </c>
      <c r="M3" s="10">
        <f>Table1[[#This Row],[Actual_Price]]-Table1[[#This Row],[Discounted_Price]]/Table1[[#This Row],[Actual_Price]]*100</f>
        <v>291.97994269340973</v>
      </c>
      <c r="N3">
        <v>4</v>
      </c>
      <c r="O3" s="4">
        <v>43994</v>
      </c>
      <c r="P3" s="6">
        <f>I3*O3</f>
        <v>15353906</v>
      </c>
      <c r="Q3" t="s">
        <v>12</v>
      </c>
      <c r="R3" t="s">
        <v>13</v>
      </c>
      <c r="S3" t="s">
        <v>14</v>
      </c>
      <c r="T3" t="s">
        <v>15</v>
      </c>
      <c r="U3" t="s">
        <v>18</v>
      </c>
      <c r="V3" t="s">
        <v>19</v>
      </c>
    </row>
    <row r="4" spans="1:22">
      <c r="A4" t="s">
        <v>20</v>
      </c>
      <c r="B4" t="s">
        <v>21</v>
      </c>
      <c r="C4" t="s">
        <v>12816</v>
      </c>
      <c r="D4" t="s">
        <v>12817</v>
      </c>
      <c r="E4" t="s">
        <v>12818</v>
      </c>
      <c r="F4" t="s">
        <v>12819</v>
      </c>
      <c r="G4" s="9">
        <v>199</v>
      </c>
      <c r="H4" s="7" t="str">
        <f t="shared" si="0"/>
        <v>&lt;$200</v>
      </c>
      <c r="I4" s="8">
        <v>1899</v>
      </c>
      <c r="J4" s="1">
        <v>0.9</v>
      </c>
      <c r="K4" s="10" t="str">
        <f t="shared" si="1"/>
        <v>50% or More</v>
      </c>
      <c r="L4" s="10" t="str">
        <f>IF(Table1[[#This Row],[Discount_Percentage]]&gt;=50,"Yes","No")</f>
        <v>No</v>
      </c>
      <c r="M4" s="10">
        <f>Table1[[#This Row],[Actual_Price]]-Table1[[#This Row],[Discounted_Price]]/Table1[[#This Row],[Actual_Price]]*100</f>
        <v>1888.5208004212743</v>
      </c>
      <c r="N4">
        <v>3.9</v>
      </c>
      <c r="O4" s="4">
        <v>7928</v>
      </c>
      <c r="P4" s="6">
        <f>I4*O4</f>
        <v>15055272</v>
      </c>
      <c r="Q4" t="s">
        <v>22</v>
      </c>
      <c r="R4" t="s">
        <v>23</v>
      </c>
      <c r="S4" t="s">
        <v>24</v>
      </c>
      <c r="T4" t="s">
        <v>25</v>
      </c>
      <c r="U4" t="s">
        <v>28</v>
      </c>
      <c r="V4" t="s">
        <v>29</v>
      </c>
    </row>
    <row r="5" spans="1:22">
      <c r="A5" t="s">
        <v>30</v>
      </c>
      <c r="B5" t="s">
        <v>31</v>
      </c>
      <c r="C5" t="s">
        <v>12816</v>
      </c>
      <c r="D5" t="s">
        <v>12817</v>
      </c>
      <c r="E5" t="s">
        <v>12818</v>
      </c>
      <c r="F5" t="s">
        <v>12819</v>
      </c>
      <c r="G5" s="9">
        <v>329</v>
      </c>
      <c r="H5" s="7" t="str">
        <f t="shared" si="0"/>
        <v>$200-$500</v>
      </c>
      <c r="I5" s="8">
        <v>699</v>
      </c>
      <c r="J5" s="1">
        <v>0.53</v>
      </c>
      <c r="K5" s="10" t="str">
        <f t="shared" si="1"/>
        <v>50% or More</v>
      </c>
      <c r="L5" s="10" t="str">
        <f>IF(Table1[[#This Row],[Discount_Percentage]]&gt;=50,"Yes","No")</f>
        <v>No</v>
      </c>
      <c r="M5" s="10">
        <f>Table1[[#This Row],[Actual_Price]]-Table1[[#This Row],[Discounted_Price]]/Table1[[#This Row],[Actual_Price]]*100</f>
        <v>651.93276108726752</v>
      </c>
      <c r="N5">
        <v>4.2</v>
      </c>
      <c r="O5" s="4">
        <v>94363</v>
      </c>
      <c r="P5" s="6">
        <f>I5*O5</f>
        <v>65959737</v>
      </c>
      <c r="Q5" t="s">
        <v>32</v>
      </c>
      <c r="R5" t="s">
        <v>33</v>
      </c>
      <c r="S5" t="s">
        <v>34</v>
      </c>
      <c r="T5" t="s">
        <v>35</v>
      </c>
      <c r="U5" t="s">
        <v>38</v>
      </c>
      <c r="V5" t="s">
        <v>39</v>
      </c>
    </row>
    <row r="6" spans="1:22">
      <c r="A6" t="s">
        <v>40</v>
      </c>
      <c r="B6" t="s">
        <v>41</v>
      </c>
      <c r="C6" t="s">
        <v>12816</v>
      </c>
      <c r="D6" t="s">
        <v>12817</v>
      </c>
      <c r="E6" t="s">
        <v>12818</v>
      </c>
      <c r="F6" t="s">
        <v>12819</v>
      </c>
      <c r="G6" s="9">
        <v>154</v>
      </c>
      <c r="H6" s="7" t="str">
        <f t="shared" si="0"/>
        <v>&lt;$200</v>
      </c>
      <c r="I6" s="8">
        <v>399</v>
      </c>
      <c r="J6" s="1">
        <v>0.61</v>
      </c>
      <c r="K6" s="10" t="str">
        <f t="shared" si="1"/>
        <v>50% or More</v>
      </c>
      <c r="L6" s="10" t="str">
        <f>IF(Table1[[#This Row],[Discount_Percentage]]&gt;=50,"Yes","No")</f>
        <v>No</v>
      </c>
      <c r="M6" s="10">
        <f>Table1[[#This Row],[Actual_Price]]-Table1[[#This Row],[Discounted_Price]]/Table1[[#This Row],[Actual_Price]]*100</f>
        <v>360.40350877192981</v>
      </c>
      <c r="N6">
        <v>4.2</v>
      </c>
      <c r="O6" s="4">
        <v>16905</v>
      </c>
      <c r="P6" s="6">
        <f>I6*O6</f>
        <v>6745095</v>
      </c>
      <c r="Q6" t="s">
        <v>42</v>
      </c>
      <c r="R6" t="s">
        <v>43</v>
      </c>
      <c r="S6" t="s">
        <v>44</v>
      </c>
      <c r="T6" t="s">
        <v>45</v>
      </c>
      <c r="U6" t="s">
        <v>47</v>
      </c>
      <c r="V6" t="s">
        <v>48</v>
      </c>
    </row>
    <row r="7" spans="1:22">
      <c r="A7" t="s">
        <v>49</v>
      </c>
      <c r="B7" t="s">
        <v>50</v>
      </c>
      <c r="C7" t="s">
        <v>12816</v>
      </c>
      <c r="D7" t="s">
        <v>12817</v>
      </c>
      <c r="E7" t="s">
        <v>12818</v>
      </c>
      <c r="F7" t="s">
        <v>12819</v>
      </c>
      <c r="G7" s="9">
        <v>149</v>
      </c>
      <c r="H7" s="7" t="str">
        <f t="shared" si="0"/>
        <v>&lt;$200</v>
      </c>
      <c r="I7" s="8">
        <v>1000</v>
      </c>
      <c r="J7" s="1">
        <v>0.85</v>
      </c>
      <c r="K7" s="10" t="str">
        <f t="shared" si="1"/>
        <v>50% or More</v>
      </c>
      <c r="L7" s="10" t="str">
        <f>IF(Table1[[#This Row],[Discount_Percentage]]&gt;=50,"Yes","No")</f>
        <v>No</v>
      </c>
      <c r="M7" s="10">
        <f>Table1[[#This Row],[Actual_Price]]-Table1[[#This Row],[Discounted_Price]]/Table1[[#This Row],[Actual_Price]]*100</f>
        <v>985.1</v>
      </c>
      <c r="N7">
        <v>3.9</v>
      </c>
      <c r="O7" s="4">
        <v>24871</v>
      </c>
      <c r="P7" s="6">
        <f>I7*O7</f>
        <v>24871000</v>
      </c>
      <c r="Q7" t="s">
        <v>51</v>
      </c>
      <c r="R7" t="s">
        <v>52</v>
      </c>
      <c r="S7" t="s">
        <v>53</v>
      </c>
      <c r="T7" t="s">
        <v>54</v>
      </c>
      <c r="U7" t="s">
        <v>57</v>
      </c>
      <c r="V7" t="s">
        <v>58</v>
      </c>
    </row>
    <row r="8" spans="1:22">
      <c r="A8" t="s">
        <v>59</v>
      </c>
      <c r="B8" t="s">
        <v>60</v>
      </c>
      <c r="C8" t="s">
        <v>12816</v>
      </c>
      <c r="D8" t="s">
        <v>12817</v>
      </c>
      <c r="E8" t="s">
        <v>12818</v>
      </c>
      <c r="F8" t="s">
        <v>12819</v>
      </c>
      <c r="G8" s="9">
        <v>176.63</v>
      </c>
      <c r="H8" s="7" t="str">
        <f t="shared" si="0"/>
        <v>&lt;$200</v>
      </c>
      <c r="I8" s="8">
        <v>499</v>
      </c>
      <c r="J8" s="1">
        <v>0.65</v>
      </c>
      <c r="K8" s="10" t="str">
        <f t="shared" si="1"/>
        <v>50% or More</v>
      </c>
      <c r="L8" s="10" t="str">
        <f>IF(Table1[[#This Row],[Discount_Percentage]]&gt;=50,"Yes","No")</f>
        <v>No</v>
      </c>
      <c r="M8" s="10">
        <f>Table1[[#This Row],[Actual_Price]]-Table1[[#This Row],[Discounted_Price]]/Table1[[#This Row],[Actual_Price]]*100</f>
        <v>463.60320641282567</v>
      </c>
      <c r="N8">
        <v>4.0999999999999996</v>
      </c>
      <c r="O8" s="4">
        <v>15188</v>
      </c>
      <c r="P8" s="6">
        <f>I8*O8</f>
        <v>7578812</v>
      </c>
      <c r="Q8" t="s">
        <v>61</v>
      </c>
      <c r="R8" t="s">
        <v>62</v>
      </c>
      <c r="S8" t="s">
        <v>63</v>
      </c>
      <c r="T8" t="s">
        <v>64</v>
      </c>
      <c r="U8" t="s">
        <v>67</v>
      </c>
      <c r="V8" t="s">
        <v>68</v>
      </c>
    </row>
    <row r="9" spans="1:22">
      <c r="A9" t="s">
        <v>69</v>
      </c>
      <c r="B9" t="s">
        <v>70</v>
      </c>
      <c r="C9" t="s">
        <v>12816</v>
      </c>
      <c r="D9" t="s">
        <v>12817</v>
      </c>
      <c r="E9" t="s">
        <v>12818</v>
      </c>
      <c r="F9" t="s">
        <v>12819</v>
      </c>
      <c r="G9" s="9">
        <v>229</v>
      </c>
      <c r="H9" s="7" t="str">
        <f t="shared" si="0"/>
        <v>$200-$500</v>
      </c>
      <c r="I9" s="8">
        <v>299</v>
      </c>
      <c r="J9" s="1">
        <v>0.23</v>
      </c>
      <c r="K9" s="10" t="str">
        <f t="shared" si="1"/>
        <v>&lt;50%</v>
      </c>
      <c r="L9" s="10" t="str">
        <f>IF(Table1[[#This Row],[Discount_Percentage]]&gt;=50,"Yes","No")</f>
        <v>No</v>
      </c>
      <c r="M9" s="10">
        <f>Table1[[#This Row],[Actual_Price]]-Table1[[#This Row],[Discounted_Price]]/Table1[[#This Row],[Actual_Price]]*100</f>
        <v>222.41137123745818</v>
      </c>
      <c r="N9">
        <v>4.3</v>
      </c>
      <c r="O9" s="4">
        <v>30411</v>
      </c>
      <c r="P9" s="6">
        <f>I9*O9</f>
        <v>9092889</v>
      </c>
      <c r="Q9" t="s">
        <v>71</v>
      </c>
      <c r="R9" t="s">
        <v>72</v>
      </c>
      <c r="S9" t="s">
        <v>73</v>
      </c>
      <c r="T9" t="s">
        <v>74</v>
      </c>
      <c r="U9" t="s">
        <v>77</v>
      </c>
      <c r="V9" t="s">
        <v>78</v>
      </c>
    </row>
    <row r="10" spans="1:22">
      <c r="A10" t="s">
        <v>79</v>
      </c>
      <c r="B10" t="s">
        <v>80</v>
      </c>
      <c r="C10" t="s">
        <v>12816</v>
      </c>
      <c r="D10" t="s">
        <v>12821</v>
      </c>
      <c r="E10" t="s">
        <v>12822</v>
      </c>
      <c r="F10" t="s">
        <v>12823</v>
      </c>
      <c r="G10" s="9">
        <v>499</v>
      </c>
      <c r="H10" s="7" t="str">
        <f t="shared" si="0"/>
        <v>$200-$500</v>
      </c>
      <c r="I10" s="8">
        <v>999</v>
      </c>
      <c r="J10" s="1">
        <v>0.5</v>
      </c>
      <c r="K10" s="10" t="str">
        <f t="shared" si="1"/>
        <v>50% or More</v>
      </c>
      <c r="L10" s="10" t="str">
        <f>IF(Table1[[#This Row],[Discount_Percentage]]&gt;=50,"Yes","No")</f>
        <v>No</v>
      </c>
      <c r="M10" s="10">
        <f>Table1[[#This Row],[Actual_Price]]-Table1[[#This Row],[Discounted_Price]]/Table1[[#This Row],[Actual_Price]]*100</f>
        <v>949.05005005005</v>
      </c>
      <c r="N10">
        <v>4.2</v>
      </c>
      <c r="O10" s="4">
        <v>179691</v>
      </c>
      <c r="P10" s="6">
        <f>I10*O10</f>
        <v>179511309</v>
      </c>
      <c r="Q10" t="s">
        <v>81</v>
      </c>
      <c r="R10" t="s">
        <v>82</v>
      </c>
      <c r="S10" t="s">
        <v>83</v>
      </c>
      <c r="T10" t="s">
        <v>84</v>
      </c>
      <c r="U10" t="s">
        <v>87</v>
      </c>
      <c r="V10" t="s">
        <v>88</v>
      </c>
    </row>
    <row r="11" spans="1:22">
      <c r="A11" t="s">
        <v>89</v>
      </c>
      <c r="B11" t="s">
        <v>90</v>
      </c>
      <c r="C11" t="s">
        <v>12816</v>
      </c>
      <c r="D11" t="s">
        <v>12817</v>
      </c>
      <c r="E11" t="s">
        <v>12818</v>
      </c>
      <c r="F11" t="s">
        <v>12819</v>
      </c>
      <c r="G11" s="9">
        <v>199</v>
      </c>
      <c r="H11" s="7" t="str">
        <f t="shared" si="0"/>
        <v>&lt;$200</v>
      </c>
      <c r="I11" s="8">
        <v>299</v>
      </c>
      <c r="J11" s="1">
        <v>0.33</v>
      </c>
      <c r="K11" s="10" t="str">
        <f t="shared" si="1"/>
        <v>&lt;50%</v>
      </c>
      <c r="L11" s="10" t="str">
        <f>IF(Table1[[#This Row],[Discount_Percentage]]&gt;=50,"Yes","No")</f>
        <v>No</v>
      </c>
      <c r="M11" s="10">
        <f>Table1[[#This Row],[Actual_Price]]-Table1[[#This Row],[Discounted_Price]]/Table1[[#This Row],[Actual_Price]]*100</f>
        <v>232.44481605351172</v>
      </c>
      <c r="N11">
        <v>4</v>
      </c>
      <c r="O11" s="4">
        <v>43994</v>
      </c>
      <c r="P11" s="6">
        <f>I11*O11</f>
        <v>13154206</v>
      </c>
      <c r="Q11" t="s">
        <v>91</v>
      </c>
      <c r="R11" t="s">
        <v>13</v>
      </c>
      <c r="S11" t="s">
        <v>14</v>
      </c>
      <c r="T11" t="s">
        <v>15</v>
      </c>
      <c r="U11" t="s">
        <v>92</v>
      </c>
      <c r="V11" t="s">
        <v>93</v>
      </c>
    </row>
    <row r="12" spans="1:22">
      <c r="A12" t="s">
        <v>94</v>
      </c>
      <c r="B12" t="s">
        <v>95</v>
      </c>
      <c r="C12" t="s">
        <v>12816</v>
      </c>
      <c r="D12" t="s">
        <v>12817</v>
      </c>
      <c r="E12" t="s">
        <v>12818</v>
      </c>
      <c r="F12" t="s">
        <v>12819</v>
      </c>
      <c r="G12" s="9">
        <v>154</v>
      </c>
      <c r="H12" s="7" t="str">
        <f t="shared" si="0"/>
        <v>&lt;$200</v>
      </c>
      <c r="I12" s="8">
        <v>339</v>
      </c>
      <c r="J12" s="1">
        <v>0.55000000000000004</v>
      </c>
      <c r="K12" s="10" t="str">
        <f t="shared" si="1"/>
        <v>50% or More</v>
      </c>
      <c r="L12" s="10" t="str">
        <f>IF(Table1[[#This Row],[Discount_Percentage]]&gt;=50,"Yes","No")</f>
        <v>No</v>
      </c>
      <c r="M12" s="10">
        <f>Table1[[#This Row],[Actual_Price]]-Table1[[#This Row],[Discounted_Price]]/Table1[[#This Row],[Actual_Price]]*100</f>
        <v>293.57227138643066</v>
      </c>
      <c r="N12">
        <v>4.3</v>
      </c>
      <c r="O12" s="4">
        <v>13391</v>
      </c>
      <c r="P12" s="6">
        <f>I12*O12</f>
        <v>4539549</v>
      </c>
      <c r="Q12" t="s">
        <v>96</v>
      </c>
      <c r="R12" t="s">
        <v>97</v>
      </c>
      <c r="S12" t="s">
        <v>98</v>
      </c>
      <c r="T12" t="s">
        <v>99</v>
      </c>
      <c r="U12" t="s">
        <v>102</v>
      </c>
      <c r="V12" t="s">
        <v>103</v>
      </c>
    </row>
    <row r="13" spans="1:22">
      <c r="A13" t="s">
        <v>104</v>
      </c>
      <c r="B13" t="s">
        <v>105</v>
      </c>
      <c r="C13" t="s">
        <v>12816</v>
      </c>
      <c r="D13" t="s">
        <v>12817</v>
      </c>
      <c r="E13" t="s">
        <v>12818</v>
      </c>
      <c r="F13" t="s">
        <v>12819</v>
      </c>
      <c r="G13" s="9">
        <v>299</v>
      </c>
      <c r="H13" s="7" t="str">
        <f t="shared" si="0"/>
        <v>$200-$500</v>
      </c>
      <c r="I13" s="8">
        <v>799</v>
      </c>
      <c r="J13" s="1">
        <v>0.63</v>
      </c>
      <c r="K13" s="10" t="str">
        <f t="shared" si="1"/>
        <v>50% or More</v>
      </c>
      <c r="L13" s="10" t="str">
        <f>IF(Table1[[#This Row],[Discount_Percentage]]&gt;=50,"Yes","No")</f>
        <v>No</v>
      </c>
      <c r="M13" s="10">
        <f>Table1[[#This Row],[Actual_Price]]-Table1[[#This Row],[Discounted_Price]]/Table1[[#This Row],[Actual_Price]]*100</f>
        <v>761.5782227784731</v>
      </c>
      <c r="N13">
        <v>4.2</v>
      </c>
      <c r="O13" s="4">
        <v>94363</v>
      </c>
      <c r="P13" s="6">
        <f>I13*O13</f>
        <v>75396037</v>
      </c>
      <c r="Q13" t="s">
        <v>106</v>
      </c>
      <c r="R13" t="s">
        <v>33</v>
      </c>
      <c r="S13" t="s">
        <v>34</v>
      </c>
      <c r="T13" t="s">
        <v>35</v>
      </c>
      <c r="U13" t="s">
        <v>107</v>
      </c>
      <c r="V13" t="s">
        <v>108</v>
      </c>
    </row>
    <row r="14" spans="1:22">
      <c r="A14" t="s">
        <v>109</v>
      </c>
      <c r="B14" t="s">
        <v>110</v>
      </c>
      <c r="C14" t="s">
        <v>12824</v>
      </c>
      <c r="D14" t="s">
        <v>12825</v>
      </c>
      <c r="E14" t="s">
        <v>12826</v>
      </c>
      <c r="F14" t="s">
        <v>12819</v>
      </c>
      <c r="G14" s="9">
        <v>219</v>
      </c>
      <c r="H14" s="7" t="str">
        <f t="shared" si="0"/>
        <v>$200-$500</v>
      </c>
      <c r="I14" s="8">
        <v>700</v>
      </c>
      <c r="J14" s="1">
        <v>0.69</v>
      </c>
      <c r="K14" s="10" t="str">
        <f t="shared" si="1"/>
        <v>50% or More</v>
      </c>
      <c r="L14" s="10" t="str">
        <f>IF(Table1[[#This Row],[Discount_Percentage]]&gt;=50,"Yes","No")</f>
        <v>No</v>
      </c>
      <c r="M14" s="10">
        <f>Table1[[#This Row],[Actual_Price]]-Table1[[#This Row],[Discounted_Price]]/Table1[[#This Row],[Actual_Price]]*100</f>
        <v>668.71428571428567</v>
      </c>
      <c r="N14">
        <v>4.4000000000000004</v>
      </c>
      <c r="O14" s="4">
        <v>426973</v>
      </c>
      <c r="P14" s="6">
        <f>I14*O14</f>
        <v>298881100</v>
      </c>
      <c r="Q14" t="s">
        <v>111</v>
      </c>
      <c r="R14" t="s">
        <v>112</v>
      </c>
      <c r="S14" t="s">
        <v>113</v>
      </c>
      <c r="T14" t="s">
        <v>114</v>
      </c>
      <c r="U14" t="s">
        <v>117</v>
      </c>
      <c r="V14" t="s">
        <v>118</v>
      </c>
    </row>
    <row r="15" spans="1:22">
      <c r="A15" t="s">
        <v>119</v>
      </c>
      <c r="B15" t="s">
        <v>120</v>
      </c>
      <c r="C15" t="s">
        <v>12816</v>
      </c>
      <c r="D15" t="s">
        <v>12817</v>
      </c>
      <c r="E15" t="s">
        <v>12818</v>
      </c>
      <c r="F15" t="s">
        <v>12819</v>
      </c>
      <c r="G15" s="9">
        <v>350</v>
      </c>
      <c r="H15" s="7" t="str">
        <f t="shared" si="0"/>
        <v>$200-$500</v>
      </c>
      <c r="I15" s="8">
        <v>899</v>
      </c>
      <c r="J15" s="1">
        <v>0.61</v>
      </c>
      <c r="K15" s="10" t="str">
        <f t="shared" si="1"/>
        <v>50% or More</v>
      </c>
      <c r="L15" s="10" t="str">
        <f>IF(Table1[[#This Row],[Discount_Percentage]]&gt;=50,"Yes","No")</f>
        <v>No</v>
      </c>
      <c r="M15" s="10">
        <f>Table1[[#This Row],[Actual_Price]]-Table1[[#This Row],[Discounted_Price]]/Table1[[#This Row],[Actual_Price]]*100</f>
        <v>860.0678531701891</v>
      </c>
      <c r="N15">
        <v>4.2</v>
      </c>
      <c r="O15" s="4">
        <v>2262</v>
      </c>
      <c r="P15" s="6">
        <f>I15*O15</f>
        <v>2033538</v>
      </c>
      <c r="Q15" t="s">
        <v>121</v>
      </c>
      <c r="R15" t="s">
        <v>122</v>
      </c>
      <c r="S15" t="s">
        <v>123</v>
      </c>
      <c r="T15" t="s">
        <v>124</v>
      </c>
      <c r="U15" t="s">
        <v>127</v>
      </c>
      <c r="V15" t="s">
        <v>128</v>
      </c>
    </row>
    <row r="16" spans="1:22">
      <c r="A16" t="s">
        <v>129</v>
      </c>
      <c r="B16" t="s">
        <v>130</v>
      </c>
      <c r="C16" t="s">
        <v>12816</v>
      </c>
      <c r="D16" t="s">
        <v>12817</v>
      </c>
      <c r="E16" t="s">
        <v>12818</v>
      </c>
      <c r="F16" t="s">
        <v>12819</v>
      </c>
      <c r="G16" s="9">
        <v>159</v>
      </c>
      <c r="H16" s="7" t="str">
        <f t="shared" si="0"/>
        <v>&lt;$200</v>
      </c>
      <c r="I16" s="8">
        <v>399</v>
      </c>
      <c r="J16" s="1">
        <v>0.6</v>
      </c>
      <c r="K16" s="10" t="str">
        <f t="shared" si="1"/>
        <v>50% or More</v>
      </c>
      <c r="L16" s="10" t="str">
        <f>IF(Table1[[#This Row],[Discount_Percentage]]&gt;=50,"Yes","No")</f>
        <v>No</v>
      </c>
      <c r="M16" s="10">
        <f>Table1[[#This Row],[Actual_Price]]-Table1[[#This Row],[Discounted_Price]]/Table1[[#This Row],[Actual_Price]]*100</f>
        <v>359.1503759398496</v>
      </c>
      <c r="N16">
        <v>4.0999999999999996</v>
      </c>
      <c r="O16" s="4">
        <v>4768</v>
      </c>
      <c r="P16" s="6">
        <f>I16*O16</f>
        <v>1902432</v>
      </c>
      <c r="Q16" t="s">
        <v>42</v>
      </c>
      <c r="R16" t="s">
        <v>131</v>
      </c>
      <c r="S16" t="s">
        <v>132</v>
      </c>
      <c r="T16" t="s">
        <v>133</v>
      </c>
      <c r="U16" t="s">
        <v>136</v>
      </c>
      <c r="V16" t="s">
        <v>137</v>
      </c>
    </row>
    <row r="17" spans="1:22">
      <c r="A17" t="s">
        <v>138</v>
      </c>
      <c r="B17" t="s">
        <v>139</v>
      </c>
      <c r="C17" t="s">
        <v>12816</v>
      </c>
      <c r="D17" t="s">
        <v>12817</v>
      </c>
      <c r="E17" t="s">
        <v>12818</v>
      </c>
      <c r="F17" t="s">
        <v>12819</v>
      </c>
      <c r="G17" s="9">
        <v>349</v>
      </c>
      <c r="H17" s="7" t="str">
        <f t="shared" si="0"/>
        <v>$200-$500</v>
      </c>
      <c r="I17" s="8">
        <v>399</v>
      </c>
      <c r="J17" s="1">
        <v>0.13</v>
      </c>
      <c r="K17" s="10" t="str">
        <f t="shared" si="1"/>
        <v>&lt;50%</v>
      </c>
      <c r="L17" s="10" t="str">
        <f>IF(Table1[[#This Row],[Discount_Percentage]]&gt;=50,"Yes","No")</f>
        <v>No</v>
      </c>
      <c r="M17" s="10">
        <f>Table1[[#This Row],[Actual_Price]]-Table1[[#This Row],[Discounted_Price]]/Table1[[#This Row],[Actual_Price]]*100</f>
        <v>311.531328320802</v>
      </c>
      <c r="N17">
        <v>4.4000000000000004</v>
      </c>
      <c r="O17" s="4">
        <v>18757</v>
      </c>
      <c r="P17" s="6">
        <f>I17*O17</f>
        <v>7484043</v>
      </c>
      <c r="Q17" t="s">
        <v>140</v>
      </c>
      <c r="R17" t="s">
        <v>141</v>
      </c>
      <c r="S17" t="s">
        <v>142</v>
      </c>
      <c r="T17" t="s">
        <v>143</v>
      </c>
      <c r="U17" t="s">
        <v>146</v>
      </c>
      <c r="V17" t="s">
        <v>147</v>
      </c>
    </row>
    <row r="18" spans="1:22">
      <c r="A18" t="s">
        <v>148</v>
      </c>
      <c r="B18" t="s">
        <v>149</v>
      </c>
      <c r="C18" t="s">
        <v>12824</v>
      </c>
      <c r="D18" t="s">
        <v>12825</v>
      </c>
      <c r="E18" t="s">
        <v>12828</v>
      </c>
      <c r="F18" t="s">
        <v>12829</v>
      </c>
      <c r="G18" s="9">
        <v>13999</v>
      </c>
      <c r="H18" s="7" t="str">
        <f t="shared" si="0"/>
        <v>&gt;$500</v>
      </c>
      <c r="I18" s="8">
        <v>24999</v>
      </c>
      <c r="J18" s="1">
        <v>0.44</v>
      </c>
      <c r="K18" s="10" t="str">
        <f t="shared" si="1"/>
        <v>&lt;50%</v>
      </c>
      <c r="L18" s="10" t="str">
        <f>IF(Table1[[#This Row],[Discount_Percentage]]&gt;=50,"Yes","No")</f>
        <v>No</v>
      </c>
      <c r="M18" s="10">
        <f>Table1[[#This Row],[Actual_Price]]-Table1[[#This Row],[Discounted_Price]]/Table1[[#This Row],[Actual_Price]]*100</f>
        <v>24943.001760070401</v>
      </c>
      <c r="N18">
        <v>4.2</v>
      </c>
      <c r="O18" s="4">
        <v>32840</v>
      </c>
      <c r="P18" s="6">
        <f>I18*O18</f>
        <v>820967160</v>
      </c>
      <c r="Q18" t="s">
        <v>150</v>
      </c>
      <c r="R18" t="s">
        <v>151</v>
      </c>
      <c r="S18" t="s">
        <v>152</v>
      </c>
      <c r="T18" t="s">
        <v>153</v>
      </c>
      <c r="U18" t="s">
        <v>156</v>
      </c>
      <c r="V18" t="s">
        <v>157</v>
      </c>
    </row>
    <row r="19" spans="1:22">
      <c r="A19" t="s">
        <v>158</v>
      </c>
      <c r="B19" t="s">
        <v>159</v>
      </c>
      <c r="C19" t="s">
        <v>12816</v>
      </c>
      <c r="D19" t="s">
        <v>12817</v>
      </c>
      <c r="E19" t="s">
        <v>12818</v>
      </c>
      <c r="F19" t="s">
        <v>12819</v>
      </c>
      <c r="G19" s="9">
        <v>249</v>
      </c>
      <c r="H19" s="7" t="str">
        <f t="shared" si="0"/>
        <v>$200-$500</v>
      </c>
      <c r="I19" s="8">
        <v>399</v>
      </c>
      <c r="J19" s="1">
        <v>0.38</v>
      </c>
      <c r="K19" s="10" t="str">
        <f t="shared" si="1"/>
        <v>&lt;50%</v>
      </c>
      <c r="L19" s="10" t="str">
        <f>IF(Table1[[#This Row],[Discount_Percentage]]&gt;=50,"Yes","No")</f>
        <v>No</v>
      </c>
      <c r="M19" s="10">
        <f>Table1[[#This Row],[Actual_Price]]-Table1[[#This Row],[Discounted_Price]]/Table1[[#This Row],[Actual_Price]]*100</f>
        <v>336.59398496240601</v>
      </c>
      <c r="N19">
        <v>4</v>
      </c>
      <c r="O19" s="4">
        <v>43994</v>
      </c>
      <c r="P19" s="6">
        <f>I19*O19</f>
        <v>17553606</v>
      </c>
      <c r="Q19" t="s">
        <v>160</v>
      </c>
      <c r="R19" t="s">
        <v>13</v>
      </c>
      <c r="S19" t="s">
        <v>14</v>
      </c>
      <c r="T19" t="s">
        <v>15</v>
      </c>
      <c r="U19" t="s">
        <v>161</v>
      </c>
      <c r="V19" t="s">
        <v>162</v>
      </c>
    </row>
    <row r="20" spans="1:22">
      <c r="A20" t="s">
        <v>163</v>
      </c>
      <c r="B20" t="s">
        <v>164</v>
      </c>
      <c r="C20" t="s">
        <v>12816</v>
      </c>
      <c r="D20" t="s">
        <v>12817</v>
      </c>
      <c r="E20" t="s">
        <v>12818</v>
      </c>
      <c r="F20" t="s">
        <v>12819</v>
      </c>
      <c r="G20" s="9">
        <v>199</v>
      </c>
      <c r="H20" s="7" t="str">
        <f t="shared" si="0"/>
        <v>&lt;$200</v>
      </c>
      <c r="I20" s="8">
        <v>499</v>
      </c>
      <c r="J20" s="1">
        <v>0.6</v>
      </c>
      <c r="K20" s="10" t="str">
        <f t="shared" si="1"/>
        <v>50% or More</v>
      </c>
      <c r="L20" s="10" t="str">
        <f>IF(Table1[[#This Row],[Discount_Percentage]]&gt;=50,"Yes","No")</f>
        <v>No</v>
      </c>
      <c r="M20" s="10">
        <f>Table1[[#This Row],[Actual_Price]]-Table1[[#This Row],[Discounted_Price]]/Table1[[#This Row],[Actual_Price]]*100</f>
        <v>459.12024048096191</v>
      </c>
      <c r="N20">
        <v>4.0999999999999996</v>
      </c>
      <c r="O20" s="4">
        <v>13045</v>
      </c>
      <c r="P20" s="6">
        <f>I20*O20</f>
        <v>6509455</v>
      </c>
      <c r="Q20" t="s">
        <v>165</v>
      </c>
      <c r="R20" t="s">
        <v>166</v>
      </c>
      <c r="S20" t="s">
        <v>167</v>
      </c>
      <c r="T20" t="s">
        <v>168</v>
      </c>
      <c r="U20" t="s">
        <v>171</v>
      </c>
      <c r="V20" t="s">
        <v>172</v>
      </c>
    </row>
    <row r="21" spans="1:22">
      <c r="A21" t="s">
        <v>173</v>
      </c>
      <c r="B21" t="s">
        <v>174</v>
      </c>
      <c r="C21" t="s">
        <v>12824</v>
      </c>
      <c r="D21" t="s">
        <v>12825</v>
      </c>
      <c r="E21" t="s">
        <v>12828</v>
      </c>
      <c r="F21" t="s">
        <v>12829</v>
      </c>
      <c r="G21" s="9">
        <v>13490</v>
      </c>
      <c r="H21" s="7" t="str">
        <f t="shared" si="0"/>
        <v>&gt;$500</v>
      </c>
      <c r="I21" s="8">
        <v>21990</v>
      </c>
      <c r="J21" s="1">
        <v>0.39</v>
      </c>
      <c r="K21" s="10" t="str">
        <f t="shared" si="1"/>
        <v>&lt;50%</v>
      </c>
      <c r="L21" s="10" t="str">
        <f>IF(Table1[[#This Row],[Discount_Percentage]]&gt;=50,"Yes","No")</f>
        <v>No</v>
      </c>
      <c r="M21" s="10">
        <f>Table1[[#This Row],[Actual_Price]]-Table1[[#This Row],[Discounted_Price]]/Table1[[#This Row],[Actual_Price]]*100</f>
        <v>21928.653933606183</v>
      </c>
      <c r="N21">
        <v>4.3</v>
      </c>
      <c r="O21" s="4">
        <v>11976</v>
      </c>
      <c r="P21" s="6">
        <f>I21*O21</f>
        <v>263352240</v>
      </c>
      <c r="Q21" t="s">
        <v>175</v>
      </c>
      <c r="R21" t="s">
        <v>176</v>
      </c>
      <c r="S21" t="s">
        <v>177</v>
      </c>
      <c r="T21" t="s">
        <v>178</v>
      </c>
      <c r="U21" t="s">
        <v>181</v>
      </c>
      <c r="V21" t="s">
        <v>182</v>
      </c>
    </row>
    <row r="22" spans="1:22">
      <c r="A22" t="s">
        <v>183</v>
      </c>
      <c r="B22" t="s">
        <v>184</v>
      </c>
      <c r="C22" t="s">
        <v>12816</v>
      </c>
      <c r="D22" t="s">
        <v>12817</v>
      </c>
      <c r="E22" t="s">
        <v>12818</v>
      </c>
      <c r="F22" t="s">
        <v>12819</v>
      </c>
      <c r="G22" s="9">
        <v>970</v>
      </c>
      <c r="H22" s="7" t="str">
        <f t="shared" si="0"/>
        <v>&gt;$500</v>
      </c>
      <c r="I22" s="8">
        <v>1799</v>
      </c>
      <c r="J22" s="1">
        <v>0.46</v>
      </c>
      <c r="K22" s="10" t="str">
        <f t="shared" si="1"/>
        <v>&lt;50%</v>
      </c>
      <c r="L22" s="10" t="str">
        <f>IF(Table1[[#This Row],[Discount_Percentage]]&gt;=50,"Yes","No")</f>
        <v>No</v>
      </c>
      <c r="M22" s="10">
        <f>Table1[[#This Row],[Actual_Price]]-Table1[[#This Row],[Discounted_Price]]/Table1[[#This Row],[Actual_Price]]*100</f>
        <v>1745.0811561978878</v>
      </c>
      <c r="N22">
        <v>4.5</v>
      </c>
      <c r="O22" s="4">
        <v>815</v>
      </c>
      <c r="P22" s="6">
        <f>I22*O22</f>
        <v>1466185</v>
      </c>
      <c r="Q22" t="s">
        <v>185</v>
      </c>
      <c r="R22" t="s">
        <v>186</v>
      </c>
      <c r="S22" t="s">
        <v>187</v>
      </c>
      <c r="T22" t="s">
        <v>188</v>
      </c>
      <c r="U22" t="s">
        <v>191</v>
      </c>
      <c r="V22" t="s">
        <v>192</v>
      </c>
    </row>
    <row r="23" spans="1:22">
      <c r="A23" t="s">
        <v>193</v>
      </c>
      <c r="B23" t="s">
        <v>194</v>
      </c>
      <c r="C23" t="s">
        <v>12824</v>
      </c>
      <c r="D23" t="s">
        <v>12825</v>
      </c>
      <c r="E23" t="s">
        <v>12826</v>
      </c>
      <c r="F23" t="s">
        <v>12819</v>
      </c>
      <c r="G23" s="9">
        <v>279</v>
      </c>
      <c r="H23" s="7" t="str">
        <f t="shared" si="0"/>
        <v>$200-$500</v>
      </c>
      <c r="I23" s="8">
        <v>499</v>
      </c>
      <c r="J23" s="1">
        <v>0.44</v>
      </c>
      <c r="K23" s="10" t="str">
        <f t="shared" si="1"/>
        <v>&lt;50%</v>
      </c>
      <c r="L23" s="10" t="str">
        <f>IF(Table1[[#This Row],[Discount_Percentage]]&gt;=50,"Yes","No")</f>
        <v>No</v>
      </c>
      <c r="M23" s="10">
        <f>Table1[[#This Row],[Actual_Price]]-Table1[[#This Row],[Discounted_Price]]/Table1[[#This Row],[Actual_Price]]*100</f>
        <v>443.08817635270543</v>
      </c>
      <c r="N23">
        <v>3.7</v>
      </c>
      <c r="O23" s="4">
        <v>10962</v>
      </c>
      <c r="P23" s="6">
        <f>I23*O23</f>
        <v>5470038</v>
      </c>
      <c r="Q23" t="s">
        <v>195</v>
      </c>
      <c r="R23" t="s">
        <v>196</v>
      </c>
      <c r="S23" t="s">
        <v>197</v>
      </c>
      <c r="T23" t="s">
        <v>198</v>
      </c>
      <c r="U23" t="s">
        <v>201</v>
      </c>
      <c r="V23" t="s">
        <v>202</v>
      </c>
    </row>
    <row r="24" spans="1:22">
      <c r="A24" t="s">
        <v>203</v>
      </c>
      <c r="B24" t="s">
        <v>204</v>
      </c>
      <c r="C24" t="s">
        <v>12824</v>
      </c>
      <c r="D24" t="s">
        <v>12825</v>
      </c>
      <c r="E24" t="s">
        <v>12828</v>
      </c>
      <c r="F24" t="s">
        <v>12829</v>
      </c>
      <c r="G24" s="9">
        <v>13490</v>
      </c>
      <c r="H24" s="7" t="str">
        <f t="shared" si="0"/>
        <v>&gt;$500</v>
      </c>
      <c r="I24" s="8">
        <v>22900</v>
      </c>
      <c r="J24" s="1">
        <v>0.41</v>
      </c>
      <c r="K24" s="10" t="str">
        <f t="shared" si="1"/>
        <v>&lt;50%</v>
      </c>
      <c r="L24" s="10" t="str">
        <f>IF(Table1[[#This Row],[Discount_Percentage]]&gt;=50,"Yes","No")</f>
        <v>No</v>
      </c>
      <c r="M24" s="10">
        <f>Table1[[#This Row],[Actual_Price]]-Table1[[#This Row],[Discounted_Price]]/Table1[[#This Row],[Actual_Price]]*100</f>
        <v>22841.091703056769</v>
      </c>
      <c r="N24">
        <v>4.3</v>
      </c>
      <c r="O24" s="4">
        <v>16299</v>
      </c>
      <c r="P24" s="6">
        <f>I24*O24</f>
        <v>373247100</v>
      </c>
      <c r="Q24" t="s">
        <v>205</v>
      </c>
      <c r="R24" t="s">
        <v>206</v>
      </c>
      <c r="S24" t="s">
        <v>207</v>
      </c>
      <c r="T24" t="s">
        <v>208</v>
      </c>
      <c r="U24" t="s">
        <v>211</v>
      </c>
      <c r="V24" t="s">
        <v>212</v>
      </c>
    </row>
    <row r="25" spans="1:22">
      <c r="A25" t="s">
        <v>213</v>
      </c>
      <c r="B25" t="s">
        <v>214</v>
      </c>
      <c r="C25" t="s">
        <v>12816</v>
      </c>
      <c r="D25" t="s">
        <v>12817</v>
      </c>
      <c r="E25" t="s">
        <v>12818</v>
      </c>
      <c r="F25" t="s">
        <v>12819</v>
      </c>
      <c r="G25" s="9">
        <v>59</v>
      </c>
      <c r="H25" s="7" t="str">
        <f t="shared" si="0"/>
        <v>&lt;$200</v>
      </c>
      <c r="I25" s="8">
        <v>199</v>
      </c>
      <c r="J25" s="1">
        <v>0.7</v>
      </c>
      <c r="K25" s="10" t="str">
        <f t="shared" si="1"/>
        <v>50% or More</v>
      </c>
      <c r="L25" s="10" t="str">
        <f>IF(Table1[[#This Row],[Discount_Percentage]]&gt;=50,"Yes","No")</f>
        <v>No</v>
      </c>
      <c r="M25" s="10">
        <f>Table1[[#This Row],[Actual_Price]]-Table1[[#This Row],[Discounted_Price]]/Table1[[#This Row],[Actual_Price]]*100</f>
        <v>169.35175879396985</v>
      </c>
      <c r="N25">
        <v>4</v>
      </c>
      <c r="O25" s="4">
        <v>9378</v>
      </c>
      <c r="P25" s="6">
        <f>I25*O25</f>
        <v>1866222</v>
      </c>
      <c r="Q25" t="s">
        <v>215</v>
      </c>
      <c r="R25" t="s">
        <v>216</v>
      </c>
      <c r="S25" t="s">
        <v>217</v>
      </c>
      <c r="T25" t="s">
        <v>218</v>
      </c>
      <c r="U25" t="s">
        <v>221</v>
      </c>
      <c r="V25" t="s">
        <v>222</v>
      </c>
    </row>
    <row r="26" spans="1:22">
      <c r="A26" t="s">
        <v>223</v>
      </c>
      <c r="B26" t="s">
        <v>224</v>
      </c>
      <c r="C26" t="s">
        <v>12824</v>
      </c>
      <c r="D26" t="s">
        <v>12825</v>
      </c>
      <c r="E26" t="s">
        <v>12828</v>
      </c>
      <c r="F26" t="s">
        <v>12829</v>
      </c>
      <c r="G26" s="9">
        <v>11499</v>
      </c>
      <c r="H26" s="7" t="str">
        <f t="shared" si="0"/>
        <v>&gt;$500</v>
      </c>
      <c r="I26" s="8">
        <v>19990</v>
      </c>
      <c r="J26" s="1">
        <v>0.42</v>
      </c>
      <c r="K26" s="10" t="str">
        <f t="shared" si="1"/>
        <v>&lt;50%</v>
      </c>
      <c r="L26" s="10" t="str">
        <f>IF(Table1[[#This Row],[Discount_Percentage]]&gt;=50,"Yes","No")</f>
        <v>No</v>
      </c>
      <c r="M26" s="10">
        <f>Table1[[#This Row],[Actual_Price]]-Table1[[#This Row],[Discounted_Price]]/Table1[[#This Row],[Actual_Price]]*100</f>
        <v>19932.476238119059</v>
      </c>
      <c r="N26">
        <v>4.3</v>
      </c>
      <c r="O26" s="4">
        <v>4703</v>
      </c>
      <c r="P26" s="6">
        <f>I26*O26</f>
        <v>94012970</v>
      </c>
      <c r="Q26" t="s">
        <v>225</v>
      </c>
      <c r="R26" t="s">
        <v>226</v>
      </c>
      <c r="S26" t="s">
        <v>227</v>
      </c>
      <c r="T26" t="s">
        <v>228</v>
      </c>
      <c r="U26" t="s">
        <v>230</v>
      </c>
      <c r="V26" t="s">
        <v>231</v>
      </c>
    </row>
    <row r="27" spans="1:22">
      <c r="A27" t="s">
        <v>232</v>
      </c>
      <c r="B27" t="s">
        <v>233</v>
      </c>
      <c r="C27" t="s">
        <v>12824</v>
      </c>
      <c r="D27" t="s">
        <v>12825</v>
      </c>
      <c r="E27" t="s">
        <v>12826</v>
      </c>
      <c r="F27" t="s">
        <v>12819</v>
      </c>
      <c r="G27" s="9">
        <v>199</v>
      </c>
      <c r="H27" s="7" t="str">
        <f t="shared" si="0"/>
        <v>&lt;$200</v>
      </c>
      <c r="I27" s="8">
        <v>699</v>
      </c>
      <c r="J27" s="1">
        <v>0.72</v>
      </c>
      <c r="K27" s="10" t="str">
        <f t="shared" si="1"/>
        <v>50% or More</v>
      </c>
      <c r="L27" s="10" t="str">
        <f>IF(Table1[[#This Row],[Discount_Percentage]]&gt;=50,"Yes","No")</f>
        <v>No</v>
      </c>
      <c r="M27" s="10">
        <f>Table1[[#This Row],[Actual_Price]]-Table1[[#This Row],[Discounted_Price]]/Table1[[#This Row],[Actual_Price]]*100</f>
        <v>670.53075822603716</v>
      </c>
      <c r="N27">
        <v>4.2</v>
      </c>
      <c r="O27" s="4">
        <v>12153</v>
      </c>
      <c r="P27" s="6">
        <f>I27*O27</f>
        <v>8494947</v>
      </c>
      <c r="Q27" t="s">
        <v>234</v>
      </c>
      <c r="R27" t="s">
        <v>235</v>
      </c>
      <c r="S27" t="s">
        <v>236</v>
      </c>
      <c r="T27" t="s">
        <v>237</v>
      </c>
      <c r="U27" t="s">
        <v>240</v>
      </c>
      <c r="V27" t="s">
        <v>241</v>
      </c>
    </row>
    <row r="28" spans="1:22">
      <c r="A28" t="s">
        <v>242</v>
      </c>
      <c r="B28" t="s">
        <v>243</v>
      </c>
      <c r="C28" t="s">
        <v>12824</v>
      </c>
      <c r="D28" t="s">
        <v>12825</v>
      </c>
      <c r="E28" t="s">
        <v>12828</v>
      </c>
      <c r="F28" t="s">
        <v>12829</v>
      </c>
      <c r="G28" s="9">
        <v>14999</v>
      </c>
      <c r="H28" s="7" t="str">
        <f t="shared" si="0"/>
        <v>&gt;$500</v>
      </c>
      <c r="I28" s="8">
        <v>19999</v>
      </c>
      <c r="J28" s="1">
        <v>0.25</v>
      </c>
      <c r="K28" s="10" t="str">
        <f t="shared" si="1"/>
        <v>&lt;50%</v>
      </c>
      <c r="L28" s="10" t="str">
        <f>IF(Table1[[#This Row],[Discount_Percentage]]&gt;=50,"Yes","No")</f>
        <v>No</v>
      </c>
      <c r="M28" s="10">
        <f>Table1[[#This Row],[Actual_Price]]-Table1[[#This Row],[Discounted_Price]]/Table1[[#This Row],[Actual_Price]]*100</f>
        <v>19924.001250062502</v>
      </c>
      <c r="N28">
        <v>4.2</v>
      </c>
      <c r="O28" s="4">
        <v>34899</v>
      </c>
      <c r="P28" s="6">
        <f>I28*O28</f>
        <v>697945101</v>
      </c>
      <c r="Q28" t="s">
        <v>244</v>
      </c>
      <c r="R28" t="s">
        <v>245</v>
      </c>
      <c r="S28" t="s">
        <v>246</v>
      </c>
      <c r="T28" t="s">
        <v>247</v>
      </c>
      <c r="U28" t="s">
        <v>250</v>
      </c>
      <c r="V28" t="s">
        <v>251</v>
      </c>
    </row>
    <row r="29" spans="1:22">
      <c r="A29" t="s">
        <v>252</v>
      </c>
      <c r="B29" t="s">
        <v>253</v>
      </c>
      <c r="C29" t="s">
        <v>12816</v>
      </c>
      <c r="D29" t="s">
        <v>12817</v>
      </c>
      <c r="E29" t="s">
        <v>12818</v>
      </c>
      <c r="F29" t="s">
        <v>12819</v>
      </c>
      <c r="G29" s="9">
        <v>299</v>
      </c>
      <c r="H29" s="7" t="str">
        <f t="shared" si="0"/>
        <v>$200-$500</v>
      </c>
      <c r="I29" s="8">
        <v>399</v>
      </c>
      <c r="J29" s="1">
        <v>0.25</v>
      </c>
      <c r="K29" s="10" t="str">
        <f t="shared" si="1"/>
        <v>&lt;50%</v>
      </c>
      <c r="L29" s="10" t="str">
        <f>IF(Table1[[#This Row],[Discount_Percentage]]&gt;=50,"Yes","No")</f>
        <v>No</v>
      </c>
      <c r="M29" s="10">
        <f>Table1[[#This Row],[Actual_Price]]-Table1[[#This Row],[Discounted_Price]]/Table1[[#This Row],[Actual_Price]]*100</f>
        <v>324.06265664160401</v>
      </c>
      <c r="N29">
        <v>4</v>
      </c>
      <c r="O29" s="4">
        <v>2766</v>
      </c>
      <c r="P29" s="6">
        <f>I29*O29</f>
        <v>1103634</v>
      </c>
      <c r="Q29" t="s">
        <v>254</v>
      </c>
      <c r="R29" t="s">
        <v>255</v>
      </c>
      <c r="S29" t="s">
        <v>256</v>
      </c>
      <c r="T29" t="s">
        <v>257</v>
      </c>
      <c r="U29" t="s">
        <v>260</v>
      </c>
      <c r="V29" t="s">
        <v>261</v>
      </c>
    </row>
    <row r="30" spans="1:22">
      <c r="A30" t="s">
        <v>262</v>
      </c>
      <c r="B30" t="s">
        <v>263</v>
      </c>
      <c r="C30" t="s">
        <v>12816</v>
      </c>
      <c r="D30" t="s">
        <v>12817</v>
      </c>
      <c r="E30" t="s">
        <v>12818</v>
      </c>
      <c r="F30" t="s">
        <v>12819</v>
      </c>
      <c r="G30" s="9">
        <v>970</v>
      </c>
      <c r="H30" s="7" t="str">
        <f t="shared" si="0"/>
        <v>&gt;$500</v>
      </c>
      <c r="I30" s="8">
        <v>1999</v>
      </c>
      <c r="J30" s="1">
        <v>0.51</v>
      </c>
      <c r="K30" s="10" t="str">
        <f t="shared" si="1"/>
        <v>50% or More</v>
      </c>
      <c r="L30" s="10" t="str">
        <f>IF(Table1[[#This Row],[Discount_Percentage]]&gt;=50,"Yes","No")</f>
        <v>No</v>
      </c>
      <c r="M30" s="10">
        <f>Table1[[#This Row],[Actual_Price]]-Table1[[#This Row],[Discounted_Price]]/Table1[[#This Row],[Actual_Price]]*100</f>
        <v>1950.4757378689344</v>
      </c>
      <c r="N30">
        <v>4.4000000000000004</v>
      </c>
      <c r="O30" s="4">
        <v>184</v>
      </c>
      <c r="P30" s="6">
        <f>I30*O30</f>
        <v>367816</v>
      </c>
      <c r="Q30" t="s">
        <v>264</v>
      </c>
      <c r="R30" t="s">
        <v>265</v>
      </c>
      <c r="S30" t="s">
        <v>266</v>
      </c>
      <c r="T30" t="s">
        <v>267</v>
      </c>
      <c r="U30" t="s">
        <v>270</v>
      </c>
      <c r="V30" t="s">
        <v>271</v>
      </c>
    </row>
    <row r="31" spans="1:22">
      <c r="A31" t="s">
        <v>272</v>
      </c>
      <c r="B31" t="s">
        <v>273</v>
      </c>
      <c r="C31" t="s">
        <v>12816</v>
      </c>
      <c r="D31" t="s">
        <v>12817</v>
      </c>
      <c r="E31" t="s">
        <v>12818</v>
      </c>
      <c r="F31" t="s">
        <v>12819</v>
      </c>
      <c r="G31" s="9">
        <v>299</v>
      </c>
      <c r="H31" s="7" t="str">
        <f t="shared" si="0"/>
        <v>$200-$500</v>
      </c>
      <c r="I31" s="8">
        <v>999</v>
      </c>
      <c r="J31" s="1">
        <v>0.7</v>
      </c>
      <c r="K31" s="10" t="str">
        <f t="shared" si="1"/>
        <v>50% or More</v>
      </c>
      <c r="L31" s="10" t="str">
        <f>IF(Table1[[#This Row],[Discount_Percentage]]&gt;=50,"Yes","No")</f>
        <v>No</v>
      </c>
      <c r="M31" s="10">
        <f>Table1[[#This Row],[Actual_Price]]-Table1[[#This Row],[Discounted_Price]]/Table1[[#This Row],[Actual_Price]]*100</f>
        <v>969.07007007007007</v>
      </c>
      <c r="N31">
        <v>4.3</v>
      </c>
      <c r="O31" s="4">
        <v>20850</v>
      </c>
      <c r="P31" s="6">
        <f>I31*O31</f>
        <v>20829150</v>
      </c>
      <c r="Q31" t="s">
        <v>274</v>
      </c>
      <c r="R31" t="s">
        <v>275</v>
      </c>
      <c r="S31" t="s">
        <v>276</v>
      </c>
      <c r="T31" t="s">
        <v>277</v>
      </c>
      <c r="U31" t="s">
        <v>280</v>
      </c>
      <c r="V31" t="s">
        <v>281</v>
      </c>
    </row>
    <row r="32" spans="1:22">
      <c r="A32" t="s">
        <v>282</v>
      </c>
      <c r="B32" t="s">
        <v>283</v>
      </c>
      <c r="C32" t="s">
        <v>12816</v>
      </c>
      <c r="D32" t="s">
        <v>12817</v>
      </c>
      <c r="E32" t="s">
        <v>12818</v>
      </c>
      <c r="F32" t="s">
        <v>12819</v>
      </c>
      <c r="G32" s="9">
        <v>199</v>
      </c>
      <c r="H32" s="7" t="str">
        <f t="shared" si="0"/>
        <v>&lt;$200</v>
      </c>
      <c r="I32" s="8">
        <v>750</v>
      </c>
      <c r="J32" s="1">
        <v>0.73</v>
      </c>
      <c r="K32" s="10" t="str">
        <f t="shared" si="1"/>
        <v>50% or More</v>
      </c>
      <c r="L32" s="10" t="str">
        <f>IF(Table1[[#This Row],[Discount_Percentage]]&gt;=50,"Yes","No")</f>
        <v>No</v>
      </c>
      <c r="M32" s="10">
        <f>Table1[[#This Row],[Actual_Price]]-Table1[[#This Row],[Discounted_Price]]/Table1[[#This Row],[Actual_Price]]*100</f>
        <v>723.4666666666667</v>
      </c>
      <c r="N32">
        <v>4.5</v>
      </c>
      <c r="O32" s="4">
        <v>74976</v>
      </c>
      <c r="P32" s="6">
        <f>I32*O32</f>
        <v>56232000</v>
      </c>
      <c r="Q32" t="s">
        <v>284</v>
      </c>
      <c r="R32" t="s">
        <v>285</v>
      </c>
      <c r="S32" t="s">
        <v>286</v>
      </c>
      <c r="T32" t="s">
        <v>287</v>
      </c>
      <c r="U32" t="s">
        <v>290</v>
      </c>
      <c r="V32" t="s">
        <v>291</v>
      </c>
    </row>
    <row r="33" spans="1:22">
      <c r="A33" t="s">
        <v>292</v>
      </c>
      <c r="B33" t="s">
        <v>293</v>
      </c>
      <c r="C33" t="s">
        <v>12816</v>
      </c>
      <c r="D33" t="s">
        <v>12817</v>
      </c>
      <c r="E33" t="s">
        <v>12818</v>
      </c>
      <c r="F33" t="s">
        <v>12819</v>
      </c>
      <c r="G33" s="9">
        <v>179</v>
      </c>
      <c r="H33" s="7" t="str">
        <f t="shared" si="0"/>
        <v>&lt;$200</v>
      </c>
      <c r="I33" s="8">
        <v>499</v>
      </c>
      <c r="J33" s="1">
        <v>0.64</v>
      </c>
      <c r="K33" s="10" t="str">
        <f t="shared" si="1"/>
        <v>50% or More</v>
      </c>
      <c r="L33" s="10" t="str">
        <f>IF(Table1[[#This Row],[Discount_Percentage]]&gt;=50,"Yes","No")</f>
        <v>No</v>
      </c>
      <c r="M33" s="10">
        <f>Table1[[#This Row],[Actual_Price]]-Table1[[#This Row],[Discounted_Price]]/Table1[[#This Row],[Actual_Price]]*100</f>
        <v>463.12825651302603</v>
      </c>
      <c r="N33">
        <v>4</v>
      </c>
      <c r="O33" s="4">
        <v>1934</v>
      </c>
      <c r="P33" s="6">
        <f>I33*O33</f>
        <v>965066</v>
      </c>
      <c r="Q33" t="s">
        <v>294</v>
      </c>
      <c r="R33" t="s">
        <v>295</v>
      </c>
      <c r="S33" t="s">
        <v>296</v>
      </c>
      <c r="T33" t="s">
        <v>297</v>
      </c>
      <c r="U33" t="s">
        <v>298</v>
      </c>
      <c r="V33" t="s">
        <v>299</v>
      </c>
    </row>
    <row r="34" spans="1:22">
      <c r="A34" t="s">
        <v>300</v>
      </c>
      <c r="B34" t="s">
        <v>301</v>
      </c>
      <c r="C34" t="s">
        <v>12816</v>
      </c>
      <c r="D34" t="s">
        <v>12817</v>
      </c>
      <c r="E34" t="s">
        <v>12818</v>
      </c>
      <c r="F34" t="s">
        <v>12819</v>
      </c>
      <c r="G34" s="9">
        <v>389</v>
      </c>
      <c r="H34" s="7" t="str">
        <f t="shared" si="0"/>
        <v>$200-$500</v>
      </c>
      <c r="I34" s="8">
        <v>1099</v>
      </c>
      <c r="J34" s="1">
        <v>0.65</v>
      </c>
      <c r="K34" s="10" t="str">
        <f t="shared" si="1"/>
        <v>50% or More</v>
      </c>
      <c r="L34" s="10" t="str">
        <f>IF(Table1[[#This Row],[Discount_Percentage]]&gt;=50,"Yes","No")</f>
        <v>No</v>
      </c>
      <c r="M34" s="10">
        <f>Table1[[#This Row],[Actual_Price]]-Table1[[#This Row],[Discounted_Price]]/Table1[[#This Row],[Actual_Price]]*100</f>
        <v>1063.6041856232939</v>
      </c>
      <c r="N34">
        <v>4.3</v>
      </c>
      <c r="O34" s="4">
        <v>974</v>
      </c>
      <c r="P34" s="6">
        <f>I34*O34</f>
        <v>1070426</v>
      </c>
      <c r="Q34" t="s">
        <v>302</v>
      </c>
      <c r="R34" t="s">
        <v>303</v>
      </c>
      <c r="S34" t="s">
        <v>304</v>
      </c>
      <c r="T34" t="s">
        <v>305</v>
      </c>
      <c r="U34" t="s">
        <v>308</v>
      </c>
      <c r="V34" t="s">
        <v>309</v>
      </c>
    </row>
    <row r="35" spans="1:22">
      <c r="A35" t="s">
        <v>310</v>
      </c>
      <c r="B35" t="s">
        <v>311</v>
      </c>
      <c r="C35" t="s">
        <v>12816</v>
      </c>
      <c r="D35" t="s">
        <v>12817</v>
      </c>
      <c r="E35" t="s">
        <v>12818</v>
      </c>
      <c r="F35" t="s">
        <v>12819</v>
      </c>
      <c r="G35" s="9">
        <v>599</v>
      </c>
      <c r="H35" s="7" t="str">
        <f t="shared" si="0"/>
        <v>&gt;$500</v>
      </c>
      <c r="I35" s="8">
        <v>599</v>
      </c>
      <c r="J35" s="1">
        <v>0</v>
      </c>
      <c r="K35" s="10" t="str">
        <f t="shared" si="1"/>
        <v>&lt;50%</v>
      </c>
      <c r="L35" s="10" t="str">
        <f>IF(Table1[[#This Row],[Discount_Percentage]]&gt;=50,"Yes","No")</f>
        <v>No</v>
      </c>
      <c r="M35" s="10">
        <f>Table1[[#This Row],[Actual_Price]]-Table1[[#This Row],[Discounted_Price]]/Table1[[#This Row],[Actual_Price]]*100</f>
        <v>499</v>
      </c>
      <c r="N35">
        <v>4.3</v>
      </c>
      <c r="O35" s="4">
        <v>355</v>
      </c>
      <c r="P35" s="6">
        <f>I35*O35</f>
        <v>212645</v>
      </c>
      <c r="Q35" t="s">
        <v>312</v>
      </c>
      <c r="R35" t="s">
        <v>313</v>
      </c>
      <c r="S35" t="s">
        <v>314</v>
      </c>
      <c r="T35" t="s">
        <v>315</v>
      </c>
      <c r="U35" t="s">
        <v>318</v>
      </c>
      <c r="V35" t="s">
        <v>319</v>
      </c>
    </row>
    <row r="36" spans="1:22">
      <c r="A36" t="s">
        <v>320</v>
      </c>
      <c r="B36" t="s">
        <v>321</v>
      </c>
      <c r="C36" t="s">
        <v>12816</v>
      </c>
      <c r="D36" t="s">
        <v>12817</v>
      </c>
      <c r="E36" t="s">
        <v>12818</v>
      </c>
      <c r="F36" t="s">
        <v>12819</v>
      </c>
      <c r="G36" s="9">
        <v>199</v>
      </c>
      <c r="H36" s="7" t="str">
        <f t="shared" si="0"/>
        <v>&lt;$200</v>
      </c>
      <c r="I36" s="8">
        <v>999</v>
      </c>
      <c r="J36" s="1">
        <v>0.8</v>
      </c>
      <c r="K36" s="10" t="str">
        <f t="shared" si="1"/>
        <v>50% or More</v>
      </c>
      <c r="L36" s="10" t="str">
        <f>IF(Table1[[#This Row],[Discount_Percentage]]&gt;=50,"Yes","No")</f>
        <v>No</v>
      </c>
      <c r="M36" s="10">
        <f>Table1[[#This Row],[Actual_Price]]-Table1[[#This Row],[Discounted_Price]]/Table1[[#This Row],[Actual_Price]]*100</f>
        <v>979.08008008008005</v>
      </c>
      <c r="N36">
        <v>3.9</v>
      </c>
      <c r="O36" s="4">
        <v>1075</v>
      </c>
      <c r="P36" s="6">
        <f>I36*O36</f>
        <v>1073925</v>
      </c>
      <c r="Q36" t="s">
        <v>322</v>
      </c>
      <c r="R36" t="s">
        <v>323</v>
      </c>
      <c r="S36" t="s">
        <v>324</v>
      </c>
      <c r="T36" t="s">
        <v>325</v>
      </c>
      <c r="U36" t="s">
        <v>328</v>
      </c>
      <c r="V36" t="s">
        <v>329</v>
      </c>
    </row>
    <row r="37" spans="1:22">
      <c r="A37" t="s">
        <v>330</v>
      </c>
      <c r="B37" t="s">
        <v>331</v>
      </c>
      <c r="C37" t="s">
        <v>12816</v>
      </c>
      <c r="D37" t="s">
        <v>12817</v>
      </c>
      <c r="E37" t="s">
        <v>12818</v>
      </c>
      <c r="F37" t="s">
        <v>12819</v>
      </c>
      <c r="G37" s="9">
        <v>99</v>
      </c>
      <c r="H37" s="7" t="str">
        <f t="shared" si="0"/>
        <v>&lt;$200</v>
      </c>
      <c r="I37" s="8">
        <v>666.66</v>
      </c>
      <c r="J37" s="1">
        <v>0.85</v>
      </c>
      <c r="K37" s="10" t="str">
        <f t="shared" si="1"/>
        <v>50% or More</v>
      </c>
      <c r="L37" s="10" t="str">
        <f>IF(Table1[[#This Row],[Discount_Percentage]]&gt;=50,"Yes","No")</f>
        <v>No</v>
      </c>
      <c r="M37" s="10">
        <f>Table1[[#This Row],[Actual_Price]]-Table1[[#This Row],[Discounted_Price]]/Table1[[#This Row],[Actual_Price]]*100</f>
        <v>651.80985149851494</v>
      </c>
      <c r="N37">
        <v>3.9</v>
      </c>
      <c r="O37" s="4">
        <v>24871</v>
      </c>
      <c r="P37" s="6">
        <f>I37*O37</f>
        <v>16580500.859999999</v>
      </c>
      <c r="Q37" t="s">
        <v>332</v>
      </c>
      <c r="R37" t="s">
        <v>52</v>
      </c>
      <c r="S37" t="s">
        <v>53</v>
      </c>
      <c r="T37" t="s">
        <v>54</v>
      </c>
      <c r="U37" t="s">
        <v>334</v>
      </c>
      <c r="V37" t="s">
        <v>335</v>
      </c>
    </row>
    <row r="38" spans="1:22">
      <c r="A38" t="s">
        <v>336</v>
      </c>
      <c r="B38" t="s">
        <v>337</v>
      </c>
      <c r="C38" t="s">
        <v>12816</v>
      </c>
      <c r="D38" t="s">
        <v>12817</v>
      </c>
      <c r="E38" t="s">
        <v>12818</v>
      </c>
      <c r="F38" t="s">
        <v>12819</v>
      </c>
      <c r="G38" s="9">
        <v>899</v>
      </c>
      <c r="H38" s="7" t="str">
        <f t="shared" si="0"/>
        <v>&gt;$500</v>
      </c>
      <c r="I38" s="8">
        <v>1900</v>
      </c>
      <c r="J38" s="1">
        <v>0.53</v>
      </c>
      <c r="K38" s="10" t="str">
        <f t="shared" si="1"/>
        <v>50% or More</v>
      </c>
      <c r="L38" s="10" t="str">
        <f>IF(Table1[[#This Row],[Discount_Percentage]]&gt;=50,"Yes","No")</f>
        <v>No</v>
      </c>
      <c r="M38" s="10">
        <f>Table1[[#This Row],[Actual_Price]]-Table1[[#This Row],[Discounted_Price]]/Table1[[#This Row],[Actual_Price]]*100</f>
        <v>1852.6842105263158</v>
      </c>
      <c r="N38">
        <v>4.4000000000000004</v>
      </c>
      <c r="O38" s="4">
        <v>13552</v>
      </c>
      <c r="P38" s="6">
        <f>I38*O38</f>
        <v>25748800</v>
      </c>
      <c r="Q38" t="s">
        <v>338</v>
      </c>
      <c r="R38" t="s">
        <v>339</v>
      </c>
      <c r="S38" t="s">
        <v>340</v>
      </c>
      <c r="T38" t="s">
        <v>341</v>
      </c>
      <c r="U38" t="s">
        <v>344</v>
      </c>
      <c r="V38" t="s">
        <v>345</v>
      </c>
    </row>
    <row r="39" spans="1:22">
      <c r="A39" t="s">
        <v>346</v>
      </c>
      <c r="B39" t="s">
        <v>347</v>
      </c>
      <c r="C39" t="s">
        <v>12816</v>
      </c>
      <c r="D39" t="s">
        <v>12817</v>
      </c>
      <c r="E39" t="s">
        <v>12818</v>
      </c>
      <c r="F39" t="s">
        <v>12819</v>
      </c>
      <c r="G39" s="9">
        <v>199</v>
      </c>
      <c r="H39" s="7" t="str">
        <f t="shared" si="0"/>
        <v>&lt;$200</v>
      </c>
      <c r="I39" s="8">
        <v>999</v>
      </c>
      <c r="J39" s="1">
        <v>0.8</v>
      </c>
      <c r="K39" s="10" t="str">
        <f t="shared" si="1"/>
        <v>50% or More</v>
      </c>
      <c r="L39" s="10" t="str">
        <f>IF(Table1[[#This Row],[Discount_Percentage]]&gt;=50,"Yes","No")</f>
        <v>No</v>
      </c>
      <c r="M39" s="10">
        <f>Table1[[#This Row],[Actual_Price]]-Table1[[#This Row],[Discounted_Price]]/Table1[[#This Row],[Actual_Price]]*100</f>
        <v>979.08008008008005</v>
      </c>
      <c r="N39">
        <v>4</v>
      </c>
      <c r="O39" s="4">
        <v>576</v>
      </c>
      <c r="P39" s="6">
        <f>I39*O39</f>
        <v>575424</v>
      </c>
      <c r="Q39" t="s">
        <v>348</v>
      </c>
      <c r="R39" t="s">
        <v>349</v>
      </c>
      <c r="S39" t="s">
        <v>350</v>
      </c>
      <c r="T39" t="s">
        <v>351</v>
      </c>
      <c r="U39" t="s">
        <v>354</v>
      </c>
      <c r="V39" t="s">
        <v>355</v>
      </c>
    </row>
    <row r="40" spans="1:22">
      <c r="A40" t="s">
        <v>356</v>
      </c>
      <c r="B40" t="s">
        <v>357</v>
      </c>
      <c r="C40" t="s">
        <v>12824</v>
      </c>
      <c r="D40" t="s">
        <v>12825</v>
      </c>
      <c r="E40" t="s">
        <v>12828</v>
      </c>
      <c r="F40" t="s">
        <v>12829</v>
      </c>
      <c r="G40" s="9">
        <v>32999</v>
      </c>
      <c r="H40" s="7" t="str">
        <f t="shared" si="0"/>
        <v>&gt;$500</v>
      </c>
      <c r="I40" s="8">
        <v>45999</v>
      </c>
      <c r="J40" s="1">
        <v>0.28000000000000003</v>
      </c>
      <c r="K40" s="10" t="str">
        <f t="shared" si="1"/>
        <v>&lt;50%</v>
      </c>
      <c r="L40" s="10" t="str">
        <f>IF(Table1[[#This Row],[Discount_Percentage]]&gt;=50,"Yes","No")</f>
        <v>No</v>
      </c>
      <c r="M40" s="10">
        <f>Table1[[#This Row],[Actual_Price]]-Table1[[#This Row],[Discounted_Price]]/Table1[[#This Row],[Actual_Price]]*100</f>
        <v>45927.261483945302</v>
      </c>
      <c r="N40">
        <v>4.2</v>
      </c>
      <c r="O40" s="4">
        <v>7298</v>
      </c>
      <c r="P40" s="6">
        <f>I40*O40</f>
        <v>335700702</v>
      </c>
      <c r="Q40" t="s">
        <v>358</v>
      </c>
      <c r="R40" t="s">
        <v>359</v>
      </c>
      <c r="S40" t="s">
        <v>360</v>
      </c>
      <c r="T40" t="s">
        <v>361</v>
      </c>
      <c r="U40" t="s">
        <v>364</v>
      </c>
      <c r="V40" t="s">
        <v>365</v>
      </c>
    </row>
    <row r="41" spans="1:22">
      <c r="A41" t="s">
        <v>366</v>
      </c>
      <c r="B41" t="s">
        <v>367</v>
      </c>
      <c r="C41" t="s">
        <v>12816</v>
      </c>
      <c r="D41" t="s">
        <v>12817</v>
      </c>
      <c r="E41" t="s">
        <v>12818</v>
      </c>
      <c r="F41" t="s">
        <v>12819</v>
      </c>
      <c r="G41" s="9">
        <v>970</v>
      </c>
      <c r="H41" s="7" t="str">
        <f t="shared" si="0"/>
        <v>&gt;$500</v>
      </c>
      <c r="I41" s="8">
        <v>1999</v>
      </c>
      <c r="J41" s="1">
        <v>0.51</v>
      </c>
      <c r="K41" s="10" t="str">
        <f t="shared" si="1"/>
        <v>50% or More</v>
      </c>
      <c r="L41" s="10" t="str">
        <f>IF(Table1[[#This Row],[Discount_Percentage]]&gt;=50,"Yes","No")</f>
        <v>No</v>
      </c>
      <c r="M41" s="10">
        <f>Table1[[#This Row],[Actual_Price]]-Table1[[#This Row],[Discounted_Price]]/Table1[[#This Row],[Actual_Price]]*100</f>
        <v>1950.4757378689344</v>
      </c>
      <c r="N41">
        <v>4.2</v>
      </c>
      <c r="O41" s="4">
        <v>462</v>
      </c>
      <c r="P41" s="6">
        <f>I41*O41</f>
        <v>923538</v>
      </c>
      <c r="Q41" t="s">
        <v>368</v>
      </c>
      <c r="R41" t="s">
        <v>369</v>
      </c>
      <c r="S41" t="s">
        <v>370</v>
      </c>
      <c r="T41" t="s">
        <v>371</v>
      </c>
      <c r="U41" t="s">
        <v>374</v>
      </c>
      <c r="V41" t="s">
        <v>375</v>
      </c>
    </row>
    <row r="42" spans="1:22">
      <c r="A42" t="s">
        <v>376</v>
      </c>
      <c r="B42" t="s">
        <v>377</v>
      </c>
      <c r="C42" t="s">
        <v>12816</v>
      </c>
      <c r="D42" t="s">
        <v>12817</v>
      </c>
      <c r="E42" t="s">
        <v>12818</v>
      </c>
      <c r="F42" t="s">
        <v>12819</v>
      </c>
      <c r="G42" s="9">
        <v>209</v>
      </c>
      <c r="H42" s="7" t="str">
        <f t="shared" si="0"/>
        <v>$200-$500</v>
      </c>
      <c r="I42" s="8">
        <v>695</v>
      </c>
      <c r="J42" s="1">
        <v>0.7</v>
      </c>
      <c r="K42" s="10" t="str">
        <f t="shared" si="1"/>
        <v>50% or More</v>
      </c>
      <c r="L42" s="10" t="str">
        <f>IF(Table1[[#This Row],[Discount_Percentage]]&gt;=50,"Yes","No")</f>
        <v>No</v>
      </c>
      <c r="M42" s="10">
        <f>Table1[[#This Row],[Actual_Price]]-Table1[[#This Row],[Discounted_Price]]/Table1[[#This Row],[Actual_Price]]*100</f>
        <v>664.92805755395682</v>
      </c>
      <c r="N42">
        <v>4.5</v>
      </c>
      <c r="O42" s="4">
        <v>107687</v>
      </c>
      <c r="P42" s="6">
        <f>I42*O42</f>
        <v>74842465</v>
      </c>
      <c r="Q42" t="s">
        <v>378</v>
      </c>
      <c r="R42" t="s">
        <v>379</v>
      </c>
      <c r="S42" t="s">
        <v>380</v>
      </c>
      <c r="T42" t="s">
        <v>381</v>
      </c>
      <c r="U42" t="s">
        <v>384</v>
      </c>
      <c r="V42" t="s">
        <v>385</v>
      </c>
    </row>
    <row r="43" spans="1:22">
      <c r="A43" t="s">
        <v>386</v>
      </c>
      <c r="B43" t="s">
        <v>387</v>
      </c>
      <c r="C43" t="s">
        <v>12824</v>
      </c>
      <c r="D43" t="s">
        <v>12825</v>
      </c>
      <c r="E43" t="s">
        <v>12828</v>
      </c>
      <c r="F43" t="s">
        <v>12829</v>
      </c>
      <c r="G43" s="9">
        <v>19999</v>
      </c>
      <c r="H43" s="7" t="str">
        <f t="shared" si="0"/>
        <v>&gt;$500</v>
      </c>
      <c r="I43" s="8">
        <v>34999</v>
      </c>
      <c r="J43" s="1">
        <v>0.43</v>
      </c>
      <c r="K43" s="10" t="str">
        <f t="shared" si="1"/>
        <v>&lt;50%</v>
      </c>
      <c r="L43" s="10" t="str">
        <f>IF(Table1[[#This Row],[Discount_Percentage]]&gt;=50,"Yes","No")</f>
        <v>No</v>
      </c>
      <c r="M43" s="10">
        <f>Table1[[#This Row],[Actual_Price]]-Table1[[#This Row],[Discounted_Price]]/Table1[[#This Row],[Actual_Price]]*100</f>
        <v>34941.858367381923</v>
      </c>
      <c r="N43">
        <v>4.3</v>
      </c>
      <c r="O43" s="4">
        <v>27151</v>
      </c>
      <c r="P43" s="6">
        <f>I43*O43</f>
        <v>950257849</v>
      </c>
      <c r="Q43" t="s">
        <v>388</v>
      </c>
      <c r="R43" t="s">
        <v>389</v>
      </c>
      <c r="S43" t="s">
        <v>390</v>
      </c>
      <c r="T43" t="s">
        <v>391</v>
      </c>
      <c r="U43" t="s">
        <v>393</v>
      </c>
      <c r="V43" t="s">
        <v>394</v>
      </c>
    </row>
    <row r="44" spans="1:22">
      <c r="A44" t="s">
        <v>395</v>
      </c>
      <c r="B44" t="s">
        <v>396</v>
      </c>
      <c r="C44" t="s">
        <v>12816</v>
      </c>
      <c r="D44" t="s">
        <v>12817</v>
      </c>
      <c r="E44" t="s">
        <v>12818</v>
      </c>
      <c r="F44" t="s">
        <v>12819</v>
      </c>
      <c r="G44" s="9">
        <v>399</v>
      </c>
      <c r="H44" s="7" t="str">
        <f t="shared" si="0"/>
        <v>$200-$500</v>
      </c>
      <c r="I44" s="8">
        <v>1099</v>
      </c>
      <c r="J44" s="1">
        <v>0.64</v>
      </c>
      <c r="K44" s="10" t="str">
        <f t="shared" si="1"/>
        <v>50% or More</v>
      </c>
      <c r="L44" s="10" t="str">
        <f>IF(Table1[[#This Row],[Discount_Percentage]]&gt;=50,"Yes","No")</f>
        <v>No</v>
      </c>
      <c r="M44" s="10">
        <f>Table1[[#This Row],[Actual_Price]]-Table1[[#This Row],[Discounted_Price]]/Table1[[#This Row],[Actual_Price]]*100</f>
        <v>1062.6942675159235</v>
      </c>
      <c r="N44">
        <v>4.2</v>
      </c>
      <c r="O44" s="4">
        <v>24269</v>
      </c>
      <c r="P44" s="6">
        <f>I44*O44</f>
        <v>26671631</v>
      </c>
      <c r="Q44" t="s">
        <v>397</v>
      </c>
      <c r="R44" t="s">
        <v>3</v>
      </c>
      <c r="S44" t="s">
        <v>4</v>
      </c>
      <c r="T44" t="s">
        <v>5</v>
      </c>
      <c r="U44" t="s">
        <v>398</v>
      </c>
      <c r="V44" t="s">
        <v>399</v>
      </c>
    </row>
    <row r="45" spans="1:22">
      <c r="A45" t="s">
        <v>400</v>
      </c>
      <c r="B45" t="s">
        <v>401</v>
      </c>
      <c r="C45" t="s">
        <v>12816</v>
      </c>
      <c r="D45" t="s">
        <v>12821</v>
      </c>
      <c r="E45" t="s">
        <v>12822</v>
      </c>
      <c r="F45" t="s">
        <v>12823</v>
      </c>
      <c r="G45" s="9">
        <v>999</v>
      </c>
      <c r="H45" s="7" t="str">
        <f t="shared" si="0"/>
        <v>&gt;$500</v>
      </c>
      <c r="I45" s="8">
        <v>1599</v>
      </c>
      <c r="J45" s="1">
        <v>0.38</v>
      </c>
      <c r="K45" s="10" t="str">
        <f t="shared" si="1"/>
        <v>&lt;50%</v>
      </c>
      <c r="L45" s="10" t="str">
        <f>IF(Table1[[#This Row],[Discount_Percentage]]&gt;=50,"Yes","No")</f>
        <v>No</v>
      </c>
      <c r="M45" s="10">
        <f>Table1[[#This Row],[Actual_Price]]-Table1[[#This Row],[Discounted_Price]]/Table1[[#This Row],[Actual_Price]]*100</f>
        <v>1536.5234521575985</v>
      </c>
      <c r="N45">
        <v>4.3</v>
      </c>
      <c r="O45" s="4">
        <v>12093</v>
      </c>
      <c r="P45" s="6">
        <f>I45*O45</f>
        <v>19336707</v>
      </c>
      <c r="Q45" t="s">
        <v>402</v>
      </c>
      <c r="R45" t="s">
        <v>403</v>
      </c>
      <c r="S45" t="s">
        <v>404</v>
      </c>
      <c r="T45" t="s">
        <v>405</v>
      </c>
      <c r="U45" t="s">
        <v>408</v>
      </c>
      <c r="V45" t="s">
        <v>409</v>
      </c>
    </row>
    <row r="46" spans="1:22">
      <c r="A46" t="s">
        <v>410</v>
      </c>
      <c r="B46" t="s">
        <v>411</v>
      </c>
      <c r="C46" t="s">
        <v>12816</v>
      </c>
      <c r="D46" t="s">
        <v>12817</v>
      </c>
      <c r="E46" t="s">
        <v>12818</v>
      </c>
      <c r="F46" t="s">
        <v>12819</v>
      </c>
      <c r="G46" s="9">
        <v>59</v>
      </c>
      <c r="H46" s="7" t="str">
        <f t="shared" si="0"/>
        <v>&lt;$200</v>
      </c>
      <c r="I46" s="8">
        <v>199</v>
      </c>
      <c r="J46" s="1">
        <v>0.7</v>
      </c>
      <c r="K46" s="10" t="str">
        <f t="shared" si="1"/>
        <v>50% or More</v>
      </c>
      <c r="L46" s="10" t="str">
        <f>IF(Table1[[#This Row],[Discount_Percentage]]&gt;=50,"Yes","No")</f>
        <v>No</v>
      </c>
      <c r="M46" s="10">
        <f>Table1[[#This Row],[Actual_Price]]-Table1[[#This Row],[Discounted_Price]]/Table1[[#This Row],[Actual_Price]]*100</f>
        <v>169.35175879396985</v>
      </c>
      <c r="N46">
        <v>4</v>
      </c>
      <c r="O46" s="4">
        <v>9378</v>
      </c>
      <c r="P46" s="6">
        <f>I46*O46</f>
        <v>1866222</v>
      </c>
      <c r="Q46" t="s">
        <v>412</v>
      </c>
      <c r="R46" t="s">
        <v>216</v>
      </c>
      <c r="S46" t="s">
        <v>217</v>
      </c>
      <c r="T46" t="s">
        <v>218</v>
      </c>
      <c r="U46" t="s">
        <v>413</v>
      </c>
      <c r="V46" t="s">
        <v>414</v>
      </c>
    </row>
    <row r="47" spans="1:22">
      <c r="A47" t="s">
        <v>415</v>
      </c>
      <c r="B47" t="s">
        <v>416</v>
      </c>
      <c r="C47" t="s">
        <v>12816</v>
      </c>
      <c r="D47" t="s">
        <v>12817</v>
      </c>
      <c r="E47" t="s">
        <v>12818</v>
      </c>
      <c r="F47" t="s">
        <v>12819</v>
      </c>
      <c r="G47" s="9">
        <v>333</v>
      </c>
      <c r="H47" s="7" t="str">
        <f t="shared" si="0"/>
        <v>$200-$500</v>
      </c>
      <c r="I47" s="8">
        <v>999</v>
      </c>
      <c r="J47" s="1">
        <v>0.67</v>
      </c>
      <c r="K47" s="10" t="str">
        <f t="shared" si="1"/>
        <v>50% or More</v>
      </c>
      <c r="L47" s="10" t="str">
        <f>IF(Table1[[#This Row],[Discount_Percentage]]&gt;=50,"Yes","No")</f>
        <v>No</v>
      </c>
      <c r="M47" s="10">
        <f>Table1[[#This Row],[Actual_Price]]-Table1[[#This Row],[Discounted_Price]]/Table1[[#This Row],[Actual_Price]]*100</f>
        <v>965.66666666666663</v>
      </c>
      <c r="N47">
        <v>3.3</v>
      </c>
      <c r="O47" s="4">
        <v>9792</v>
      </c>
      <c r="P47" s="6">
        <f>I47*O47</f>
        <v>9782208</v>
      </c>
      <c r="Q47" t="s">
        <v>417</v>
      </c>
      <c r="R47" t="s">
        <v>418</v>
      </c>
      <c r="S47" t="s">
        <v>419</v>
      </c>
      <c r="T47" t="s">
        <v>420</v>
      </c>
      <c r="U47" t="s">
        <v>423</v>
      </c>
      <c r="V47" t="s">
        <v>424</v>
      </c>
    </row>
    <row r="48" spans="1:22">
      <c r="A48" t="s">
        <v>425</v>
      </c>
      <c r="B48" t="s">
        <v>426</v>
      </c>
      <c r="C48" t="s">
        <v>12816</v>
      </c>
      <c r="D48" t="s">
        <v>12821</v>
      </c>
      <c r="E48" t="s">
        <v>12822</v>
      </c>
      <c r="F48" t="s">
        <v>12823</v>
      </c>
      <c r="G48" s="9">
        <v>507</v>
      </c>
      <c r="H48" s="7" t="str">
        <f t="shared" si="0"/>
        <v>&gt;$500</v>
      </c>
      <c r="I48" s="8">
        <v>1208</v>
      </c>
      <c r="J48" s="1">
        <v>0.57999999999999996</v>
      </c>
      <c r="K48" s="10" t="str">
        <f t="shared" si="1"/>
        <v>50% or More</v>
      </c>
      <c r="L48" s="10" t="str">
        <f>IF(Table1[[#This Row],[Discount_Percentage]]&gt;=50,"Yes","No")</f>
        <v>No</v>
      </c>
      <c r="M48" s="10">
        <f>Table1[[#This Row],[Actual_Price]]-Table1[[#This Row],[Discounted_Price]]/Table1[[#This Row],[Actual_Price]]*100</f>
        <v>1166.0298013245033</v>
      </c>
      <c r="N48">
        <v>4.0999999999999996</v>
      </c>
      <c r="O48" s="4">
        <v>8131</v>
      </c>
      <c r="P48" s="6">
        <f>I48*O48</f>
        <v>9822248</v>
      </c>
      <c r="Q48" t="s">
        <v>427</v>
      </c>
      <c r="R48" t="s">
        <v>428</v>
      </c>
      <c r="S48" t="s">
        <v>429</v>
      </c>
      <c r="T48" t="s">
        <v>430</v>
      </c>
      <c r="U48" t="s">
        <v>433</v>
      </c>
      <c r="V48" t="s">
        <v>434</v>
      </c>
    </row>
    <row r="49" spans="1:22">
      <c r="A49" t="s">
        <v>435</v>
      </c>
      <c r="B49" t="s">
        <v>436</v>
      </c>
      <c r="C49" t="s">
        <v>12824</v>
      </c>
      <c r="D49" t="s">
        <v>12825</v>
      </c>
      <c r="E49" t="s">
        <v>12826</v>
      </c>
      <c r="F49" t="s">
        <v>12819</v>
      </c>
      <c r="G49" s="9">
        <v>309</v>
      </c>
      <c r="H49" s="7" t="str">
        <f t="shared" si="0"/>
        <v>$200-$500</v>
      </c>
      <c r="I49" s="8">
        <v>475</v>
      </c>
      <c r="J49" s="1">
        <v>0.35</v>
      </c>
      <c r="K49" s="10" t="str">
        <f t="shared" si="1"/>
        <v>&lt;50%</v>
      </c>
      <c r="L49" s="10" t="str">
        <f>IF(Table1[[#This Row],[Discount_Percentage]]&gt;=50,"Yes","No")</f>
        <v>No</v>
      </c>
      <c r="M49" s="10">
        <f>Table1[[#This Row],[Actual_Price]]-Table1[[#This Row],[Discounted_Price]]/Table1[[#This Row],[Actual_Price]]*100</f>
        <v>409.9473684210526</v>
      </c>
      <c r="N49">
        <v>4.4000000000000004</v>
      </c>
      <c r="O49" s="4">
        <v>426973</v>
      </c>
      <c r="P49" s="6">
        <f>I49*O49</f>
        <v>202812175</v>
      </c>
      <c r="Q49" t="s">
        <v>437</v>
      </c>
      <c r="R49" t="s">
        <v>112</v>
      </c>
      <c r="S49" t="s">
        <v>113</v>
      </c>
      <c r="T49" t="s">
        <v>114</v>
      </c>
      <c r="U49" t="s">
        <v>438</v>
      </c>
      <c r="V49" t="s">
        <v>439</v>
      </c>
    </row>
    <row r="50" spans="1:22">
      <c r="A50" t="s">
        <v>440</v>
      </c>
      <c r="B50" t="s">
        <v>441</v>
      </c>
      <c r="C50" t="s">
        <v>12824</v>
      </c>
      <c r="D50" t="s">
        <v>12825</v>
      </c>
      <c r="E50" t="s">
        <v>12826</v>
      </c>
      <c r="F50" t="s">
        <v>12830</v>
      </c>
      <c r="G50" s="9">
        <v>399</v>
      </c>
      <c r="H50" s="7" t="str">
        <f t="shared" si="0"/>
        <v>$200-$500</v>
      </c>
      <c r="I50" s="8">
        <v>999</v>
      </c>
      <c r="J50" s="1">
        <v>0.6</v>
      </c>
      <c r="K50" s="10" t="str">
        <f t="shared" si="1"/>
        <v>50% or More</v>
      </c>
      <c r="L50" s="10" t="str">
        <f>IF(Table1[[#This Row],[Discount_Percentage]]&gt;=50,"Yes","No")</f>
        <v>No</v>
      </c>
      <c r="M50" s="10">
        <f>Table1[[#This Row],[Actual_Price]]-Table1[[#This Row],[Discounted_Price]]/Table1[[#This Row],[Actual_Price]]*100</f>
        <v>959.0600600600601</v>
      </c>
      <c r="N50">
        <v>3.6</v>
      </c>
      <c r="O50" s="4">
        <v>493</v>
      </c>
      <c r="P50" s="6">
        <f>I50*O50</f>
        <v>492507</v>
      </c>
      <c r="Q50" t="s">
        <v>442</v>
      </c>
      <c r="R50" t="s">
        <v>443</v>
      </c>
      <c r="S50" t="s">
        <v>444</v>
      </c>
      <c r="T50" t="s">
        <v>445</v>
      </c>
      <c r="U50" t="s">
        <v>448</v>
      </c>
      <c r="V50" t="s">
        <v>449</v>
      </c>
    </row>
    <row r="51" spans="1:22">
      <c r="A51" t="s">
        <v>450</v>
      </c>
      <c r="B51" t="s">
        <v>451</v>
      </c>
      <c r="C51" t="s">
        <v>12816</v>
      </c>
      <c r="D51" t="s">
        <v>12817</v>
      </c>
      <c r="E51" t="s">
        <v>12818</v>
      </c>
      <c r="F51" t="s">
        <v>12819</v>
      </c>
      <c r="G51" s="9">
        <v>199</v>
      </c>
      <c r="H51" s="7" t="str">
        <f t="shared" si="0"/>
        <v>&lt;$200</v>
      </c>
      <c r="I51" s="8">
        <v>395</v>
      </c>
      <c r="J51" s="1">
        <v>0.5</v>
      </c>
      <c r="K51" s="10" t="str">
        <f t="shared" si="1"/>
        <v>50% or More</v>
      </c>
      <c r="L51" s="10" t="str">
        <f>IF(Table1[[#This Row],[Discount_Percentage]]&gt;=50,"Yes","No")</f>
        <v>No</v>
      </c>
      <c r="M51" s="10">
        <f>Table1[[#This Row],[Actual_Price]]-Table1[[#This Row],[Discounted_Price]]/Table1[[#This Row],[Actual_Price]]*100</f>
        <v>344.62025316455697</v>
      </c>
      <c r="N51">
        <v>4.2</v>
      </c>
      <c r="O51" s="4">
        <v>92595</v>
      </c>
      <c r="P51" s="6">
        <f>I51*O51</f>
        <v>36575025</v>
      </c>
      <c r="Q51" t="s">
        <v>452</v>
      </c>
      <c r="R51" t="s">
        <v>453</v>
      </c>
      <c r="S51" t="s">
        <v>454</v>
      </c>
      <c r="T51" t="s">
        <v>455</v>
      </c>
      <c r="U51" t="s">
        <v>458</v>
      </c>
      <c r="V51" t="s">
        <v>459</v>
      </c>
    </row>
    <row r="52" spans="1:22">
      <c r="A52" t="s">
        <v>460</v>
      </c>
      <c r="B52" t="s">
        <v>461</v>
      </c>
      <c r="C52" t="s">
        <v>12816</v>
      </c>
      <c r="D52" t="s">
        <v>12821</v>
      </c>
      <c r="E52" t="s">
        <v>12822</v>
      </c>
      <c r="F52" t="s">
        <v>12823</v>
      </c>
      <c r="G52" s="9">
        <v>1199</v>
      </c>
      <c r="H52" s="7" t="str">
        <f t="shared" si="0"/>
        <v>&gt;$500</v>
      </c>
      <c r="I52" s="8">
        <v>2199</v>
      </c>
      <c r="J52" s="1">
        <v>0.45</v>
      </c>
      <c r="K52" s="10" t="str">
        <f t="shared" si="1"/>
        <v>&lt;50%</v>
      </c>
      <c r="L52" s="10" t="str">
        <f>IF(Table1[[#This Row],[Discount_Percentage]]&gt;=50,"Yes","No")</f>
        <v>No</v>
      </c>
      <c r="M52" s="10">
        <f>Table1[[#This Row],[Actual_Price]]-Table1[[#This Row],[Discounted_Price]]/Table1[[#This Row],[Actual_Price]]*100</f>
        <v>2144.4752160072762</v>
      </c>
      <c r="N52">
        <v>4.4000000000000004</v>
      </c>
      <c r="O52" s="4">
        <v>24780</v>
      </c>
      <c r="P52" s="6">
        <f>I52*O52</f>
        <v>54491220</v>
      </c>
      <c r="Q52" t="s">
        <v>462</v>
      </c>
      <c r="R52" t="s">
        <v>463</v>
      </c>
      <c r="S52" t="s">
        <v>464</v>
      </c>
      <c r="T52" t="s">
        <v>465</v>
      </c>
      <c r="U52" t="s">
        <v>468</v>
      </c>
      <c r="V52" t="s">
        <v>469</v>
      </c>
    </row>
    <row r="53" spans="1:22">
      <c r="A53" t="s">
        <v>470</v>
      </c>
      <c r="B53" t="s">
        <v>471</v>
      </c>
      <c r="C53" t="s">
        <v>12816</v>
      </c>
      <c r="D53" t="s">
        <v>12817</v>
      </c>
      <c r="E53" t="s">
        <v>12818</v>
      </c>
      <c r="F53" t="s">
        <v>12819</v>
      </c>
      <c r="G53" s="9">
        <v>179</v>
      </c>
      <c r="H53" s="7" t="str">
        <f t="shared" si="0"/>
        <v>&lt;$200</v>
      </c>
      <c r="I53" s="8">
        <v>500</v>
      </c>
      <c r="J53" s="1">
        <v>0.64</v>
      </c>
      <c r="K53" s="10" t="str">
        <f t="shared" si="1"/>
        <v>50% or More</v>
      </c>
      <c r="L53" s="10" t="str">
        <f>IF(Table1[[#This Row],[Discount_Percentage]]&gt;=50,"Yes","No")</f>
        <v>No</v>
      </c>
      <c r="M53" s="10">
        <f>Table1[[#This Row],[Actual_Price]]-Table1[[#This Row],[Discounted_Price]]/Table1[[#This Row],[Actual_Price]]*100</f>
        <v>464.2</v>
      </c>
      <c r="N53">
        <v>4.2</v>
      </c>
      <c r="O53" s="4">
        <v>92595</v>
      </c>
      <c r="P53" s="6">
        <f>I53*O53</f>
        <v>46297500</v>
      </c>
      <c r="Q53" t="s">
        <v>472</v>
      </c>
      <c r="R53" t="s">
        <v>453</v>
      </c>
      <c r="S53" t="s">
        <v>454</v>
      </c>
      <c r="T53" t="s">
        <v>455</v>
      </c>
      <c r="U53" t="s">
        <v>473</v>
      </c>
      <c r="V53" t="s">
        <v>474</v>
      </c>
    </row>
    <row r="54" spans="1:22">
      <c r="A54" t="s">
        <v>475</v>
      </c>
      <c r="B54" t="s">
        <v>476</v>
      </c>
      <c r="C54" t="s">
        <v>12816</v>
      </c>
      <c r="D54" t="s">
        <v>12817</v>
      </c>
      <c r="E54" t="s">
        <v>12818</v>
      </c>
      <c r="F54" t="s">
        <v>12819</v>
      </c>
      <c r="G54" s="9">
        <v>799</v>
      </c>
      <c r="H54" s="7" t="str">
        <f t="shared" si="0"/>
        <v>&gt;$500</v>
      </c>
      <c r="I54" s="8">
        <v>2100</v>
      </c>
      <c r="J54" s="1">
        <v>0.62</v>
      </c>
      <c r="K54" s="10" t="str">
        <f t="shared" si="1"/>
        <v>50% or More</v>
      </c>
      <c r="L54" s="10" t="str">
        <f>IF(Table1[[#This Row],[Discount_Percentage]]&gt;=50,"Yes","No")</f>
        <v>No</v>
      </c>
      <c r="M54" s="10">
        <f>Table1[[#This Row],[Actual_Price]]-Table1[[#This Row],[Discounted_Price]]/Table1[[#This Row],[Actual_Price]]*100</f>
        <v>2061.9523809523807</v>
      </c>
      <c r="N54">
        <v>4.3</v>
      </c>
      <c r="O54" s="4">
        <v>8188</v>
      </c>
      <c r="P54" s="6">
        <f>I54*O54</f>
        <v>17194800</v>
      </c>
      <c r="Q54" t="s">
        <v>477</v>
      </c>
      <c r="R54" t="s">
        <v>478</v>
      </c>
      <c r="S54" t="s">
        <v>479</v>
      </c>
      <c r="T54" t="s">
        <v>480</v>
      </c>
      <c r="U54" t="s">
        <v>483</v>
      </c>
      <c r="V54" t="s">
        <v>484</v>
      </c>
    </row>
    <row r="55" spans="1:22">
      <c r="A55" t="s">
        <v>485</v>
      </c>
      <c r="B55" t="s">
        <v>486</v>
      </c>
      <c r="C55" t="s">
        <v>12824</v>
      </c>
      <c r="D55" t="s">
        <v>12825</v>
      </c>
      <c r="E55" t="s">
        <v>12828</v>
      </c>
      <c r="F55" t="s">
        <v>12831</v>
      </c>
      <c r="G55" s="9">
        <v>6999</v>
      </c>
      <c r="H55" s="7" t="str">
        <f t="shared" si="0"/>
        <v>&gt;$500</v>
      </c>
      <c r="I55" s="8">
        <v>12999</v>
      </c>
      <c r="J55" s="1">
        <v>0.46</v>
      </c>
      <c r="K55" s="10" t="str">
        <f t="shared" si="1"/>
        <v>&lt;50%</v>
      </c>
      <c r="L55" s="10" t="str">
        <f>IF(Table1[[#This Row],[Discount_Percentage]]&gt;=50,"Yes","No")</f>
        <v>No</v>
      </c>
      <c r="M55" s="10">
        <f>Table1[[#This Row],[Actual_Price]]-Table1[[#This Row],[Discounted_Price]]/Table1[[#This Row],[Actual_Price]]*100</f>
        <v>12945.157396722825</v>
      </c>
      <c r="N55">
        <v>4.2</v>
      </c>
      <c r="O55" s="4">
        <v>4003</v>
      </c>
      <c r="P55" s="6">
        <f>I55*O55</f>
        <v>52034997</v>
      </c>
      <c r="Q55" t="s">
        <v>487</v>
      </c>
      <c r="R55" t="s">
        <v>488</v>
      </c>
      <c r="S55" t="s">
        <v>489</v>
      </c>
      <c r="T55" t="s">
        <v>490</v>
      </c>
      <c r="U55" t="s">
        <v>492</v>
      </c>
      <c r="V55" t="s">
        <v>493</v>
      </c>
    </row>
    <row r="56" spans="1:22">
      <c r="A56" t="s">
        <v>494</v>
      </c>
      <c r="B56" t="s">
        <v>495</v>
      </c>
      <c r="C56" t="s">
        <v>12816</v>
      </c>
      <c r="D56" t="s">
        <v>12817</v>
      </c>
      <c r="E56" t="s">
        <v>12818</v>
      </c>
      <c r="F56" t="s">
        <v>12819</v>
      </c>
      <c r="G56" s="9">
        <v>199</v>
      </c>
      <c r="H56" s="7" t="str">
        <f t="shared" si="0"/>
        <v>&lt;$200</v>
      </c>
      <c r="I56" s="8">
        <v>349</v>
      </c>
      <c r="J56" s="1">
        <v>0.43</v>
      </c>
      <c r="K56" s="10" t="str">
        <f t="shared" si="1"/>
        <v>&lt;50%</v>
      </c>
      <c r="L56" s="10" t="str">
        <f>IF(Table1[[#This Row],[Discount_Percentage]]&gt;=50,"Yes","No")</f>
        <v>No</v>
      </c>
      <c r="M56" s="10">
        <f>Table1[[#This Row],[Actual_Price]]-Table1[[#This Row],[Discounted_Price]]/Table1[[#This Row],[Actual_Price]]*100</f>
        <v>291.97994269340973</v>
      </c>
      <c r="N56">
        <v>4.0999999999999996</v>
      </c>
      <c r="O56" s="4">
        <v>314</v>
      </c>
      <c r="P56" s="6">
        <f>I56*O56</f>
        <v>109586</v>
      </c>
      <c r="Q56" t="s">
        <v>496</v>
      </c>
      <c r="R56" t="s">
        <v>497</v>
      </c>
      <c r="S56" t="s">
        <v>498</v>
      </c>
      <c r="T56" t="s">
        <v>499</v>
      </c>
      <c r="U56" t="s">
        <v>502</v>
      </c>
      <c r="V56" t="s">
        <v>503</v>
      </c>
    </row>
    <row r="57" spans="1:22">
      <c r="A57" t="s">
        <v>504</v>
      </c>
      <c r="B57" t="s">
        <v>505</v>
      </c>
      <c r="C57" t="s">
        <v>12824</v>
      </c>
      <c r="D57" t="s">
        <v>12825</v>
      </c>
      <c r="E57" t="s">
        <v>12826</v>
      </c>
      <c r="F57" t="s">
        <v>12830</v>
      </c>
      <c r="G57" s="9">
        <v>230</v>
      </c>
      <c r="H57" s="7" t="str">
        <f t="shared" si="0"/>
        <v>$200-$500</v>
      </c>
      <c r="I57" s="8">
        <v>499</v>
      </c>
      <c r="J57" s="1">
        <v>0.54</v>
      </c>
      <c r="K57" s="10" t="str">
        <f t="shared" si="1"/>
        <v>50% or More</v>
      </c>
      <c r="L57" s="10" t="str">
        <f>IF(Table1[[#This Row],[Discount_Percentage]]&gt;=50,"Yes","No")</f>
        <v>No</v>
      </c>
      <c r="M57" s="10">
        <f>Table1[[#This Row],[Actual_Price]]-Table1[[#This Row],[Discounted_Price]]/Table1[[#This Row],[Actual_Price]]*100</f>
        <v>452.90781563126251</v>
      </c>
      <c r="N57">
        <v>3.7</v>
      </c>
      <c r="O57" s="4">
        <v>2960</v>
      </c>
      <c r="P57" s="6">
        <f>I57*O57</f>
        <v>1477040</v>
      </c>
      <c r="Q57" t="s">
        <v>506</v>
      </c>
      <c r="R57" t="s">
        <v>507</v>
      </c>
      <c r="S57" t="s">
        <v>508</v>
      </c>
      <c r="T57" t="s">
        <v>509</v>
      </c>
      <c r="U57" t="s">
        <v>512</v>
      </c>
      <c r="V57" t="s">
        <v>513</v>
      </c>
    </row>
    <row r="58" spans="1:22">
      <c r="A58" t="s">
        <v>514</v>
      </c>
      <c r="B58" t="s">
        <v>515</v>
      </c>
      <c r="C58" t="s">
        <v>12816</v>
      </c>
      <c r="D58" t="s">
        <v>12821</v>
      </c>
      <c r="E58" t="s">
        <v>12822</v>
      </c>
      <c r="F58" t="s">
        <v>12823</v>
      </c>
      <c r="G58" s="9">
        <v>649</v>
      </c>
      <c r="H58" s="7" t="str">
        <f t="shared" si="0"/>
        <v>&gt;$500</v>
      </c>
      <c r="I58" s="8">
        <v>1399</v>
      </c>
      <c r="J58" s="1">
        <v>0.54</v>
      </c>
      <c r="K58" s="10" t="str">
        <f t="shared" si="1"/>
        <v>50% or More</v>
      </c>
      <c r="L58" s="10" t="str">
        <f>IF(Table1[[#This Row],[Discount_Percentage]]&gt;=50,"Yes","No")</f>
        <v>No</v>
      </c>
      <c r="M58" s="10">
        <f>Table1[[#This Row],[Actual_Price]]-Table1[[#This Row],[Discounted_Price]]/Table1[[#This Row],[Actual_Price]]*100</f>
        <v>1352.6097212294496</v>
      </c>
      <c r="N58">
        <v>4.2</v>
      </c>
      <c r="O58" s="4">
        <v>179691</v>
      </c>
      <c r="P58" s="6">
        <f>I58*O58</f>
        <v>251387709</v>
      </c>
      <c r="Q58" t="s">
        <v>516</v>
      </c>
      <c r="R58" t="s">
        <v>82</v>
      </c>
      <c r="S58" t="s">
        <v>83</v>
      </c>
      <c r="T58" t="s">
        <v>84</v>
      </c>
      <c r="U58" t="s">
        <v>517</v>
      </c>
      <c r="V58" t="s">
        <v>518</v>
      </c>
    </row>
    <row r="59" spans="1:22">
      <c r="A59" t="s">
        <v>519</v>
      </c>
      <c r="B59" t="s">
        <v>520</v>
      </c>
      <c r="C59" t="s">
        <v>12824</v>
      </c>
      <c r="D59" t="s">
        <v>12825</v>
      </c>
      <c r="E59" t="s">
        <v>12828</v>
      </c>
      <c r="F59" t="s">
        <v>12829</v>
      </c>
      <c r="G59" s="9">
        <v>15999</v>
      </c>
      <c r="H59" s="7" t="str">
        <f t="shared" si="0"/>
        <v>&gt;$500</v>
      </c>
      <c r="I59" s="8">
        <v>21999</v>
      </c>
      <c r="J59" s="1">
        <v>0.27</v>
      </c>
      <c r="K59" s="10" t="str">
        <f t="shared" si="1"/>
        <v>&lt;50%</v>
      </c>
      <c r="L59" s="10" t="str">
        <f>IF(Table1[[#This Row],[Discount_Percentage]]&gt;=50,"Yes","No")</f>
        <v>No</v>
      </c>
      <c r="M59" s="10">
        <f>Table1[[#This Row],[Actual_Price]]-Table1[[#This Row],[Discounted_Price]]/Table1[[#This Row],[Actual_Price]]*100</f>
        <v>21926.273966998499</v>
      </c>
      <c r="N59">
        <v>4.2</v>
      </c>
      <c r="O59" s="4">
        <v>34899</v>
      </c>
      <c r="P59" s="6">
        <f>I59*O59</f>
        <v>767743101</v>
      </c>
      <c r="Q59" t="s">
        <v>521</v>
      </c>
      <c r="R59" t="s">
        <v>245</v>
      </c>
      <c r="S59" t="s">
        <v>246</v>
      </c>
      <c r="T59" t="s">
        <v>247</v>
      </c>
      <c r="U59" t="s">
        <v>522</v>
      </c>
      <c r="V59" t="s">
        <v>523</v>
      </c>
    </row>
    <row r="60" spans="1:22">
      <c r="A60" t="s">
        <v>524</v>
      </c>
      <c r="B60" t="s">
        <v>525</v>
      </c>
      <c r="C60" t="s">
        <v>12816</v>
      </c>
      <c r="D60" t="s">
        <v>12817</v>
      </c>
      <c r="E60" t="s">
        <v>12818</v>
      </c>
      <c r="F60" t="s">
        <v>12819</v>
      </c>
      <c r="G60" s="9">
        <v>348</v>
      </c>
      <c r="H60" s="7" t="str">
        <f t="shared" si="0"/>
        <v>$200-$500</v>
      </c>
      <c r="I60" s="8">
        <v>1499</v>
      </c>
      <c r="J60" s="1">
        <v>0.77</v>
      </c>
      <c r="K60" s="10" t="str">
        <f t="shared" si="1"/>
        <v>50% or More</v>
      </c>
      <c r="L60" s="10" t="str">
        <f>IF(Table1[[#This Row],[Discount_Percentage]]&gt;=50,"Yes","No")</f>
        <v>No</v>
      </c>
      <c r="M60" s="10">
        <f>Table1[[#This Row],[Actual_Price]]-Table1[[#This Row],[Discounted_Price]]/Table1[[#This Row],[Actual_Price]]*100</f>
        <v>1475.7845230153437</v>
      </c>
      <c r="N60">
        <v>4.2</v>
      </c>
      <c r="O60" s="4">
        <v>656</v>
      </c>
      <c r="P60" s="6">
        <f>I60*O60</f>
        <v>983344</v>
      </c>
      <c r="Q60" t="s">
        <v>526</v>
      </c>
      <c r="R60" t="s">
        <v>527</v>
      </c>
      <c r="S60" t="s">
        <v>528</v>
      </c>
      <c r="T60" t="s">
        <v>529</v>
      </c>
      <c r="U60" t="s">
        <v>532</v>
      </c>
      <c r="V60" t="s">
        <v>533</v>
      </c>
    </row>
    <row r="61" spans="1:22">
      <c r="A61" t="s">
        <v>534</v>
      </c>
      <c r="B61" t="s">
        <v>535</v>
      </c>
      <c r="C61" t="s">
        <v>12816</v>
      </c>
      <c r="D61" t="s">
        <v>12817</v>
      </c>
      <c r="E61" t="s">
        <v>12818</v>
      </c>
      <c r="F61" t="s">
        <v>12819</v>
      </c>
      <c r="G61" s="9">
        <v>154</v>
      </c>
      <c r="H61" s="7" t="str">
        <f t="shared" si="0"/>
        <v>&lt;$200</v>
      </c>
      <c r="I61" s="8">
        <v>349</v>
      </c>
      <c r="J61" s="1">
        <v>0.56000000000000005</v>
      </c>
      <c r="K61" s="10" t="str">
        <f t="shared" si="1"/>
        <v>50% or More</v>
      </c>
      <c r="L61" s="10" t="str">
        <f>IF(Table1[[#This Row],[Discount_Percentage]]&gt;=50,"Yes","No")</f>
        <v>No</v>
      </c>
      <c r="M61" s="10">
        <f>Table1[[#This Row],[Actual_Price]]-Table1[[#This Row],[Discounted_Price]]/Table1[[#This Row],[Actual_Price]]*100</f>
        <v>304.87392550143267</v>
      </c>
      <c r="N61">
        <v>4.3</v>
      </c>
      <c r="O61" s="4">
        <v>7064</v>
      </c>
      <c r="P61" s="6">
        <f>I61*O61</f>
        <v>2465336</v>
      </c>
      <c r="Q61" t="s">
        <v>536</v>
      </c>
      <c r="R61" t="s">
        <v>537</v>
      </c>
      <c r="S61" t="s">
        <v>538</v>
      </c>
      <c r="T61" t="s">
        <v>539</v>
      </c>
      <c r="U61" t="s">
        <v>542</v>
      </c>
      <c r="V61" t="s">
        <v>543</v>
      </c>
    </row>
    <row r="62" spans="1:22">
      <c r="A62" t="s">
        <v>544</v>
      </c>
      <c r="B62" t="s">
        <v>545</v>
      </c>
      <c r="C62" t="s">
        <v>12824</v>
      </c>
      <c r="D62" t="s">
        <v>12825</v>
      </c>
      <c r="E62" t="s">
        <v>12826</v>
      </c>
      <c r="F62" t="s">
        <v>12830</v>
      </c>
      <c r="G62" s="9">
        <v>179</v>
      </c>
      <c r="H62" s="7" t="str">
        <f t="shared" si="0"/>
        <v>&lt;$200</v>
      </c>
      <c r="I62" s="8">
        <v>799</v>
      </c>
      <c r="J62" s="1">
        <v>0.78</v>
      </c>
      <c r="K62" s="10" t="str">
        <f t="shared" si="1"/>
        <v>50% or More</v>
      </c>
      <c r="L62" s="10" t="str">
        <f>IF(Table1[[#This Row],[Discount_Percentage]]&gt;=50,"Yes","No")</f>
        <v>No</v>
      </c>
      <c r="M62" s="10">
        <f>Table1[[#This Row],[Actual_Price]]-Table1[[#This Row],[Discounted_Price]]/Table1[[#This Row],[Actual_Price]]*100</f>
        <v>776.59699624530663</v>
      </c>
      <c r="N62">
        <v>3.7</v>
      </c>
      <c r="O62" s="4">
        <v>2201</v>
      </c>
      <c r="P62" s="6">
        <f>I62*O62</f>
        <v>1758599</v>
      </c>
      <c r="Q62" t="s">
        <v>546</v>
      </c>
      <c r="R62" t="s">
        <v>547</v>
      </c>
      <c r="S62" t="s">
        <v>548</v>
      </c>
      <c r="T62" t="s">
        <v>549</v>
      </c>
      <c r="U62" t="s">
        <v>552</v>
      </c>
      <c r="V62" t="s">
        <v>553</v>
      </c>
    </row>
    <row r="63" spans="1:22">
      <c r="A63" t="s">
        <v>554</v>
      </c>
      <c r="B63" t="s">
        <v>555</v>
      </c>
      <c r="C63" t="s">
        <v>12824</v>
      </c>
      <c r="D63" t="s">
        <v>12825</v>
      </c>
      <c r="E63" t="s">
        <v>12828</v>
      </c>
      <c r="F63" t="s">
        <v>12829</v>
      </c>
      <c r="G63" s="9">
        <v>32990</v>
      </c>
      <c r="H63" s="7" t="str">
        <f t="shared" si="0"/>
        <v>&gt;$500</v>
      </c>
      <c r="I63" s="8">
        <v>47900</v>
      </c>
      <c r="J63" s="1">
        <v>0.31</v>
      </c>
      <c r="K63" s="10" t="str">
        <f t="shared" si="1"/>
        <v>&lt;50%</v>
      </c>
      <c r="L63" s="10" t="str">
        <f>IF(Table1[[#This Row],[Discount_Percentage]]&gt;=50,"Yes","No")</f>
        <v>No</v>
      </c>
      <c r="M63" s="10">
        <f>Table1[[#This Row],[Actual_Price]]-Table1[[#This Row],[Discounted_Price]]/Table1[[#This Row],[Actual_Price]]*100</f>
        <v>47831.127348643007</v>
      </c>
      <c r="N63">
        <v>4.3</v>
      </c>
      <c r="O63" s="4">
        <v>7109</v>
      </c>
      <c r="P63" s="6">
        <f>I63*O63</f>
        <v>340521100</v>
      </c>
      <c r="Q63" t="s">
        <v>556</v>
      </c>
      <c r="R63" t="s">
        <v>557</v>
      </c>
      <c r="S63" t="s">
        <v>558</v>
      </c>
      <c r="T63" t="s">
        <v>559</v>
      </c>
      <c r="U63" t="s">
        <v>562</v>
      </c>
      <c r="V63" t="s">
        <v>563</v>
      </c>
    </row>
    <row r="64" spans="1:22">
      <c r="A64" t="s">
        <v>564</v>
      </c>
      <c r="B64" t="s">
        <v>565</v>
      </c>
      <c r="C64" t="s">
        <v>12816</v>
      </c>
      <c r="D64" t="s">
        <v>12817</v>
      </c>
      <c r="E64" t="s">
        <v>12818</v>
      </c>
      <c r="F64" t="s">
        <v>12819</v>
      </c>
      <c r="G64" s="9">
        <v>139</v>
      </c>
      <c r="H64" s="7" t="str">
        <f t="shared" si="0"/>
        <v>&lt;$200</v>
      </c>
      <c r="I64" s="8">
        <v>999</v>
      </c>
      <c r="J64" s="1">
        <v>0.86</v>
      </c>
      <c r="K64" s="10" t="str">
        <f t="shared" si="1"/>
        <v>50% or More</v>
      </c>
      <c r="L64" s="10" t="str">
        <f>IF(Table1[[#This Row],[Discount_Percentage]]&gt;=50,"Yes","No")</f>
        <v>No</v>
      </c>
      <c r="M64" s="10">
        <f>Table1[[#This Row],[Actual_Price]]-Table1[[#This Row],[Discounted_Price]]/Table1[[#This Row],[Actual_Price]]*100</f>
        <v>985.08608608608608</v>
      </c>
      <c r="N64">
        <v>4</v>
      </c>
      <c r="O64" s="4">
        <v>1313</v>
      </c>
      <c r="P64" s="6">
        <f>I64*O64</f>
        <v>1311687</v>
      </c>
      <c r="Q64" t="s">
        <v>566</v>
      </c>
      <c r="R64" t="s">
        <v>567</v>
      </c>
      <c r="S64" t="s">
        <v>568</v>
      </c>
      <c r="T64" t="s">
        <v>569</v>
      </c>
      <c r="U64" t="s">
        <v>572</v>
      </c>
      <c r="V64" t="s">
        <v>573</v>
      </c>
    </row>
    <row r="65" spans="1:22">
      <c r="A65" t="s">
        <v>574</v>
      </c>
      <c r="B65" t="s">
        <v>575</v>
      </c>
      <c r="C65" t="s">
        <v>12816</v>
      </c>
      <c r="D65" t="s">
        <v>12817</v>
      </c>
      <c r="E65" t="s">
        <v>12818</v>
      </c>
      <c r="F65" t="s">
        <v>12819</v>
      </c>
      <c r="G65" s="9">
        <v>329</v>
      </c>
      <c r="H65" s="7" t="str">
        <f t="shared" si="0"/>
        <v>$200-$500</v>
      </c>
      <c r="I65" s="8">
        <v>845</v>
      </c>
      <c r="J65" s="1">
        <v>0.61</v>
      </c>
      <c r="K65" s="10" t="str">
        <f t="shared" si="1"/>
        <v>50% or More</v>
      </c>
      <c r="L65" s="10" t="str">
        <f>IF(Table1[[#This Row],[Discount_Percentage]]&gt;=50,"Yes","No")</f>
        <v>No</v>
      </c>
      <c r="M65" s="10">
        <f>Table1[[#This Row],[Actual_Price]]-Table1[[#This Row],[Discounted_Price]]/Table1[[#This Row],[Actual_Price]]*100</f>
        <v>806.06508875739644</v>
      </c>
      <c r="N65">
        <v>4.2</v>
      </c>
      <c r="O65" s="4">
        <v>29746</v>
      </c>
      <c r="P65" s="6">
        <f>I65*O65</f>
        <v>25135370</v>
      </c>
      <c r="Q65" t="s">
        <v>576</v>
      </c>
      <c r="R65" t="s">
        <v>577</v>
      </c>
      <c r="S65" t="s">
        <v>578</v>
      </c>
      <c r="T65" t="s">
        <v>579</v>
      </c>
      <c r="U65" t="s">
        <v>582</v>
      </c>
      <c r="V65" t="s">
        <v>583</v>
      </c>
    </row>
    <row r="66" spans="1:22">
      <c r="A66" t="s">
        <v>584</v>
      </c>
      <c r="B66" t="s">
        <v>585</v>
      </c>
      <c r="C66" t="s">
        <v>12824</v>
      </c>
      <c r="D66" t="s">
        <v>12825</v>
      </c>
      <c r="E66" t="s">
        <v>12828</v>
      </c>
      <c r="F66" t="s">
        <v>12829</v>
      </c>
      <c r="G66" s="9">
        <v>13999</v>
      </c>
      <c r="H66" s="7" t="str">
        <f t="shared" si="0"/>
        <v>&gt;$500</v>
      </c>
      <c r="I66" s="8">
        <v>24999</v>
      </c>
      <c r="J66" s="1">
        <v>0.44</v>
      </c>
      <c r="K66" s="10" t="str">
        <f t="shared" si="1"/>
        <v>&lt;50%</v>
      </c>
      <c r="L66" s="10" t="str">
        <f>IF(Table1[[#This Row],[Discount_Percentage]]&gt;=50,"Yes","No")</f>
        <v>No</v>
      </c>
      <c r="M66" s="10">
        <f>Table1[[#This Row],[Actual_Price]]-Table1[[#This Row],[Discounted_Price]]/Table1[[#This Row],[Actual_Price]]*100</f>
        <v>24943.001760070401</v>
      </c>
      <c r="N66">
        <v>4.2</v>
      </c>
      <c r="O66" s="4">
        <v>45238</v>
      </c>
      <c r="P66" s="6">
        <f>I66*O66</f>
        <v>1130904762</v>
      </c>
      <c r="Q66" t="s">
        <v>586</v>
      </c>
      <c r="R66" t="s">
        <v>587</v>
      </c>
      <c r="S66" t="s">
        <v>588</v>
      </c>
      <c r="T66" t="s">
        <v>589</v>
      </c>
      <c r="U66" t="s">
        <v>592</v>
      </c>
      <c r="V66" t="s">
        <v>593</v>
      </c>
    </row>
    <row r="67" spans="1:22">
      <c r="A67" t="s">
        <v>594</v>
      </c>
      <c r="B67" t="s">
        <v>595</v>
      </c>
      <c r="C67" t="s">
        <v>12824</v>
      </c>
      <c r="D67" t="s">
        <v>12825</v>
      </c>
      <c r="E67" t="s">
        <v>12826</v>
      </c>
      <c r="F67" t="s">
        <v>12819</v>
      </c>
      <c r="G67" s="9">
        <v>309</v>
      </c>
      <c r="H67" s="7" t="str">
        <f t="shared" ref="H67:H130" si="2">IF(G67&lt;200,"&lt;$200",IF(G67&lt;=500,"$200-$500","&gt;$500"))</f>
        <v>$200-$500</v>
      </c>
      <c r="I67" s="8">
        <v>1400</v>
      </c>
      <c r="J67" s="1">
        <v>0.78</v>
      </c>
      <c r="K67" s="10" t="str">
        <f t="shared" ref="K67:K130" si="3">IF(J67&gt;=50%,"50% or More","&lt;50%")</f>
        <v>50% or More</v>
      </c>
      <c r="L67" s="10" t="str">
        <f>IF(Table1[[#This Row],[Discount_Percentage]]&gt;=50,"Yes","No")</f>
        <v>No</v>
      </c>
      <c r="M67" s="10">
        <f>Table1[[#This Row],[Actual_Price]]-Table1[[#This Row],[Discounted_Price]]/Table1[[#This Row],[Actual_Price]]*100</f>
        <v>1377.9285714285713</v>
      </c>
      <c r="N67">
        <v>4.4000000000000004</v>
      </c>
      <c r="O67" s="4">
        <v>426973</v>
      </c>
      <c r="P67" s="6">
        <f>I67*O67</f>
        <v>597762200</v>
      </c>
      <c r="Q67" t="s">
        <v>596</v>
      </c>
      <c r="R67" t="s">
        <v>112</v>
      </c>
      <c r="S67" t="s">
        <v>113</v>
      </c>
      <c r="T67" t="s">
        <v>114</v>
      </c>
      <c r="U67" t="s">
        <v>597</v>
      </c>
      <c r="V67" t="s">
        <v>598</v>
      </c>
    </row>
    <row r="68" spans="1:22">
      <c r="A68" t="s">
        <v>599</v>
      </c>
      <c r="B68" t="s">
        <v>600</v>
      </c>
      <c r="C68" t="s">
        <v>12816</v>
      </c>
      <c r="D68" t="s">
        <v>12817</v>
      </c>
      <c r="E68" t="s">
        <v>12818</v>
      </c>
      <c r="F68" t="s">
        <v>12819</v>
      </c>
      <c r="G68" s="9">
        <v>263</v>
      </c>
      <c r="H68" s="7" t="str">
        <f t="shared" si="2"/>
        <v>$200-$500</v>
      </c>
      <c r="I68" s="8">
        <v>699</v>
      </c>
      <c r="J68" s="1">
        <v>0.62</v>
      </c>
      <c r="K68" s="10" t="str">
        <f t="shared" si="3"/>
        <v>50% or More</v>
      </c>
      <c r="L68" s="10" t="str">
        <f>IF(Table1[[#This Row],[Discount_Percentage]]&gt;=50,"Yes","No")</f>
        <v>No</v>
      </c>
      <c r="M68" s="10">
        <f>Table1[[#This Row],[Actual_Price]]-Table1[[#This Row],[Discounted_Price]]/Table1[[#This Row],[Actual_Price]]*100</f>
        <v>661.37482117310446</v>
      </c>
      <c r="N68">
        <v>4.0999999999999996</v>
      </c>
      <c r="O68" s="4">
        <v>450</v>
      </c>
      <c r="P68" s="6">
        <f>I68*O68</f>
        <v>314550</v>
      </c>
      <c r="Q68" t="s">
        <v>601</v>
      </c>
      <c r="R68" t="s">
        <v>602</v>
      </c>
      <c r="S68" t="s">
        <v>603</v>
      </c>
      <c r="T68" t="s">
        <v>604</v>
      </c>
      <c r="U68" t="s">
        <v>607</v>
      </c>
      <c r="V68" t="s">
        <v>608</v>
      </c>
    </row>
    <row r="69" spans="1:22">
      <c r="A69" t="s">
        <v>609</v>
      </c>
      <c r="B69" t="s">
        <v>610</v>
      </c>
      <c r="C69" t="s">
        <v>12824</v>
      </c>
      <c r="D69" t="s">
        <v>12825</v>
      </c>
      <c r="E69" t="s">
        <v>12828</v>
      </c>
      <c r="F69" t="s">
        <v>12831</v>
      </c>
      <c r="G69" s="9">
        <v>7999</v>
      </c>
      <c r="H69" s="7" t="str">
        <f t="shared" si="2"/>
        <v>&gt;$500</v>
      </c>
      <c r="I69" s="8">
        <v>14990</v>
      </c>
      <c r="J69" s="1">
        <v>0.47</v>
      </c>
      <c r="K69" s="10" t="str">
        <f t="shared" si="3"/>
        <v>&lt;50%</v>
      </c>
      <c r="L69" s="10" t="str">
        <f>IF(Table1[[#This Row],[Discount_Percentage]]&gt;=50,"Yes","No")</f>
        <v>No</v>
      </c>
      <c r="M69" s="10">
        <f>Table1[[#This Row],[Actual_Price]]-Table1[[#This Row],[Discounted_Price]]/Table1[[#This Row],[Actual_Price]]*100</f>
        <v>14936.637758505671</v>
      </c>
      <c r="N69">
        <v>4.3</v>
      </c>
      <c r="O69" s="4">
        <v>457</v>
      </c>
      <c r="P69" s="6">
        <f>I69*O69</f>
        <v>6850430</v>
      </c>
      <c r="Q69" t="s">
        <v>611</v>
      </c>
      <c r="R69" t="s">
        <v>612</v>
      </c>
      <c r="S69" t="s">
        <v>613</v>
      </c>
      <c r="T69" t="s">
        <v>614</v>
      </c>
      <c r="U69" t="s">
        <v>617</v>
      </c>
      <c r="V69" t="s">
        <v>618</v>
      </c>
    </row>
    <row r="70" spans="1:22">
      <c r="A70" t="s">
        <v>619</v>
      </c>
      <c r="B70" t="s">
        <v>620</v>
      </c>
      <c r="C70" t="s">
        <v>12824</v>
      </c>
      <c r="D70" t="s">
        <v>12825</v>
      </c>
      <c r="E70" t="s">
        <v>12826</v>
      </c>
      <c r="F70" t="s">
        <v>12832</v>
      </c>
      <c r="G70" s="9">
        <v>1599</v>
      </c>
      <c r="H70" s="7" t="str">
        <f t="shared" si="2"/>
        <v>&gt;$500</v>
      </c>
      <c r="I70" s="8">
        <v>2999</v>
      </c>
      <c r="J70" s="1">
        <v>0.47</v>
      </c>
      <c r="K70" s="10" t="str">
        <f t="shared" si="3"/>
        <v>&lt;50%</v>
      </c>
      <c r="L70" s="10" t="str">
        <f>IF(Table1[[#This Row],[Discount_Percentage]]&gt;=50,"Yes","No")</f>
        <v>No</v>
      </c>
      <c r="M70" s="10">
        <f>Table1[[#This Row],[Actual_Price]]-Table1[[#This Row],[Discounted_Price]]/Table1[[#This Row],[Actual_Price]]*100</f>
        <v>2945.6822274091364</v>
      </c>
      <c r="N70">
        <v>4.2</v>
      </c>
      <c r="O70" s="4">
        <v>2727</v>
      </c>
      <c r="P70" s="6">
        <f>I70*O70</f>
        <v>8178273</v>
      </c>
      <c r="Q70" t="s">
        <v>621</v>
      </c>
      <c r="R70" t="s">
        <v>622</v>
      </c>
      <c r="S70" t="s">
        <v>623</v>
      </c>
      <c r="T70" t="s">
        <v>624</v>
      </c>
      <c r="U70" t="s">
        <v>627</v>
      </c>
      <c r="V70" t="s">
        <v>628</v>
      </c>
    </row>
    <row r="71" spans="1:22">
      <c r="A71" t="s">
        <v>629</v>
      </c>
      <c r="B71" t="s">
        <v>630</v>
      </c>
      <c r="C71" t="s">
        <v>12816</v>
      </c>
      <c r="D71" t="s">
        <v>12817</v>
      </c>
      <c r="E71" t="s">
        <v>12818</v>
      </c>
      <c r="F71" t="s">
        <v>12819</v>
      </c>
      <c r="G71" s="9">
        <v>219</v>
      </c>
      <c r="H71" s="7" t="str">
        <f t="shared" si="2"/>
        <v>$200-$500</v>
      </c>
      <c r="I71" s="8">
        <v>700</v>
      </c>
      <c r="J71" s="1">
        <v>0.69</v>
      </c>
      <c r="K71" s="10" t="str">
        <f t="shared" si="3"/>
        <v>50% or More</v>
      </c>
      <c r="L71" s="10" t="str">
        <f>IF(Table1[[#This Row],[Discount_Percentage]]&gt;=50,"Yes","No")</f>
        <v>No</v>
      </c>
      <c r="M71" s="10">
        <f>Table1[[#This Row],[Actual_Price]]-Table1[[#This Row],[Discounted_Price]]/Table1[[#This Row],[Actual_Price]]*100</f>
        <v>668.71428571428567</v>
      </c>
      <c r="N71">
        <v>4.3</v>
      </c>
      <c r="O71" s="4">
        <v>20053</v>
      </c>
      <c r="P71" s="6">
        <f>I71*O71</f>
        <v>14037100</v>
      </c>
      <c r="Q71" t="s">
        <v>631</v>
      </c>
      <c r="R71" t="s">
        <v>632</v>
      </c>
      <c r="S71" t="s">
        <v>633</v>
      </c>
      <c r="T71" t="s">
        <v>634</v>
      </c>
      <c r="U71" t="s">
        <v>637</v>
      </c>
      <c r="V71" t="s">
        <v>638</v>
      </c>
    </row>
    <row r="72" spans="1:22">
      <c r="A72" t="s">
        <v>639</v>
      </c>
      <c r="B72" t="s">
        <v>640</v>
      </c>
      <c r="C72" t="s">
        <v>12816</v>
      </c>
      <c r="D72" t="s">
        <v>12817</v>
      </c>
      <c r="E72" t="s">
        <v>12818</v>
      </c>
      <c r="F72" t="s">
        <v>12819</v>
      </c>
      <c r="G72" s="9">
        <v>349</v>
      </c>
      <c r="H72" s="7" t="str">
        <f t="shared" si="2"/>
        <v>$200-$500</v>
      </c>
      <c r="I72" s="8">
        <v>899</v>
      </c>
      <c r="J72" s="1">
        <v>0.61</v>
      </c>
      <c r="K72" s="10" t="str">
        <f t="shared" si="3"/>
        <v>50% or More</v>
      </c>
      <c r="L72" s="10" t="str">
        <f>IF(Table1[[#This Row],[Discount_Percentage]]&gt;=50,"Yes","No")</f>
        <v>No</v>
      </c>
      <c r="M72" s="10">
        <f>Table1[[#This Row],[Actual_Price]]-Table1[[#This Row],[Discounted_Price]]/Table1[[#This Row],[Actual_Price]]*100</f>
        <v>860.17908787541717</v>
      </c>
      <c r="N72">
        <v>4.5</v>
      </c>
      <c r="O72" s="4">
        <v>149</v>
      </c>
      <c r="P72" s="6">
        <f>I72*O72</f>
        <v>133951</v>
      </c>
      <c r="Q72" t="s">
        <v>641</v>
      </c>
      <c r="R72" t="s">
        <v>642</v>
      </c>
      <c r="S72" t="s">
        <v>643</v>
      </c>
      <c r="T72" t="s">
        <v>644</v>
      </c>
      <c r="U72" t="s">
        <v>647</v>
      </c>
      <c r="V72" t="s">
        <v>648</v>
      </c>
    </row>
    <row r="73" spans="1:22">
      <c r="A73" t="s">
        <v>649</v>
      </c>
      <c r="B73" t="s">
        <v>650</v>
      </c>
      <c r="C73" t="s">
        <v>12816</v>
      </c>
      <c r="D73" t="s">
        <v>12817</v>
      </c>
      <c r="E73" t="s">
        <v>12818</v>
      </c>
      <c r="F73" t="s">
        <v>12819</v>
      </c>
      <c r="G73" s="9">
        <v>349</v>
      </c>
      <c r="H73" s="7" t="str">
        <f t="shared" si="2"/>
        <v>$200-$500</v>
      </c>
      <c r="I73" s="8">
        <v>599</v>
      </c>
      <c r="J73" s="1">
        <v>0.42</v>
      </c>
      <c r="K73" s="10" t="str">
        <f t="shared" si="3"/>
        <v>&lt;50%</v>
      </c>
      <c r="L73" s="10" t="str">
        <f>IF(Table1[[#This Row],[Discount_Percentage]]&gt;=50,"Yes","No")</f>
        <v>No</v>
      </c>
      <c r="M73" s="10">
        <f>Table1[[#This Row],[Actual_Price]]-Table1[[#This Row],[Discounted_Price]]/Table1[[#This Row],[Actual_Price]]*100</f>
        <v>540.73622704507511</v>
      </c>
      <c r="N73">
        <v>4.0999999999999996</v>
      </c>
      <c r="O73" s="4">
        <v>210</v>
      </c>
      <c r="P73" s="6">
        <f>I73*O73</f>
        <v>125790</v>
      </c>
      <c r="Q73" t="s">
        <v>651</v>
      </c>
      <c r="R73" t="s">
        <v>652</v>
      </c>
      <c r="S73" t="s">
        <v>653</v>
      </c>
      <c r="T73" t="s">
        <v>654</v>
      </c>
      <c r="U73" t="s">
        <v>657</v>
      </c>
      <c r="V73" t="s">
        <v>658</v>
      </c>
    </row>
    <row r="74" spans="1:22">
      <c r="A74" t="s">
        <v>659</v>
      </c>
      <c r="B74" t="s">
        <v>660</v>
      </c>
      <c r="C74" t="s">
        <v>12824</v>
      </c>
      <c r="D74" t="s">
        <v>12825</v>
      </c>
      <c r="E74" t="s">
        <v>12828</v>
      </c>
      <c r="F74" t="s">
        <v>12829</v>
      </c>
      <c r="G74" s="9">
        <v>26999</v>
      </c>
      <c r="H74" s="7" t="str">
        <f t="shared" si="2"/>
        <v>&gt;$500</v>
      </c>
      <c r="I74" s="8">
        <v>42999</v>
      </c>
      <c r="J74" s="1">
        <v>0.37</v>
      </c>
      <c r="K74" s="10" t="str">
        <f t="shared" si="3"/>
        <v>&lt;50%</v>
      </c>
      <c r="L74" s="10" t="str">
        <f>IF(Table1[[#This Row],[Discount_Percentage]]&gt;=50,"Yes","No")</f>
        <v>No</v>
      </c>
      <c r="M74" s="10">
        <f>Table1[[#This Row],[Actual_Price]]-Table1[[#This Row],[Discounted_Price]]/Table1[[#This Row],[Actual_Price]]*100</f>
        <v>42936.21016767832</v>
      </c>
      <c r="N74">
        <v>4.2</v>
      </c>
      <c r="O74" s="4">
        <v>45238</v>
      </c>
      <c r="P74" s="6">
        <f>I74*O74</f>
        <v>1945188762</v>
      </c>
      <c r="Q74" t="s">
        <v>661</v>
      </c>
      <c r="R74" t="s">
        <v>587</v>
      </c>
      <c r="S74" t="s">
        <v>588</v>
      </c>
      <c r="T74" t="s">
        <v>589</v>
      </c>
      <c r="U74" t="s">
        <v>662</v>
      </c>
      <c r="V74" t="s">
        <v>663</v>
      </c>
    </row>
    <row r="75" spans="1:22">
      <c r="A75" t="s">
        <v>664</v>
      </c>
      <c r="B75" t="s">
        <v>665</v>
      </c>
      <c r="C75" t="s">
        <v>12816</v>
      </c>
      <c r="D75" t="s">
        <v>12817</v>
      </c>
      <c r="E75" t="s">
        <v>12818</v>
      </c>
      <c r="F75" t="s">
        <v>12819</v>
      </c>
      <c r="G75" s="9">
        <v>115</v>
      </c>
      <c r="H75" s="7" t="str">
        <f t="shared" si="2"/>
        <v>&lt;$200</v>
      </c>
      <c r="I75" s="8">
        <v>499</v>
      </c>
      <c r="J75" s="1">
        <v>0.77</v>
      </c>
      <c r="K75" s="10" t="str">
        <f t="shared" si="3"/>
        <v>50% or More</v>
      </c>
      <c r="L75" s="10" t="str">
        <f>IF(Table1[[#This Row],[Discount_Percentage]]&gt;=50,"Yes","No")</f>
        <v>No</v>
      </c>
      <c r="M75" s="10">
        <f>Table1[[#This Row],[Actual_Price]]-Table1[[#This Row],[Discounted_Price]]/Table1[[#This Row],[Actual_Price]]*100</f>
        <v>475.95390781563128</v>
      </c>
      <c r="N75">
        <v>4</v>
      </c>
      <c r="O75" s="4">
        <v>7732</v>
      </c>
      <c r="P75" s="6">
        <f>I75*O75</f>
        <v>3858268</v>
      </c>
      <c r="Q75" t="s">
        <v>666</v>
      </c>
      <c r="R75" t="s">
        <v>667</v>
      </c>
      <c r="S75" t="s">
        <v>668</v>
      </c>
      <c r="T75" t="s">
        <v>669</v>
      </c>
      <c r="U75" t="s">
        <v>672</v>
      </c>
      <c r="V75" t="s">
        <v>673</v>
      </c>
    </row>
    <row r="76" spans="1:22">
      <c r="A76" t="s">
        <v>674</v>
      </c>
      <c r="B76" t="s">
        <v>675</v>
      </c>
      <c r="C76" t="s">
        <v>12816</v>
      </c>
      <c r="D76" t="s">
        <v>12817</v>
      </c>
      <c r="E76" t="s">
        <v>12818</v>
      </c>
      <c r="F76" t="s">
        <v>12819</v>
      </c>
      <c r="G76" s="9">
        <v>399</v>
      </c>
      <c r="H76" s="7" t="str">
        <f t="shared" si="2"/>
        <v>$200-$500</v>
      </c>
      <c r="I76" s="8">
        <v>999</v>
      </c>
      <c r="J76" s="1">
        <v>0.6</v>
      </c>
      <c r="K76" s="10" t="str">
        <f t="shared" si="3"/>
        <v>50% or More</v>
      </c>
      <c r="L76" s="10" t="str">
        <f>IF(Table1[[#This Row],[Discount_Percentage]]&gt;=50,"Yes","No")</f>
        <v>No</v>
      </c>
      <c r="M76" s="10">
        <f>Table1[[#This Row],[Actual_Price]]-Table1[[#This Row],[Discounted_Price]]/Table1[[#This Row],[Actual_Price]]*100</f>
        <v>959.0600600600601</v>
      </c>
      <c r="N76">
        <v>4.0999999999999996</v>
      </c>
      <c r="O76" s="4">
        <v>1780</v>
      </c>
      <c r="P76" s="6">
        <f>I76*O76</f>
        <v>1778220</v>
      </c>
      <c r="Q76" t="s">
        <v>676</v>
      </c>
      <c r="R76" t="s">
        <v>677</v>
      </c>
      <c r="S76" t="s">
        <v>678</v>
      </c>
      <c r="T76" t="s">
        <v>679</v>
      </c>
      <c r="U76" t="s">
        <v>682</v>
      </c>
      <c r="V76" t="s">
        <v>683</v>
      </c>
    </row>
    <row r="77" spans="1:22">
      <c r="A77" t="s">
        <v>684</v>
      </c>
      <c r="B77" t="s">
        <v>685</v>
      </c>
      <c r="C77" t="s">
        <v>12816</v>
      </c>
      <c r="D77" t="s">
        <v>12817</v>
      </c>
      <c r="E77" t="s">
        <v>12818</v>
      </c>
      <c r="F77" t="s">
        <v>12819</v>
      </c>
      <c r="G77" s="9">
        <v>199</v>
      </c>
      <c r="H77" s="7" t="str">
        <f t="shared" si="2"/>
        <v>&lt;$200</v>
      </c>
      <c r="I77" s="8">
        <v>499</v>
      </c>
      <c r="J77" s="1">
        <v>0.6</v>
      </c>
      <c r="K77" s="10" t="str">
        <f t="shared" si="3"/>
        <v>50% or More</v>
      </c>
      <c r="L77" s="10" t="str">
        <f>IF(Table1[[#This Row],[Discount_Percentage]]&gt;=50,"Yes","No")</f>
        <v>No</v>
      </c>
      <c r="M77" s="10">
        <f>Table1[[#This Row],[Actual_Price]]-Table1[[#This Row],[Discounted_Price]]/Table1[[#This Row],[Actual_Price]]*100</f>
        <v>459.12024048096191</v>
      </c>
      <c r="N77">
        <v>4.0999999999999996</v>
      </c>
      <c r="O77" s="4">
        <v>602</v>
      </c>
      <c r="P77" s="6">
        <f>I77*O77</f>
        <v>300398</v>
      </c>
      <c r="Q77" t="s">
        <v>686</v>
      </c>
      <c r="R77" t="s">
        <v>687</v>
      </c>
      <c r="S77" t="s">
        <v>688</v>
      </c>
      <c r="T77" t="s">
        <v>689</v>
      </c>
      <c r="U77" t="s">
        <v>692</v>
      </c>
      <c r="V77" t="s">
        <v>693</v>
      </c>
    </row>
    <row r="78" spans="1:22">
      <c r="A78" t="s">
        <v>694</v>
      </c>
      <c r="B78" t="s">
        <v>695</v>
      </c>
      <c r="C78" t="s">
        <v>12816</v>
      </c>
      <c r="D78" t="s">
        <v>12817</v>
      </c>
      <c r="E78" t="s">
        <v>12818</v>
      </c>
      <c r="F78" t="s">
        <v>12819</v>
      </c>
      <c r="G78" s="9">
        <v>179</v>
      </c>
      <c r="H78" s="7" t="str">
        <f t="shared" si="2"/>
        <v>&lt;$200</v>
      </c>
      <c r="I78" s="8">
        <v>399</v>
      </c>
      <c r="J78" s="1">
        <v>0.55000000000000004</v>
      </c>
      <c r="K78" s="10" t="str">
        <f t="shared" si="3"/>
        <v>50% or More</v>
      </c>
      <c r="L78" s="10" t="str">
        <f>IF(Table1[[#This Row],[Discount_Percentage]]&gt;=50,"Yes","No")</f>
        <v>No</v>
      </c>
      <c r="M78" s="10">
        <f>Table1[[#This Row],[Actual_Price]]-Table1[[#This Row],[Discounted_Price]]/Table1[[#This Row],[Actual_Price]]*100</f>
        <v>354.13784461152881</v>
      </c>
      <c r="N78">
        <v>4</v>
      </c>
      <c r="O78" s="4">
        <v>1423</v>
      </c>
      <c r="P78" s="6">
        <f>I78*O78</f>
        <v>567777</v>
      </c>
      <c r="Q78" t="s">
        <v>696</v>
      </c>
      <c r="R78" t="s">
        <v>697</v>
      </c>
      <c r="S78" t="s">
        <v>698</v>
      </c>
      <c r="T78" t="s">
        <v>699</v>
      </c>
      <c r="U78" t="s">
        <v>701</v>
      </c>
      <c r="V78" t="s">
        <v>702</v>
      </c>
    </row>
    <row r="79" spans="1:22">
      <c r="A79" t="s">
        <v>703</v>
      </c>
      <c r="B79" t="s">
        <v>704</v>
      </c>
      <c r="C79" t="s">
        <v>12824</v>
      </c>
      <c r="D79" t="s">
        <v>12825</v>
      </c>
      <c r="E79" t="s">
        <v>12828</v>
      </c>
      <c r="F79" t="s">
        <v>12829</v>
      </c>
      <c r="G79" s="9">
        <v>10901</v>
      </c>
      <c r="H79" s="7" t="str">
        <f t="shared" si="2"/>
        <v>&gt;$500</v>
      </c>
      <c r="I79" s="8">
        <v>30990</v>
      </c>
      <c r="J79" s="1">
        <v>0.65</v>
      </c>
      <c r="K79" s="10" t="str">
        <f t="shared" si="3"/>
        <v>50% or More</v>
      </c>
      <c r="L79" s="10" t="str">
        <f>IF(Table1[[#This Row],[Discount_Percentage]]&gt;=50,"Yes","No")</f>
        <v>No</v>
      </c>
      <c r="M79" s="10">
        <f>Table1[[#This Row],[Actual_Price]]-Table1[[#This Row],[Discounted_Price]]/Table1[[#This Row],[Actual_Price]]*100</f>
        <v>30954.82413681833</v>
      </c>
      <c r="N79">
        <v>4.0999999999999996</v>
      </c>
      <c r="O79" s="4">
        <v>398</v>
      </c>
      <c r="P79" s="6">
        <f>I79*O79</f>
        <v>12334020</v>
      </c>
      <c r="Q79" t="s">
        <v>705</v>
      </c>
      <c r="R79" t="s">
        <v>706</v>
      </c>
      <c r="S79" t="s">
        <v>707</v>
      </c>
      <c r="T79" t="s">
        <v>708</v>
      </c>
      <c r="U79" t="s">
        <v>711</v>
      </c>
      <c r="V79" t="s">
        <v>712</v>
      </c>
    </row>
    <row r="80" spans="1:22">
      <c r="A80" t="s">
        <v>713</v>
      </c>
      <c r="B80" t="s">
        <v>714</v>
      </c>
      <c r="C80" t="s">
        <v>12816</v>
      </c>
      <c r="D80" t="s">
        <v>12817</v>
      </c>
      <c r="E80" t="s">
        <v>12818</v>
      </c>
      <c r="F80" t="s">
        <v>12819</v>
      </c>
      <c r="G80" s="9">
        <v>209</v>
      </c>
      <c r="H80" s="7" t="str">
        <f t="shared" si="2"/>
        <v>$200-$500</v>
      </c>
      <c r="I80" s="8">
        <v>499</v>
      </c>
      <c r="J80" s="1">
        <v>0.57999999999999996</v>
      </c>
      <c r="K80" s="10" t="str">
        <f t="shared" si="3"/>
        <v>50% or More</v>
      </c>
      <c r="L80" s="10" t="str">
        <f>IF(Table1[[#This Row],[Discount_Percentage]]&gt;=50,"Yes","No")</f>
        <v>No</v>
      </c>
      <c r="M80" s="10">
        <f>Table1[[#This Row],[Actual_Price]]-Table1[[#This Row],[Discounted_Price]]/Table1[[#This Row],[Actual_Price]]*100</f>
        <v>457.11623246492985</v>
      </c>
      <c r="N80">
        <v>3.9</v>
      </c>
      <c r="O80" s="4">
        <v>536</v>
      </c>
      <c r="P80" s="6">
        <f>I80*O80</f>
        <v>267464</v>
      </c>
      <c r="Q80" t="s">
        <v>715</v>
      </c>
      <c r="R80" t="s">
        <v>716</v>
      </c>
      <c r="S80" t="s">
        <v>717</v>
      </c>
      <c r="T80" t="s">
        <v>718</v>
      </c>
      <c r="U80" t="s">
        <v>721</v>
      </c>
      <c r="V80" t="s">
        <v>722</v>
      </c>
    </row>
    <row r="81" spans="1:22">
      <c r="A81" t="s">
        <v>723</v>
      </c>
      <c r="B81" t="s">
        <v>724</v>
      </c>
      <c r="C81" t="s">
        <v>12824</v>
      </c>
      <c r="D81" t="s">
        <v>12825</v>
      </c>
      <c r="E81" t="s">
        <v>12826</v>
      </c>
      <c r="F81" t="s">
        <v>12830</v>
      </c>
      <c r="G81" s="9">
        <v>1434</v>
      </c>
      <c r="H81" s="7" t="str">
        <f t="shared" si="2"/>
        <v>&gt;$500</v>
      </c>
      <c r="I81" s="8">
        <v>3999</v>
      </c>
      <c r="J81" s="1">
        <v>0.64</v>
      </c>
      <c r="K81" s="10" t="str">
        <f t="shared" si="3"/>
        <v>50% or More</v>
      </c>
      <c r="L81" s="10" t="str">
        <f>IF(Table1[[#This Row],[Discount_Percentage]]&gt;=50,"Yes","No")</f>
        <v>No</v>
      </c>
      <c r="M81" s="10">
        <f>Table1[[#This Row],[Actual_Price]]-Table1[[#This Row],[Discounted_Price]]/Table1[[#This Row],[Actual_Price]]*100</f>
        <v>3963.1410352588146</v>
      </c>
      <c r="N81">
        <v>4</v>
      </c>
      <c r="O81" s="4">
        <v>32</v>
      </c>
      <c r="P81" s="6">
        <f>I81*O81</f>
        <v>127968</v>
      </c>
      <c r="Q81" t="s">
        <v>725</v>
      </c>
      <c r="R81" t="s">
        <v>726</v>
      </c>
      <c r="S81" t="s">
        <v>727</v>
      </c>
      <c r="T81" t="s">
        <v>728</v>
      </c>
      <c r="U81" t="s">
        <v>731</v>
      </c>
      <c r="V81" t="s">
        <v>732</v>
      </c>
    </row>
    <row r="82" spans="1:22">
      <c r="A82" t="s">
        <v>733</v>
      </c>
      <c r="B82" t="s">
        <v>734</v>
      </c>
      <c r="C82" t="s">
        <v>12816</v>
      </c>
      <c r="D82" t="s">
        <v>12817</v>
      </c>
      <c r="E82" t="s">
        <v>12818</v>
      </c>
      <c r="F82" t="s">
        <v>12819</v>
      </c>
      <c r="G82" s="9">
        <v>399</v>
      </c>
      <c r="H82" s="7" t="str">
        <f t="shared" si="2"/>
        <v>$200-$500</v>
      </c>
      <c r="I82" s="8">
        <v>1099</v>
      </c>
      <c r="J82" s="1">
        <v>0.64</v>
      </c>
      <c r="K82" s="10" t="str">
        <f t="shared" si="3"/>
        <v>50% or More</v>
      </c>
      <c r="L82" s="10" t="str">
        <f>IF(Table1[[#This Row],[Discount_Percentage]]&gt;=50,"Yes","No")</f>
        <v>No</v>
      </c>
      <c r="M82" s="10">
        <f>Table1[[#This Row],[Actual_Price]]-Table1[[#This Row],[Discounted_Price]]/Table1[[#This Row],[Actual_Price]]*100</f>
        <v>1062.6942675159235</v>
      </c>
      <c r="N82">
        <v>4.2</v>
      </c>
      <c r="O82" s="4">
        <v>24269</v>
      </c>
      <c r="P82" s="6">
        <f>I82*O82</f>
        <v>26671631</v>
      </c>
      <c r="Q82" t="s">
        <v>735</v>
      </c>
      <c r="R82" t="s">
        <v>3</v>
      </c>
      <c r="S82" t="s">
        <v>4</v>
      </c>
      <c r="T82" t="s">
        <v>5</v>
      </c>
      <c r="U82" t="s">
        <v>737</v>
      </c>
      <c r="V82" t="s">
        <v>738</v>
      </c>
    </row>
    <row r="83" spans="1:22">
      <c r="A83" t="s">
        <v>739</v>
      </c>
      <c r="B83" t="s">
        <v>740</v>
      </c>
      <c r="C83" t="s">
        <v>12816</v>
      </c>
      <c r="D83" t="s">
        <v>12817</v>
      </c>
      <c r="E83" t="s">
        <v>12818</v>
      </c>
      <c r="F83" t="s">
        <v>12819</v>
      </c>
      <c r="G83" s="9">
        <v>139</v>
      </c>
      <c r="H83" s="7" t="str">
        <f t="shared" si="2"/>
        <v>&lt;$200</v>
      </c>
      <c r="I83" s="8">
        <v>249</v>
      </c>
      <c r="J83" s="1">
        <v>0.44</v>
      </c>
      <c r="K83" s="10" t="str">
        <f t="shared" si="3"/>
        <v>&lt;50%</v>
      </c>
      <c r="L83" s="10" t="str">
        <f>IF(Table1[[#This Row],[Discount_Percentage]]&gt;=50,"Yes","No")</f>
        <v>No</v>
      </c>
      <c r="M83" s="10">
        <f>Table1[[#This Row],[Actual_Price]]-Table1[[#This Row],[Discounted_Price]]/Table1[[#This Row],[Actual_Price]]*100</f>
        <v>193.17670682730923</v>
      </c>
      <c r="N83">
        <v>4</v>
      </c>
      <c r="O83" s="4">
        <v>9378</v>
      </c>
      <c r="P83" s="6">
        <f>I83*O83</f>
        <v>2335122</v>
      </c>
      <c r="Q83" t="s">
        <v>741</v>
      </c>
      <c r="R83" t="s">
        <v>216</v>
      </c>
      <c r="S83" t="s">
        <v>217</v>
      </c>
      <c r="T83" t="s">
        <v>218</v>
      </c>
      <c r="U83" t="s">
        <v>743</v>
      </c>
      <c r="V83" t="s">
        <v>744</v>
      </c>
    </row>
    <row r="84" spans="1:22">
      <c r="A84" t="s">
        <v>745</v>
      </c>
      <c r="B84" t="s">
        <v>746</v>
      </c>
      <c r="C84" t="s">
        <v>12824</v>
      </c>
      <c r="D84" t="s">
        <v>12825</v>
      </c>
      <c r="E84" t="s">
        <v>12828</v>
      </c>
      <c r="F84" t="s">
        <v>12829</v>
      </c>
      <c r="G84" s="9">
        <v>7299</v>
      </c>
      <c r="H84" s="7" t="str">
        <f t="shared" si="2"/>
        <v>&gt;$500</v>
      </c>
      <c r="I84" s="8">
        <v>19125</v>
      </c>
      <c r="J84" s="1">
        <v>0.62</v>
      </c>
      <c r="K84" s="10" t="str">
        <f t="shared" si="3"/>
        <v>50% or More</v>
      </c>
      <c r="L84" s="10" t="str">
        <f>IF(Table1[[#This Row],[Discount_Percentage]]&gt;=50,"Yes","No")</f>
        <v>No</v>
      </c>
      <c r="M84" s="10">
        <f>Table1[[#This Row],[Actual_Price]]-Table1[[#This Row],[Discounted_Price]]/Table1[[#This Row],[Actual_Price]]*100</f>
        <v>19086.835294117645</v>
      </c>
      <c r="N84">
        <v>3.4</v>
      </c>
      <c r="O84" s="4">
        <v>902</v>
      </c>
      <c r="P84" s="6">
        <f>I84*O84</f>
        <v>17250750</v>
      </c>
      <c r="Q84" t="s">
        <v>747</v>
      </c>
      <c r="R84" t="s">
        <v>748</v>
      </c>
      <c r="S84" t="s">
        <v>749</v>
      </c>
      <c r="T84" t="s">
        <v>750</v>
      </c>
      <c r="U84" t="s">
        <v>753</v>
      </c>
      <c r="V84" t="s">
        <v>754</v>
      </c>
    </row>
    <row r="85" spans="1:22">
      <c r="A85" t="s">
        <v>755</v>
      </c>
      <c r="B85" t="s">
        <v>756</v>
      </c>
      <c r="C85" t="s">
        <v>12816</v>
      </c>
      <c r="D85" t="s">
        <v>12817</v>
      </c>
      <c r="E85" t="s">
        <v>12818</v>
      </c>
      <c r="F85" t="s">
        <v>12819</v>
      </c>
      <c r="G85" s="9">
        <v>299</v>
      </c>
      <c r="H85" s="7" t="str">
        <f t="shared" si="2"/>
        <v>$200-$500</v>
      </c>
      <c r="I85" s="8">
        <v>799</v>
      </c>
      <c r="J85" s="1">
        <v>0.63</v>
      </c>
      <c r="K85" s="10" t="str">
        <f t="shared" si="3"/>
        <v>50% or More</v>
      </c>
      <c r="L85" s="10" t="str">
        <f>IF(Table1[[#This Row],[Discount_Percentage]]&gt;=50,"Yes","No")</f>
        <v>No</v>
      </c>
      <c r="M85" s="10">
        <f>Table1[[#This Row],[Actual_Price]]-Table1[[#This Row],[Discounted_Price]]/Table1[[#This Row],[Actual_Price]]*100</f>
        <v>761.5782227784731</v>
      </c>
      <c r="N85">
        <v>4.4000000000000004</v>
      </c>
      <c r="O85" s="4">
        <v>28791</v>
      </c>
      <c r="P85" s="6">
        <f>I85*O85</f>
        <v>23004009</v>
      </c>
      <c r="Q85" t="s">
        <v>757</v>
      </c>
      <c r="R85" t="s">
        <v>758</v>
      </c>
      <c r="S85" t="s">
        <v>759</v>
      </c>
      <c r="T85" t="s">
        <v>760</v>
      </c>
      <c r="U85" t="s">
        <v>763</v>
      </c>
      <c r="V85" t="s">
        <v>764</v>
      </c>
    </row>
    <row r="86" spans="1:22">
      <c r="A86" t="s">
        <v>765</v>
      </c>
      <c r="B86" t="s">
        <v>766</v>
      </c>
      <c r="C86" t="s">
        <v>12816</v>
      </c>
      <c r="D86" t="s">
        <v>12817</v>
      </c>
      <c r="E86" t="s">
        <v>12818</v>
      </c>
      <c r="F86" t="s">
        <v>12819</v>
      </c>
      <c r="G86" s="9">
        <v>325</v>
      </c>
      <c r="H86" s="7" t="str">
        <f t="shared" si="2"/>
        <v>$200-$500</v>
      </c>
      <c r="I86" s="8">
        <v>1299</v>
      </c>
      <c r="J86" s="1">
        <v>0.75</v>
      </c>
      <c r="K86" s="10" t="str">
        <f t="shared" si="3"/>
        <v>50% or More</v>
      </c>
      <c r="L86" s="10" t="str">
        <f>IF(Table1[[#This Row],[Discount_Percentage]]&gt;=50,"Yes","No")</f>
        <v>No</v>
      </c>
      <c r="M86" s="10">
        <f>Table1[[#This Row],[Actual_Price]]-Table1[[#This Row],[Discounted_Price]]/Table1[[#This Row],[Actual_Price]]*100</f>
        <v>1273.980754426482</v>
      </c>
      <c r="N86">
        <v>4.2</v>
      </c>
      <c r="O86" s="4">
        <v>10576</v>
      </c>
      <c r="P86" s="6">
        <f>I86*O86</f>
        <v>13738224</v>
      </c>
      <c r="Q86" t="s">
        <v>767</v>
      </c>
      <c r="R86" t="s">
        <v>768</v>
      </c>
      <c r="S86" t="s">
        <v>769</v>
      </c>
      <c r="T86" t="s">
        <v>770</v>
      </c>
      <c r="U86" t="s">
        <v>773</v>
      </c>
      <c r="V86" t="s">
        <v>774</v>
      </c>
    </row>
    <row r="87" spans="1:22">
      <c r="A87" t="s">
        <v>775</v>
      </c>
      <c r="B87" t="s">
        <v>776</v>
      </c>
      <c r="C87" t="s">
        <v>12824</v>
      </c>
      <c r="D87" t="s">
        <v>12825</v>
      </c>
      <c r="E87" t="s">
        <v>12828</v>
      </c>
      <c r="F87" t="s">
        <v>12829</v>
      </c>
      <c r="G87" s="9">
        <v>29999</v>
      </c>
      <c r="H87" s="7" t="str">
        <f t="shared" si="2"/>
        <v>&gt;$500</v>
      </c>
      <c r="I87" s="8">
        <v>39999</v>
      </c>
      <c r="J87" s="1">
        <v>0.25</v>
      </c>
      <c r="K87" s="10" t="str">
        <f t="shared" si="3"/>
        <v>&lt;50%</v>
      </c>
      <c r="L87" s="10" t="str">
        <f>IF(Table1[[#This Row],[Discount_Percentage]]&gt;=50,"Yes","No")</f>
        <v>No</v>
      </c>
      <c r="M87" s="10">
        <f>Table1[[#This Row],[Actual_Price]]-Table1[[#This Row],[Discounted_Price]]/Table1[[#This Row],[Actual_Price]]*100</f>
        <v>39924.000625015622</v>
      </c>
      <c r="N87">
        <v>4.2</v>
      </c>
      <c r="O87" s="4">
        <v>7298</v>
      </c>
      <c r="P87" s="6">
        <f>I87*O87</f>
        <v>291912702</v>
      </c>
      <c r="Q87" t="s">
        <v>777</v>
      </c>
      <c r="R87" t="s">
        <v>359</v>
      </c>
      <c r="S87" t="s">
        <v>360</v>
      </c>
      <c r="T87" t="s">
        <v>361</v>
      </c>
      <c r="U87" t="s">
        <v>778</v>
      </c>
      <c r="V87" t="s">
        <v>779</v>
      </c>
    </row>
    <row r="88" spans="1:22">
      <c r="A88" t="s">
        <v>780</v>
      </c>
      <c r="B88" t="s">
        <v>781</v>
      </c>
      <c r="C88" t="s">
        <v>12824</v>
      </c>
      <c r="D88" t="s">
        <v>12825</v>
      </c>
      <c r="E88" t="s">
        <v>12828</v>
      </c>
      <c r="F88" t="s">
        <v>12829</v>
      </c>
      <c r="G88" s="9">
        <v>27999</v>
      </c>
      <c r="H88" s="7" t="str">
        <f t="shared" si="2"/>
        <v>&gt;$500</v>
      </c>
      <c r="I88" s="8">
        <v>40990</v>
      </c>
      <c r="J88" s="1">
        <v>0.32</v>
      </c>
      <c r="K88" s="10" t="str">
        <f t="shared" si="3"/>
        <v>&lt;50%</v>
      </c>
      <c r="L88" s="10" t="str">
        <f>IF(Table1[[#This Row],[Discount_Percentage]]&gt;=50,"Yes","No")</f>
        <v>No</v>
      </c>
      <c r="M88" s="10">
        <f>Table1[[#This Row],[Actual_Price]]-Table1[[#This Row],[Discounted_Price]]/Table1[[#This Row],[Actual_Price]]*100</f>
        <v>40921.693095877046</v>
      </c>
      <c r="N88">
        <v>4.3</v>
      </c>
      <c r="O88" s="4">
        <v>4703</v>
      </c>
      <c r="P88" s="6">
        <f>I88*O88</f>
        <v>192775970</v>
      </c>
      <c r="Q88" t="s">
        <v>782</v>
      </c>
      <c r="R88" t="s">
        <v>226</v>
      </c>
      <c r="S88" t="s">
        <v>227</v>
      </c>
      <c r="T88" t="s">
        <v>228</v>
      </c>
      <c r="U88" t="s">
        <v>783</v>
      </c>
      <c r="V88" t="s">
        <v>784</v>
      </c>
    </row>
    <row r="89" spans="1:22">
      <c r="A89" t="s">
        <v>785</v>
      </c>
      <c r="B89" t="s">
        <v>786</v>
      </c>
      <c r="C89" t="s">
        <v>12824</v>
      </c>
      <c r="D89" t="s">
        <v>12825</v>
      </c>
      <c r="E89" t="s">
        <v>12828</v>
      </c>
      <c r="F89" t="s">
        <v>12829</v>
      </c>
      <c r="G89" s="9">
        <v>30990</v>
      </c>
      <c r="H89" s="7" t="str">
        <f t="shared" si="2"/>
        <v>&gt;$500</v>
      </c>
      <c r="I89" s="8">
        <v>52900</v>
      </c>
      <c r="J89" s="1">
        <v>0.41</v>
      </c>
      <c r="K89" s="10" t="str">
        <f t="shared" si="3"/>
        <v>&lt;50%</v>
      </c>
      <c r="L89" s="10" t="str">
        <f>IF(Table1[[#This Row],[Discount_Percentage]]&gt;=50,"Yes","No")</f>
        <v>No</v>
      </c>
      <c r="M89" s="10">
        <f>Table1[[#This Row],[Actual_Price]]-Table1[[#This Row],[Discounted_Price]]/Table1[[#This Row],[Actual_Price]]*100</f>
        <v>52841.417769376181</v>
      </c>
      <c r="N89">
        <v>4.3</v>
      </c>
      <c r="O89" s="4">
        <v>7109</v>
      </c>
      <c r="P89" s="6">
        <f>I89*O89</f>
        <v>376066100</v>
      </c>
      <c r="Q89" t="s">
        <v>787</v>
      </c>
      <c r="R89" t="s">
        <v>557</v>
      </c>
      <c r="S89" t="s">
        <v>558</v>
      </c>
      <c r="T89" t="s">
        <v>559</v>
      </c>
      <c r="U89" t="s">
        <v>788</v>
      </c>
      <c r="V89" t="s">
        <v>789</v>
      </c>
    </row>
    <row r="90" spans="1:22">
      <c r="A90" t="s">
        <v>790</v>
      </c>
      <c r="B90" t="s">
        <v>791</v>
      </c>
      <c r="C90" t="s">
        <v>12816</v>
      </c>
      <c r="D90" t="s">
        <v>12817</v>
      </c>
      <c r="E90" t="s">
        <v>12818</v>
      </c>
      <c r="F90" t="s">
        <v>12819</v>
      </c>
      <c r="G90" s="9">
        <v>199</v>
      </c>
      <c r="H90" s="7" t="str">
        <f t="shared" si="2"/>
        <v>&lt;$200</v>
      </c>
      <c r="I90" s="8">
        <v>999</v>
      </c>
      <c r="J90" s="1">
        <v>0.8</v>
      </c>
      <c r="K90" s="10" t="str">
        <f t="shared" si="3"/>
        <v>50% or More</v>
      </c>
      <c r="L90" s="10" t="str">
        <f>IF(Table1[[#This Row],[Discount_Percentage]]&gt;=50,"Yes","No")</f>
        <v>No</v>
      </c>
      <c r="M90" s="10">
        <f>Table1[[#This Row],[Actual_Price]]-Table1[[#This Row],[Discounted_Price]]/Table1[[#This Row],[Actual_Price]]*100</f>
        <v>979.08008008008005</v>
      </c>
      <c r="N90">
        <v>4.5</v>
      </c>
      <c r="O90" s="4">
        <v>127</v>
      </c>
      <c r="P90" s="6">
        <f>I90*O90</f>
        <v>126873</v>
      </c>
      <c r="Q90" t="s">
        <v>792</v>
      </c>
      <c r="R90" t="s">
        <v>793</v>
      </c>
      <c r="S90" t="s">
        <v>794</v>
      </c>
      <c r="T90" t="s">
        <v>795</v>
      </c>
      <c r="U90" t="s">
        <v>798</v>
      </c>
      <c r="V90" t="s">
        <v>799</v>
      </c>
    </row>
    <row r="91" spans="1:22">
      <c r="A91" t="s">
        <v>800</v>
      </c>
      <c r="B91" t="s">
        <v>801</v>
      </c>
      <c r="C91" t="s">
        <v>12816</v>
      </c>
      <c r="D91" t="s">
        <v>12817</v>
      </c>
      <c r="E91" t="s">
        <v>12818</v>
      </c>
      <c r="F91" t="s">
        <v>12819</v>
      </c>
      <c r="G91" s="9">
        <v>649</v>
      </c>
      <c r="H91" s="7" t="str">
        <f t="shared" si="2"/>
        <v>&gt;$500</v>
      </c>
      <c r="I91" s="8">
        <v>1999</v>
      </c>
      <c r="J91" s="1">
        <v>0.68</v>
      </c>
      <c r="K91" s="10" t="str">
        <f t="shared" si="3"/>
        <v>50% or More</v>
      </c>
      <c r="L91" s="10" t="str">
        <f>IF(Table1[[#This Row],[Discount_Percentage]]&gt;=50,"Yes","No")</f>
        <v>No</v>
      </c>
      <c r="M91" s="10">
        <f>Table1[[#This Row],[Actual_Price]]-Table1[[#This Row],[Discounted_Price]]/Table1[[#This Row],[Actual_Price]]*100</f>
        <v>1966.5337668834418</v>
      </c>
      <c r="N91">
        <v>4.2</v>
      </c>
      <c r="O91" s="4">
        <v>24269</v>
      </c>
      <c r="P91" s="6">
        <f>I91*O91</f>
        <v>48513731</v>
      </c>
      <c r="Q91" t="s">
        <v>397</v>
      </c>
      <c r="R91" t="s">
        <v>3</v>
      </c>
      <c r="S91" t="s">
        <v>4</v>
      </c>
      <c r="T91" t="s">
        <v>5</v>
      </c>
      <c r="U91" t="s">
        <v>803</v>
      </c>
      <c r="V91" t="s">
        <v>804</v>
      </c>
    </row>
    <row r="92" spans="1:22">
      <c r="A92" t="s">
        <v>805</v>
      </c>
      <c r="B92" t="s">
        <v>806</v>
      </c>
      <c r="C92" t="s">
        <v>12816</v>
      </c>
      <c r="D92" t="s">
        <v>12821</v>
      </c>
      <c r="E92" t="s">
        <v>12822</v>
      </c>
      <c r="F92" t="s">
        <v>12823</v>
      </c>
      <c r="G92" s="9">
        <v>269</v>
      </c>
      <c r="H92" s="7" t="str">
        <f t="shared" si="2"/>
        <v>$200-$500</v>
      </c>
      <c r="I92" s="8">
        <v>800</v>
      </c>
      <c r="J92" s="1">
        <v>0.66</v>
      </c>
      <c r="K92" s="10" t="str">
        <f t="shared" si="3"/>
        <v>50% or More</v>
      </c>
      <c r="L92" s="10" t="str">
        <f>IF(Table1[[#This Row],[Discount_Percentage]]&gt;=50,"Yes","No")</f>
        <v>No</v>
      </c>
      <c r="M92" s="10">
        <f>Table1[[#This Row],[Actual_Price]]-Table1[[#This Row],[Discounted_Price]]/Table1[[#This Row],[Actual_Price]]*100</f>
        <v>766.375</v>
      </c>
      <c r="N92">
        <v>3.6</v>
      </c>
      <c r="O92" s="4">
        <v>10134</v>
      </c>
      <c r="P92" s="6">
        <f>I92*O92</f>
        <v>8107200</v>
      </c>
      <c r="Q92" t="s">
        <v>807</v>
      </c>
      <c r="R92" t="s">
        <v>808</v>
      </c>
      <c r="S92" t="s">
        <v>809</v>
      </c>
      <c r="T92" t="s">
        <v>810</v>
      </c>
      <c r="U92" t="s">
        <v>813</v>
      </c>
      <c r="V92" t="s">
        <v>814</v>
      </c>
    </row>
    <row r="93" spans="1:22">
      <c r="A93" t="s">
        <v>815</v>
      </c>
      <c r="B93" t="s">
        <v>816</v>
      </c>
      <c r="C93" t="s">
        <v>12824</v>
      </c>
      <c r="D93" t="s">
        <v>12825</v>
      </c>
      <c r="E93" t="s">
        <v>12828</v>
      </c>
      <c r="F93" t="s">
        <v>12829</v>
      </c>
      <c r="G93" s="9">
        <v>24999</v>
      </c>
      <c r="H93" s="7" t="str">
        <f t="shared" si="2"/>
        <v>&gt;$500</v>
      </c>
      <c r="I93" s="8">
        <v>31999</v>
      </c>
      <c r="J93" s="1">
        <v>0.22</v>
      </c>
      <c r="K93" s="10" t="str">
        <f t="shared" si="3"/>
        <v>&lt;50%</v>
      </c>
      <c r="L93" s="10" t="str">
        <f>IF(Table1[[#This Row],[Discount_Percentage]]&gt;=50,"Yes","No")</f>
        <v>No</v>
      </c>
      <c r="M93" s="10">
        <f>Table1[[#This Row],[Actual_Price]]-Table1[[#This Row],[Discounted_Price]]/Table1[[#This Row],[Actual_Price]]*100</f>
        <v>31920.875683615111</v>
      </c>
      <c r="N93">
        <v>4.2</v>
      </c>
      <c r="O93" s="4">
        <v>34899</v>
      </c>
      <c r="P93" s="6">
        <f>I93*O93</f>
        <v>1116733101</v>
      </c>
      <c r="Q93" t="s">
        <v>817</v>
      </c>
      <c r="R93" t="s">
        <v>245</v>
      </c>
      <c r="S93" t="s">
        <v>246</v>
      </c>
      <c r="T93" t="s">
        <v>247</v>
      </c>
      <c r="U93" t="s">
        <v>818</v>
      </c>
      <c r="V93" t="s">
        <v>819</v>
      </c>
    </row>
    <row r="94" spans="1:22">
      <c r="A94" t="s">
        <v>820</v>
      </c>
      <c r="B94" t="s">
        <v>821</v>
      </c>
      <c r="C94" t="s">
        <v>12816</v>
      </c>
      <c r="D94" t="s">
        <v>12817</v>
      </c>
      <c r="E94" t="s">
        <v>12818</v>
      </c>
      <c r="F94" t="s">
        <v>12819</v>
      </c>
      <c r="G94" s="9">
        <v>299</v>
      </c>
      <c r="H94" s="7" t="str">
        <f t="shared" si="2"/>
        <v>$200-$500</v>
      </c>
      <c r="I94" s="8">
        <v>699</v>
      </c>
      <c r="J94" s="1">
        <v>0.56999999999999995</v>
      </c>
      <c r="K94" s="10" t="str">
        <f t="shared" si="3"/>
        <v>50% or More</v>
      </c>
      <c r="L94" s="10" t="str">
        <f>IF(Table1[[#This Row],[Discount_Percentage]]&gt;=50,"Yes","No")</f>
        <v>No</v>
      </c>
      <c r="M94" s="10">
        <f>Table1[[#This Row],[Actual_Price]]-Table1[[#This Row],[Discounted_Price]]/Table1[[#This Row],[Actual_Price]]*100</f>
        <v>656.2246065808298</v>
      </c>
      <c r="N94">
        <v>4.2</v>
      </c>
      <c r="O94" s="4">
        <v>94363</v>
      </c>
      <c r="P94" s="6">
        <f>I94*O94</f>
        <v>65959737</v>
      </c>
      <c r="Q94" t="s">
        <v>32</v>
      </c>
      <c r="R94" t="s">
        <v>33</v>
      </c>
      <c r="S94" t="s">
        <v>34</v>
      </c>
      <c r="T94" t="s">
        <v>35</v>
      </c>
      <c r="U94" t="s">
        <v>822</v>
      </c>
      <c r="V94" t="s">
        <v>823</v>
      </c>
    </row>
    <row r="95" spans="1:22">
      <c r="A95" t="s">
        <v>824</v>
      </c>
      <c r="B95" t="s">
        <v>825</v>
      </c>
      <c r="C95" t="s">
        <v>12816</v>
      </c>
      <c r="D95" t="s">
        <v>12817</v>
      </c>
      <c r="E95" t="s">
        <v>12818</v>
      </c>
      <c r="F95" t="s">
        <v>12819</v>
      </c>
      <c r="G95" s="9">
        <v>199</v>
      </c>
      <c r="H95" s="7" t="str">
        <f t="shared" si="2"/>
        <v>&lt;$200</v>
      </c>
      <c r="I95" s="8">
        <v>999</v>
      </c>
      <c r="J95" s="1">
        <v>0.8</v>
      </c>
      <c r="K95" s="10" t="str">
        <f t="shared" si="3"/>
        <v>50% or More</v>
      </c>
      <c r="L95" s="10" t="str">
        <f>IF(Table1[[#This Row],[Discount_Percentage]]&gt;=50,"Yes","No")</f>
        <v>No</v>
      </c>
      <c r="M95" s="10">
        <f>Table1[[#This Row],[Actual_Price]]-Table1[[#This Row],[Discounted_Price]]/Table1[[#This Row],[Actual_Price]]*100</f>
        <v>979.08008008008005</v>
      </c>
      <c r="N95">
        <v>4.0999999999999996</v>
      </c>
      <c r="O95" s="4">
        <v>425</v>
      </c>
      <c r="P95" s="6">
        <f>I95*O95</f>
        <v>424575</v>
      </c>
      <c r="Q95" t="s">
        <v>826</v>
      </c>
      <c r="R95" t="s">
        <v>827</v>
      </c>
      <c r="S95" t="s">
        <v>828</v>
      </c>
      <c r="T95" t="s">
        <v>829</v>
      </c>
      <c r="U95" t="s">
        <v>832</v>
      </c>
      <c r="V95" t="s">
        <v>833</v>
      </c>
    </row>
    <row r="96" spans="1:22">
      <c r="A96" t="s">
        <v>834</v>
      </c>
      <c r="B96" t="s">
        <v>835</v>
      </c>
      <c r="C96" t="s">
        <v>12824</v>
      </c>
      <c r="D96" t="s">
        <v>12825</v>
      </c>
      <c r="E96" t="s">
        <v>12828</v>
      </c>
      <c r="F96" t="s">
        <v>12829</v>
      </c>
      <c r="G96" s="9">
        <v>18990</v>
      </c>
      <c r="H96" s="7" t="str">
        <f t="shared" si="2"/>
        <v>&gt;$500</v>
      </c>
      <c r="I96" s="8">
        <v>40990</v>
      </c>
      <c r="J96" s="1">
        <v>0.54</v>
      </c>
      <c r="K96" s="10" t="str">
        <f t="shared" si="3"/>
        <v>50% or More</v>
      </c>
      <c r="L96" s="10" t="str">
        <f>IF(Table1[[#This Row],[Discount_Percentage]]&gt;=50,"Yes","No")</f>
        <v>No</v>
      </c>
      <c r="M96" s="10">
        <f>Table1[[#This Row],[Actual_Price]]-Table1[[#This Row],[Discounted_Price]]/Table1[[#This Row],[Actual_Price]]*100</f>
        <v>40943.671627226155</v>
      </c>
      <c r="N96">
        <v>4.2</v>
      </c>
      <c r="O96" s="4">
        <v>6659</v>
      </c>
      <c r="P96" s="6">
        <f>I96*O96</f>
        <v>272952410</v>
      </c>
      <c r="Q96" t="s">
        <v>836</v>
      </c>
      <c r="R96" t="s">
        <v>837</v>
      </c>
      <c r="S96" t="s">
        <v>838</v>
      </c>
      <c r="T96" t="s">
        <v>839</v>
      </c>
      <c r="U96" t="s">
        <v>842</v>
      </c>
      <c r="V96" t="s">
        <v>843</v>
      </c>
    </row>
    <row r="97" spans="1:22">
      <c r="A97" t="s">
        <v>844</v>
      </c>
      <c r="B97" t="s">
        <v>845</v>
      </c>
      <c r="C97" t="s">
        <v>12816</v>
      </c>
      <c r="D97" t="s">
        <v>12821</v>
      </c>
      <c r="E97" t="s">
        <v>12822</v>
      </c>
      <c r="F97" t="s">
        <v>12823</v>
      </c>
      <c r="G97" s="9">
        <v>290</v>
      </c>
      <c r="H97" s="7" t="str">
        <f t="shared" si="2"/>
        <v>$200-$500</v>
      </c>
      <c r="I97" s="8">
        <v>349</v>
      </c>
      <c r="J97" s="1">
        <v>0.17</v>
      </c>
      <c r="K97" s="10" t="str">
        <f t="shared" si="3"/>
        <v>&lt;50%</v>
      </c>
      <c r="L97" s="10" t="str">
        <f>IF(Table1[[#This Row],[Discount_Percentage]]&gt;=50,"Yes","No")</f>
        <v>No</v>
      </c>
      <c r="M97" s="10">
        <f>Table1[[#This Row],[Actual_Price]]-Table1[[#This Row],[Discounted_Price]]/Table1[[#This Row],[Actual_Price]]*100</f>
        <v>265.90544412607449</v>
      </c>
      <c r="N97">
        <v>3.7</v>
      </c>
      <c r="O97" s="4">
        <v>1977</v>
      </c>
      <c r="P97" s="6">
        <f>I97*O97</f>
        <v>689973</v>
      </c>
      <c r="Q97" t="s">
        <v>846</v>
      </c>
      <c r="R97" t="s">
        <v>847</v>
      </c>
      <c r="S97" t="s">
        <v>848</v>
      </c>
      <c r="T97" t="s">
        <v>849</v>
      </c>
      <c r="U97" t="s">
        <v>852</v>
      </c>
      <c r="V97" t="s">
        <v>853</v>
      </c>
    </row>
    <row r="98" spans="1:22">
      <c r="A98" t="s">
        <v>854</v>
      </c>
      <c r="B98" t="s">
        <v>855</v>
      </c>
      <c r="C98" t="s">
        <v>12824</v>
      </c>
      <c r="D98" t="s">
        <v>12825</v>
      </c>
      <c r="E98" t="s">
        <v>12826</v>
      </c>
      <c r="F98" t="s">
        <v>12830</v>
      </c>
      <c r="G98" s="9">
        <v>249</v>
      </c>
      <c r="H98" s="7" t="str">
        <f t="shared" si="2"/>
        <v>$200-$500</v>
      </c>
      <c r="I98" s="8">
        <v>799</v>
      </c>
      <c r="J98" s="1">
        <v>0.69</v>
      </c>
      <c r="K98" s="10" t="str">
        <f t="shared" si="3"/>
        <v>50% or More</v>
      </c>
      <c r="L98" s="10" t="str">
        <f>IF(Table1[[#This Row],[Discount_Percentage]]&gt;=50,"Yes","No")</f>
        <v>No</v>
      </c>
      <c r="M98" s="10">
        <f>Table1[[#This Row],[Actual_Price]]-Table1[[#This Row],[Discounted_Price]]/Table1[[#This Row],[Actual_Price]]*100</f>
        <v>767.83604505632036</v>
      </c>
      <c r="N98">
        <v>3.8</v>
      </c>
      <c r="O98" s="4">
        <v>1079</v>
      </c>
      <c r="P98" s="6">
        <f>I98*O98</f>
        <v>862121</v>
      </c>
      <c r="Q98" t="s">
        <v>856</v>
      </c>
      <c r="R98" t="s">
        <v>857</v>
      </c>
      <c r="S98" t="s">
        <v>858</v>
      </c>
      <c r="T98" t="s">
        <v>859</v>
      </c>
      <c r="U98" t="s">
        <v>862</v>
      </c>
      <c r="V98" t="s">
        <v>863</v>
      </c>
    </row>
    <row r="99" spans="1:22">
      <c r="A99" t="s">
        <v>864</v>
      </c>
      <c r="B99" t="s">
        <v>865</v>
      </c>
      <c r="C99" t="s">
        <v>12816</v>
      </c>
      <c r="D99" t="s">
        <v>12817</v>
      </c>
      <c r="E99" t="s">
        <v>12818</v>
      </c>
      <c r="F99" t="s">
        <v>12819</v>
      </c>
      <c r="G99" s="9">
        <v>345</v>
      </c>
      <c r="H99" s="7" t="str">
        <f t="shared" si="2"/>
        <v>$200-$500</v>
      </c>
      <c r="I99" s="8">
        <v>999</v>
      </c>
      <c r="J99" s="1">
        <v>0.65</v>
      </c>
      <c r="K99" s="10" t="str">
        <f t="shared" si="3"/>
        <v>50% or More</v>
      </c>
      <c r="L99" s="10" t="str">
        <f>IF(Table1[[#This Row],[Discount_Percentage]]&gt;=50,"Yes","No")</f>
        <v>No</v>
      </c>
      <c r="M99" s="10">
        <f>Table1[[#This Row],[Actual_Price]]-Table1[[#This Row],[Discounted_Price]]/Table1[[#This Row],[Actual_Price]]*100</f>
        <v>964.46546546546551</v>
      </c>
      <c r="N99">
        <v>3.7</v>
      </c>
      <c r="O99" s="4">
        <v>1097</v>
      </c>
      <c r="P99" s="6">
        <f>I99*O99</f>
        <v>1095903</v>
      </c>
      <c r="Q99" t="s">
        <v>866</v>
      </c>
      <c r="R99" t="s">
        <v>867</v>
      </c>
      <c r="S99" t="s">
        <v>868</v>
      </c>
      <c r="T99" t="s">
        <v>869</v>
      </c>
      <c r="U99" t="s">
        <v>872</v>
      </c>
      <c r="V99" t="s">
        <v>873</v>
      </c>
    </row>
    <row r="100" spans="1:22">
      <c r="A100" t="s">
        <v>874</v>
      </c>
      <c r="B100" t="s">
        <v>875</v>
      </c>
      <c r="C100" t="s">
        <v>12816</v>
      </c>
      <c r="D100" t="s">
        <v>12821</v>
      </c>
      <c r="E100" t="s">
        <v>12822</v>
      </c>
      <c r="F100" t="s">
        <v>12823</v>
      </c>
      <c r="G100" s="9">
        <v>1099</v>
      </c>
      <c r="H100" s="7" t="str">
        <f t="shared" si="2"/>
        <v>&gt;$500</v>
      </c>
      <c r="I100" s="8">
        <v>1899</v>
      </c>
      <c r="J100" s="1">
        <v>0.42</v>
      </c>
      <c r="K100" s="10" t="str">
        <f t="shared" si="3"/>
        <v>&lt;50%</v>
      </c>
      <c r="L100" s="10" t="str">
        <f>IF(Table1[[#This Row],[Discount_Percentage]]&gt;=50,"Yes","No")</f>
        <v>No</v>
      </c>
      <c r="M100" s="10">
        <f>Table1[[#This Row],[Actual_Price]]-Table1[[#This Row],[Discounted_Price]]/Table1[[#This Row],[Actual_Price]]*100</f>
        <v>1841.1274354923644</v>
      </c>
      <c r="N100">
        <v>4.5</v>
      </c>
      <c r="O100" s="4">
        <v>22420</v>
      </c>
      <c r="P100" s="6">
        <f>I100*O100</f>
        <v>42575580</v>
      </c>
      <c r="Q100" t="s">
        <v>876</v>
      </c>
      <c r="R100" t="s">
        <v>877</v>
      </c>
      <c r="S100" t="s">
        <v>878</v>
      </c>
      <c r="T100" t="s">
        <v>879</v>
      </c>
      <c r="U100" t="s">
        <v>882</v>
      </c>
      <c r="V100" t="s">
        <v>883</v>
      </c>
    </row>
    <row r="101" spans="1:22">
      <c r="A101" t="s">
        <v>884</v>
      </c>
      <c r="B101" t="s">
        <v>885</v>
      </c>
      <c r="C101" t="s">
        <v>12816</v>
      </c>
      <c r="D101" t="s">
        <v>12817</v>
      </c>
      <c r="E101" t="s">
        <v>12818</v>
      </c>
      <c r="F101" t="s">
        <v>12819</v>
      </c>
      <c r="G101" s="9">
        <v>719</v>
      </c>
      <c r="H101" s="7" t="str">
        <f t="shared" si="2"/>
        <v>&gt;$500</v>
      </c>
      <c r="I101" s="8">
        <v>1499</v>
      </c>
      <c r="J101" s="1">
        <v>0.52</v>
      </c>
      <c r="K101" s="10" t="str">
        <f t="shared" si="3"/>
        <v>50% or More</v>
      </c>
      <c r="L101" s="10" t="str">
        <f>IF(Table1[[#This Row],[Discount_Percentage]]&gt;=50,"Yes","No")</f>
        <v>No</v>
      </c>
      <c r="M101" s="10">
        <f>Table1[[#This Row],[Actual_Price]]-Table1[[#This Row],[Discounted_Price]]/Table1[[#This Row],[Actual_Price]]*100</f>
        <v>1451.0346897931954</v>
      </c>
      <c r="N101">
        <v>4.0999999999999996</v>
      </c>
      <c r="O101" s="4">
        <v>1045</v>
      </c>
      <c r="P101" s="6">
        <f>I101*O101</f>
        <v>1566455</v>
      </c>
      <c r="Q101" t="s">
        <v>886</v>
      </c>
      <c r="R101" t="s">
        <v>887</v>
      </c>
      <c r="S101" t="s">
        <v>888</v>
      </c>
      <c r="T101" t="s">
        <v>889</v>
      </c>
      <c r="U101" t="s">
        <v>892</v>
      </c>
      <c r="V101" t="s">
        <v>893</v>
      </c>
    </row>
    <row r="102" spans="1:22">
      <c r="A102" t="s">
        <v>894</v>
      </c>
      <c r="B102" t="s">
        <v>895</v>
      </c>
      <c r="C102" t="s">
        <v>12824</v>
      </c>
      <c r="D102" t="s">
        <v>12825</v>
      </c>
      <c r="E102" t="s">
        <v>12826</v>
      </c>
      <c r="F102" t="s">
        <v>12830</v>
      </c>
      <c r="G102" s="9">
        <v>349</v>
      </c>
      <c r="H102" s="7" t="str">
        <f t="shared" si="2"/>
        <v>$200-$500</v>
      </c>
      <c r="I102" s="8">
        <v>1499</v>
      </c>
      <c r="J102" s="1">
        <v>0.77</v>
      </c>
      <c r="K102" s="10" t="str">
        <f t="shared" si="3"/>
        <v>50% or More</v>
      </c>
      <c r="L102" s="10" t="str">
        <f>IF(Table1[[#This Row],[Discount_Percentage]]&gt;=50,"Yes","No")</f>
        <v>No</v>
      </c>
      <c r="M102" s="10">
        <f>Table1[[#This Row],[Actual_Price]]-Table1[[#This Row],[Discounted_Price]]/Table1[[#This Row],[Actual_Price]]*100</f>
        <v>1475.717811874583</v>
      </c>
      <c r="N102">
        <v>4.3</v>
      </c>
      <c r="O102" s="4">
        <v>4145</v>
      </c>
      <c r="P102" s="6">
        <f>I102*O102</f>
        <v>6213355</v>
      </c>
      <c r="Q102" t="s">
        <v>896</v>
      </c>
      <c r="R102" t="s">
        <v>897</v>
      </c>
      <c r="S102" t="s">
        <v>898</v>
      </c>
      <c r="T102" t="s">
        <v>899</v>
      </c>
      <c r="U102" t="s">
        <v>902</v>
      </c>
      <c r="V102" t="s">
        <v>903</v>
      </c>
    </row>
    <row r="103" spans="1:22">
      <c r="A103" t="s">
        <v>904</v>
      </c>
      <c r="B103" t="s">
        <v>905</v>
      </c>
      <c r="C103" t="s">
        <v>12816</v>
      </c>
      <c r="D103" t="s">
        <v>12817</v>
      </c>
      <c r="E103" t="s">
        <v>12818</v>
      </c>
      <c r="F103" t="s">
        <v>12819</v>
      </c>
      <c r="G103" s="9">
        <v>849</v>
      </c>
      <c r="H103" s="7" t="str">
        <f t="shared" si="2"/>
        <v>&gt;$500</v>
      </c>
      <c r="I103" s="8">
        <v>1809</v>
      </c>
      <c r="J103" s="1">
        <v>0.53</v>
      </c>
      <c r="K103" s="10" t="str">
        <f t="shared" si="3"/>
        <v>50% or More</v>
      </c>
      <c r="L103" s="10" t="str">
        <f>IF(Table1[[#This Row],[Discount_Percentage]]&gt;=50,"Yes","No")</f>
        <v>No</v>
      </c>
      <c r="M103" s="10">
        <f>Table1[[#This Row],[Actual_Price]]-Table1[[#This Row],[Discounted_Price]]/Table1[[#This Row],[Actual_Price]]*100</f>
        <v>1762.0679933665008</v>
      </c>
      <c r="N103">
        <v>4.3</v>
      </c>
      <c r="O103" s="4">
        <v>6547</v>
      </c>
      <c r="P103" s="6">
        <f>I103*O103</f>
        <v>11843523</v>
      </c>
      <c r="Q103" t="s">
        <v>477</v>
      </c>
      <c r="R103" t="s">
        <v>906</v>
      </c>
      <c r="S103" t="s">
        <v>907</v>
      </c>
      <c r="T103" t="s">
        <v>908</v>
      </c>
      <c r="U103" t="s">
        <v>483</v>
      </c>
      <c r="V103" t="s">
        <v>911</v>
      </c>
    </row>
    <row r="104" spans="1:22">
      <c r="A104" t="s">
        <v>912</v>
      </c>
      <c r="B104" t="s">
        <v>913</v>
      </c>
      <c r="C104" t="s">
        <v>12824</v>
      </c>
      <c r="D104" t="s">
        <v>12825</v>
      </c>
      <c r="E104" t="s">
        <v>12826</v>
      </c>
      <c r="F104" t="s">
        <v>12830</v>
      </c>
      <c r="G104" s="9">
        <v>299</v>
      </c>
      <c r="H104" s="7" t="str">
        <f t="shared" si="2"/>
        <v>$200-$500</v>
      </c>
      <c r="I104" s="8">
        <v>899</v>
      </c>
      <c r="J104" s="1">
        <v>0.67</v>
      </c>
      <c r="K104" s="10" t="str">
        <f t="shared" si="3"/>
        <v>50% or More</v>
      </c>
      <c r="L104" s="10" t="str">
        <f>IF(Table1[[#This Row],[Discount_Percentage]]&gt;=50,"Yes","No")</f>
        <v>No</v>
      </c>
      <c r="M104" s="10">
        <f>Table1[[#This Row],[Actual_Price]]-Table1[[#This Row],[Discounted_Price]]/Table1[[#This Row],[Actual_Price]]*100</f>
        <v>865.74082313681868</v>
      </c>
      <c r="N104">
        <v>4</v>
      </c>
      <c r="O104" s="4">
        <v>1588</v>
      </c>
      <c r="P104" s="6">
        <f>I104*O104</f>
        <v>1427612</v>
      </c>
      <c r="Q104" t="s">
        <v>914</v>
      </c>
      <c r="R104" t="s">
        <v>915</v>
      </c>
      <c r="S104" t="s">
        <v>916</v>
      </c>
      <c r="T104" t="s">
        <v>917</v>
      </c>
      <c r="U104" t="s">
        <v>920</v>
      </c>
      <c r="V104" t="s">
        <v>921</v>
      </c>
    </row>
    <row r="105" spans="1:22">
      <c r="A105" t="s">
        <v>922</v>
      </c>
      <c r="B105" t="s">
        <v>923</v>
      </c>
      <c r="C105" t="s">
        <v>12824</v>
      </c>
      <c r="D105" t="s">
        <v>12825</v>
      </c>
      <c r="E105" t="s">
        <v>12828</v>
      </c>
      <c r="F105" t="s">
        <v>12829</v>
      </c>
      <c r="G105" s="9">
        <v>21999</v>
      </c>
      <c r="H105" s="7" t="str">
        <f t="shared" si="2"/>
        <v>&gt;$500</v>
      </c>
      <c r="I105" s="8">
        <v>29999</v>
      </c>
      <c r="J105" s="1">
        <v>0.27</v>
      </c>
      <c r="K105" s="10" t="str">
        <f t="shared" si="3"/>
        <v>&lt;50%</v>
      </c>
      <c r="L105" s="10" t="str">
        <f>IF(Table1[[#This Row],[Discount_Percentage]]&gt;=50,"Yes","No")</f>
        <v>No</v>
      </c>
      <c r="M105" s="10">
        <f>Table1[[#This Row],[Actual_Price]]-Table1[[#This Row],[Discounted_Price]]/Table1[[#This Row],[Actual_Price]]*100</f>
        <v>29925.667555585187</v>
      </c>
      <c r="N105">
        <v>4.2</v>
      </c>
      <c r="O105" s="4">
        <v>32840</v>
      </c>
      <c r="P105" s="6">
        <f>I105*O105</f>
        <v>985167160</v>
      </c>
      <c r="Q105" t="s">
        <v>924</v>
      </c>
      <c r="R105" t="s">
        <v>151</v>
      </c>
      <c r="S105" t="s">
        <v>152</v>
      </c>
      <c r="T105" t="s">
        <v>153</v>
      </c>
      <c r="U105" t="s">
        <v>926</v>
      </c>
      <c r="V105" t="s">
        <v>927</v>
      </c>
    </row>
    <row r="106" spans="1:22">
      <c r="A106" t="s">
        <v>928</v>
      </c>
      <c r="B106" t="s">
        <v>929</v>
      </c>
      <c r="C106" t="s">
        <v>12816</v>
      </c>
      <c r="D106" t="s">
        <v>12817</v>
      </c>
      <c r="E106" t="s">
        <v>12818</v>
      </c>
      <c r="F106" t="s">
        <v>12819</v>
      </c>
      <c r="G106" s="9">
        <v>349</v>
      </c>
      <c r="H106" s="7" t="str">
        <f t="shared" si="2"/>
        <v>$200-$500</v>
      </c>
      <c r="I106" s="8">
        <v>999</v>
      </c>
      <c r="J106" s="1">
        <v>0.65</v>
      </c>
      <c r="K106" s="10" t="str">
        <f t="shared" si="3"/>
        <v>50% or More</v>
      </c>
      <c r="L106" s="10" t="str">
        <f>IF(Table1[[#This Row],[Discount_Percentage]]&gt;=50,"Yes","No")</f>
        <v>No</v>
      </c>
      <c r="M106" s="10">
        <f>Table1[[#This Row],[Actual_Price]]-Table1[[#This Row],[Discounted_Price]]/Table1[[#This Row],[Actual_Price]]*100</f>
        <v>964.06506506506503</v>
      </c>
      <c r="N106">
        <v>4.2</v>
      </c>
      <c r="O106" s="4">
        <v>13120</v>
      </c>
      <c r="P106" s="6">
        <f>I106*O106</f>
        <v>13106880</v>
      </c>
      <c r="Q106" t="s">
        <v>930</v>
      </c>
      <c r="R106" t="s">
        <v>931</v>
      </c>
      <c r="S106" t="s">
        <v>932</v>
      </c>
      <c r="T106" t="s">
        <v>933</v>
      </c>
      <c r="U106" t="s">
        <v>936</v>
      </c>
      <c r="V106" t="s">
        <v>937</v>
      </c>
    </row>
    <row r="107" spans="1:22">
      <c r="A107" t="s">
        <v>938</v>
      </c>
      <c r="B107" t="s">
        <v>939</v>
      </c>
      <c r="C107" t="s">
        <v>12816</v>
      </c>
      <c r="D107" t="s">
        <v>12817</v>
      </c>
      <c r="E107" t="s">
        <v>12818</v>
      </c>
      <c r="F107" t="s">
        <v>12819</v>
      </c>
      <c r="G107" s="9">
        <v>399</v>
      </c>
      <c r="H107" s="7" t="str">
        <f t="shared" si="2"/>
        <v>$200-$500</v>
      </c>
      <c r="I107" s="8">
        <v>999</v>
      </c>
      <c r="J107" s="1">
        <v>0.6</v>
      </c>
      <c r="K107" s="10" t="str">
        <f t="shared" si="3"/>
        <v>50% or More</v>
      </c>
      <c r="L107" s="10" t="str">
        <f>IF(Table1[[#This Row],[Discount_Percentage]]&gt;=50,"Yes","No")</f>
        <v>No</v>
      </c>
      <c r="M107" s="10">
        <f>Table1[[#This Row],[Actual_Price]]-Table1[[#This Row],[Discounted_Price]]/Table1[[#This Row],[Actual_Price]]*100</f>
        <v>959.0600600600601</v>
      </c>
      <c r="N107">
        <v>4.3</v>
      </c>
      <c r="O107" s="4">
        <v>2806</v>
      </c>
      <c r="P107" s="6">
        <f>I107*O107</f>
        <v>2803194</v>
      </c>
      <c r="Q107" t="s">
        <v>940</v>
      </c>
      <c r="R107" t="s">
        <v>941</v>
      </c>
      <c r="S107" t="s">
        <v>942</v>
      </c>
      <c r="T107" t="s">
        <v>943</v>
      </c>
      <c r="U107" t="s">
        <v>946</v>
      </c>
      <c r="V107" t="s">
        <v>947</v>
      </c>
    </row>
    <row r="108" spans="1:22">
      <c r="A108" t="s">
        <v>948</v>
      </c>
      <c r="B108" t="s">
        <v>949</v>
      </c>
      <c r="C108" t="s">
        <v>12816</v>
      </c>
      <c r="D108" t="s">
        <v>12817</v>
      </c>
      <c r="E108" t="s">
        <v>12818</v>
      </c>
      <c r="F108" t="s">
        <v>12819</v>
      </c>
      <c r="G108" s="9">
        <v>449</v>
      </c>
      <c r="H108" s="7" t="str">
        <f t="shared" si="2"/>
        <v>$200-$500</v>
      </c>
      <c r="I108" s="8">
        <v>1299</v>
      </c>
      <c r="J108" s="1">
        <v>0.65</v>
      </c>
      <c r="K108" s="10" t="str">
        <f t="shared" si="3"/>
        <v>50% or More</v>
      </c>
      <c r="L108" s="10" t="str">
        <f>IF(Table1[[#This Row],[Discount_Percentage]]&gt;=50,"Yes","No")</f>
        <v>No</v>
      </c>
      <c r="M108" s="10">
        <f>Table1[[#This Row],[Actual_Price]]-Table1[[#This Row],[Discounted_Price]]/Table1[[#This Row],[Actual_Price]]*100</f>
        <v>1264.4349499615089</v>
      </c>
      <c r="N108">
        <v>4.2</v>
      </c>
      <c r="O108" s="4">
        <v>24269</v>
      </c>
      <c r="P108" s="6">
        <f>I108*O108</f>
        <v>31525431</v>
      </c>
      <c r="Q108" t="s">
        <v>950</v>
      </c>
      <c r="R108" t="s">
        <v>3</v>
      </c>
      <c r="S108" t="s">
        <v>4</v>
      </c>
      <c r="T108" t="s">
        <v>5</v>
      </c>
      <c r="U108" t="s">
        <v>8</v>
      </c>
      <c r="V108" t="s">
        <v>951</v>
      </c>
    </row>
    <row r="109" spans="1:22">
      <c r="A109" t="s">
        <v>952</v>
      </c>
      <c r="B109" t="s">
        <v>953</v>
      </c>
      <c r="C109" t="s">
        <v>12816</v>
      </c>
      <c r="D109" t="s">
        <v>12817</v>
      </c>
      <c r="E109" t="s">
        <v>12818</v>
      </c>
      <c r="F109" t="s">
        <v>12819</v>
      </c>
      <c r="G109" s="9">
        <v>299</v>
      </c>
      <c r="H109" s="7" t="str">
        <f t="shared" si="2"/>
        <v>$200-$500</v>
      </c>
      <c r="I109" s="8">
        <v>999</v>
      </c>
      <c r="J109" s="1">
        <v>0.7</v>
      </c>
      <c r="K109" s="10" t="str">
        <f t="shared" si="3"/>
        <v>50% or More</v>
      </c>
      <c r="L109" s="10" t="str">
        <f>IF(Table1[[#This Row],[Discount_Percentage]]&gt;=50,"Yes","No")</f>
        <v>No</v>
      </c>
      <c r="M109" s="10">
        <f>Table1[[#This Row],[Actual_Price]]-Table1[[#This Row],[Discounted_Price]]/Table1[[#This Row],[Actual_Price]]*100</f>
        <v>969.07007007007007</v>
      </c>
      <c r="N109">
        <v>4.3</v>
      </c>
      <c r="O109" s="4">
        <v>766</v>
      </c>
      <c r="P109" s="6">
        <f>I109*O109</f>
        <v>765234</v>
      </c>
      <c r="Q109" t="s">
        <v>954</v>
      </c>
      <c r="R109" t="s">
        <v>955</v>
      </c>
      <c r="S109" t="s">
        <v>956</v>
      </c>
      <c r="T109" t="s">
        <v>957</v>
      </c>
      <c r="U109" t="s">
        <v>960</v>
      </c>
      <c r="V109" t="s">
        <v>961</v>
      </c>
    </row>
    <row r="110" spans="1:22">
      <c r="A110" t="s">
        <v>962</v>
      </c>
      <c r="B110" t="s">
        <v>963</v>
      </c>
      <c r="C110" t="s">
        <v>12824</v>
      </c>
      <c r="D110" t="s">
        <v>12825</v>
      </c>
      <c r="E110" t="s">
        <v>12828</v>
      </c>
      <c r="F110" t="s">
        <v>12829</v>
      </c>
      <c r="G110" s="9">
        <v>37999</v>
      </c>
      <c r="H110" s="7" t="str">
        <f t="shared" si="2"/>
        <v>&gt;$500</v>
      </c>
      <c r="I110" s="8">
        <v>65000</v>
      </c>
      <c r="J110" s="1">
        <v>0.42</v>
      </c>
      <c r="K110" s="10" t="str">
        <f t="shared" si="3"/>
        <v>&lt;50%</v>
      </c>
      <c r="L110" s="10" t="str">
        <f>IF(Table1[[#This Row],[Discount_Percentage]]&gt;=50,"Yes","No")</f>
        <v>No</v>
      </c>
      <c r="M110" s="10">
        <f>Table1[[#This Row],[Actual_Price]]-Table1[[#This Row],[Discounted_Price]]/Table1[[#This Row],[Actual_Price]]*100</f>
        <v>64941.54</v>
      </c>
      <c r="N110">
        <v>4.3</v>
      </c>
      <c r="O110" s="4">
        <v>3587</v>
      </c>
      <c r="P110" s="6">
        <f>I110*O110</f>
        <v>233155000</v>
      </c>
      <c r="Q110" t="s">
        <v>964</v>
      </c>
      <c r="R110" t="s">
        <v>965</v>
      </c>
      <c r="S110" t="s">
        <v>966</v>
      </c>
      <c r="T110" t="s">
        <v>967</v>
      </c>
      <c r="U110" t="s">
        <v>970</v>
      </c>
      <c r="V110" t="s">
        <v>971</v>
      </c>
    </row>
    <row r="111" spans="1:22">
      <c r="A111" t="s">
        <v>972</v>
      </c>
      <c r="B111" t="s">
        <v>973</v>
      </c>
      <c r="C111" t="s">
        <v>12816</v>
      </c>
      <c r="D111" t="s">
        <v>12817</v>
      </c>
      <c r="E111" t="s">
        <v>12818</v>
      </c>
      <c r="F111" t="s">
        <v>12819</v>
      </c>
      <c r="G111" s="9">
        <v>99</v>
      </c>
      <c r="H111" s="7" t="str">
        <f t="shared" si="2"/>
        <v>&lt;$200</v>
      </c>
      <c r="I111" s="8">
        <v>800</v>
      </c>
      <c r="J111" s="1">
        <v>0.88</v>
      </c>
      <c r="K111" s="10" t="str">
        <f t="shared" si="3"/>
        <v>50% or More</v>
      </c>
      <c r="L111" s="10" t="str">
        <f>IF(Table1[[#This Row],[Discount_Percentage]]&gt;=50,"Yes","No")</f>
        <v>No</v>
      </c>
      <c r="M111" s="10">
        <f>Table1[[#This Row],[Actual_Price]]-Table1[[#This Row],[Discounted_Price]]/Table1[[#This Row],[Actual_Price]]*100</f>
        <v>787.625</v>
      </c>
      <c r="N111">
        <v>3.9</v>
      </c>
      <c r="O111" s="4">
        <v>24871</v>
      </c>
      <c r="P111" s="6">
        <f>I111*O111</f>
        <v>19896800</v>
      </c>
      <c r="Q111" t="s">
        <v>974</v>
      </c>
      <c r="R111" t="s">
        <v>52</v>
      </c>
      <c r="S111" t="s">
        <v>53</v>
      </c>
      <c r="T111" t="s">
        <v>54</v>
      </c>
      <c r="U111" t="s">
        <v>976</v>
      </c>
      <c r="V111" t="s">
        <v>977</v>
      </c>
    </row>
    <row r="112" spans="1:22">
      <c r="A112" t="s">
        <v>978</v>
      </c>
      <c r="B112" t="s">
        <v>979</v>
      </c>
      <c r="C112" t="s">
        <v>12824</v>
      </c>
      <c r="D112" t="s">
        <v>12825</v>
      </c>
      <c r="E112" t="s">
        <v>12828</v>
      </c>
      <c r="F112" t="s">
        <v>12831</v>
      </c>
      <c r="G112" s="9">
        <v>7390</v>
      </c>
      <c r="H112" s="7" t="str">
        <f t="shared" si="2"/>
        <v>&gt;$500</v>
      </c>
      <c r="I112" s="8">
        <v>20000</v>
      </c>
      <c r="J112" s="1">
        <v>0.63</v>
      </c>
      <c r="K112" s="10" t="str">
        <f t="shared" si="3"/>
        <v>50% or More</v>
      </c>
      <c r="L112" s="10" t="str">
        <f>IF(Table1[[#This Row],[Discount_Percentage]]&gt;=50,"Yes","No")</f>
        <v>No</v>
      </c>
      <c r="M112" s="10">
        <f>Table1[[#This Row],[Actual_Price]]-Table1[[#This Row],[Discounted_Price]]/Table1[[#This Row],[Actual_Price]]*100</f>
        <v>19963.05</v>
      </c>
      <c r="N112">
        <v>4.0999999999999996</v>
      </c>
      <c r="O112" s="4">
        <v>2581</v>
      </c>
      <c r="P112" s="6">
        <f>I112*O112</f>
        <v>51620000</v>
      </c>
      <c r="Q112" t="s">
        <v>980</v>
      </c>
      <c r="R112" t="s">
        <v>981</v>
      </c>
      <c r="S112" t="s">
        <v>982</v>
      </c>
      <c r="T112" t="s">
        <v>983</v>
      </c>
      <c r="U112" t="s">
        <v>986</v>
      </c>
      <c r="V112" t="s">
        <v>987</v>
      </c>
    </row>
    <row r="113" spans="1:22">
      <c r="A113" t="s">
        <v>988</v>
      </c>
      <c r="B113" t="s">
        <v>989</v>
      </c>
      <c r="C113" t="s">
        <v>12816</v>
      </c>
      <c r="D113" t="s">
        <v>12817</v>
      </c>
      <c r="E113" t="s">
        <v>12818</v>
      </c>
      <c r="F113" t="s">
        <v>12819</v>
      </c>
      <c r="G113" s="9">
        <v>273.10000000000002</v>
      </c>
      <c r="H113" s="7" t="str">
        <f t="shared" si="2"/>
        <v>$200-$500</v>
      </c>
      <c r="I113" s="8">
        <v>999</v>
      </c>
      <c r="J113" s="1">
        <v>0.73</v>
      </c>
      <c r="K113" s="10" t="str">
        <f t="shared" si="3"/>
        <v>50% or More</v>
      </c>
      <c r="L113" s="10" t="str">
        <f>IF(Table1[[#This Row],[Discount_Percentage]]&gt;=50,"Yes","No")</f>
        <v>No</v>
      </c>
      <c r="M113" s="10">
        <f>Table1[[#This Row],[Actual_Price]]-Table1[[#This Row],[Discounted_Price]]/Table1[[#This Row],[Actual_Price]]*100</f>
        <v>971.66266266266268</v>
      </c>
      <c r="N113">
        <v>4.3</v>
      </c>
      <c r="O113" s="4">
        <v>20850</v>
      </c>
      <c r="P113" s="6">
        <f>I113*O113</f>
        <v>20829150</v>
      </c>
      <c r="Q113" t="s">
        <v>990</v>
      </c>
      <c r="R113" t="s">
        <v>275</v>
      </c>
      <c r="S113" t="s">
        <v>276</v>
      </c>
      <c r="T113" t="s">
        <v>277</v>
      </c>
      <c r="U113" t="s">
        <v>991</v>
      </c>
      <c r="V113" t="s">
        <v>992</v>
      </c>
    </row>
    <row r="114" spans="1:22">
      <c r="A114" t="s">
        <v>993</v>
      </c>
      <c r="B114" t="s">
        <v>994</v>
      </c>
      <c r="C114" t="s">
        <v>12824</v>
      </c>
      <c r="D114" t="s">
        <v>12825</v>
      </c>
      <c r="E114" t="s">
        <v>12828</v>
      </c>
      <c r="F114" t="s">
        <v>12829</v>
      </c>
      <c r="G114" s="9">
        <v>15990</v>
      </c>
      <c r="H114" s="7" t="str">
        <f t="shared" si="2"/>
        <v>&gt;$500</v>
      </c>
      <c r="I114" s="8">
        <v>23990</v>
      </c>
      <c r="J114" s="1">
        <v>0.33</v>
      </c>
      <c r="K114" s="10" t="str">
        <f t="shared" si="3"/>
        <v>&lt;50%</v>
      </c>
      <c r="L114" s="10" t="str">
        <f>IF(Table1[[#This Row],[Discount_Percentage]]&gt;=50,"Yes","No")</f>
        <v>No</v>
      </c>
      <c r="M114" s="10">
        <f>Table1[[#This Row],[Actual_Price]]-Table1[[#This Row],[Discounted_Price]]/Table1[[#This Row],[Actual_Price]]*100</f>
        <v>23923.347228011673</v>
      </c>
      <c r="N114">
        <v>4.3</v>
      </c>
      <c r="O114" s="4">
        <v>1035</v>
      </c>
      <c r="P114" s="6">
        <f>I114*O114</f>
        <v>24829650</v>
      </c>
      <c r="Q114" t="s">
        <v>995</v>
      </c>
      <c r="R114" t="s">
        <v>996</v>
      </c>
      <c r="S114" t="s">
        <v>997</v>
      </c>
      <c r="T114" t="s">
        <v>998</v>
      </c>
      <c r="U114" t="s">
        <v>1001</v>
      </c>
      <c r="V114" t="s">
        <v>1002</v>
      </c>
    </row>
    <row r="115" spans="1:22">
      <c r="A115" t="s">
        <v>1003</v>
      </c>
      <c r="B115" t="s">
        <v>1004</v>
      </c>
      <c r="C115" t="s">
        <v>12816</v>
      </c>
      <c r="D115" t="s">
        <v>12817</v>
      </c>
      <c r="E115" t="s">
        <v>12818</v>
      </c>
      <c r="F115" t="s">
        <v>12819</v>
      </c>
      <c r="G115" s="9">
        <v>399</v>
      </c>
      <c r="H115" s="7" t="str">
        <f t="shared" si="2"/>
        <v>$200-$500</v>
      </c>
      <c r="I115" s="8">
        <v>999</v>
      </c>
      <c r="J115" s="1">
        <v>0.6</v>
      </c>
      <c r="K115" s="10" t="str">
        <f t="shared" si="3"/>
        <v>50% or More</v>
      </c>
      <c r="L115" s="10" t="str">
        <f>IF(Table1[[#This Row],[Discount_Percentage]]&gt;=50,"Yes","No")</f>
        <v>No</v>
      </c>
      <c r="M115" s="10">
        <f>Table1[[#This Row],[Actual_Price]]-Table1[[#This Row],[Discounted_Price]]/Table1[[#This Row],[Actual_Price]]*100</f>
        <v>959.0600600600601</v>
      </c>
      <c r="N115">
        <v>4.0999999999999996</v>
      </c>
      <c r="O115" s="4">
        <v>1780</v>
      </c>
      <c r="P115" s="6">
        <f>I115*O115</f>
        <v>1778220</v>
      </c>
      <c r="Q115" t="s">
        <v>1005</v>
      </c>
      <c r="R115" t="s">
        <v>677</v>
      </c>
      <c r="S115" t="s">
        <v>678</v>
      </c>
      <c r="T115" t="s">
        <v>679</v>
      </c>
      <c r="U115" t="s">
        <v>1006</v>
      </c>
      <c r="V115" t="s">
        <v>1007</v>
      </c>
    </row>
    <row r="116" spans="1:22">
      <c r="A116" t="s">
        <v>1008</v>
      </c>
      <c r="B116" t="s">
        <v>1009</v>
      </c>
      <c r="C116" t="s">
        <v>12824</v>
      </c>
      <c r="D116" t="s">
        <v>12825</v>
      </c>
      <c r="E116" t="s">
        <v>12826</v>
      </c>
      <c r="F116" t="s">
        <v>12830</v>
      </c>
      <c r="G116" s="9">
        <v>399</v>
      </c>
      <c r="H116" s="7" t="str">
        <f t="shared" si="2"/>
        <v>$200-$500</v>
      </c>
      <c r="I116" s="8">
        <v>1999</v>
      </c>
      <c r="J116" s="1">
        <v>0.8</v>
      </c>
      <c r="K116" s="10" t="str">
        <f t="shared" si="3"/>
        <v>50% or More</v>
      </c>
      <c r="L116" s="10" t="str">
        <f>IF(Table1[[#This Row],[Discount_Percentage]]&gt;=50,"Yes","No")</f>
        <v>No</v>
      </c>
      <c r="M116" s="10">
        <f>Table1[[#This Row],[Actual_Price]]-Table1[[#This Row],[Discounted_Price]]/Table1[[#This Row],[Actual_Price]]*100</f>
        <v>1979.040020010005</v>
      </c>
      <c r="N116">
        <v>4.5</v>
      </c>
      <c r="O116" s="4">
        <v>505</v>
      </c>
      <c r="P116" s="6">
        <f>I116*O116</f>
        <v>1009495</v>
      </c>
      <c r="Q116" t="s">
        <v>1010</v>
      </c>
      <c r="R116" t="s">
        <v>1011</v>
      </c>
      <c r="S116" t="s">
        <v>1012</v>
      </c>
      <c r="T116" t="s">
        <v>1013</v>
      </c>
      <c r="U116" t="s">
        <v>1016</v>
      </c>
      <c r="V116" t="s">
        <v>1017</v>
      </c>
    </row>
    <row r="117" spans="1:22">
      <c r="A117" t="s">
        <v>1018</v>
      </c>
      <c r="B117" t="s">
        <v>1019</v>
      </c>
      <c r="C117" t="s">
        <v>12816</v>
      </c>
      <c r="D117" t="s">
        <v>12817</v>
      </c>
      <c r="E117" t="s">
        <v>12818</v>
      </c>
      <c r="F117" t="s">
        <v>12819</v>
      </c>
      <c r="G117" s="9">
        <v>210</v>
      </c>
      <c r="H117" s="7" t="str">
        <f t="shared" si="2"/>
        <v>$200-$500</v>
      </c>
      <c r="I117" s="8">
        <v>399</v>
      </c>
      <c r="J117" s="1">
        <v>0.47</v>
      </c>
      <c r="K117" s="10" t="str">
        <f t="shared" si="3"/>
        <v>&lt;50%</v>
      </c>
      <c r="L117" s="10" t="str">
        <f>IF(Table1[[#This Row],[Discount_Percentage]]&gt;=50,"Yes","No")</f>
        <v>No</v>
      </c>
      <c r="M117" s="10">
        <f>Table1[[#This Row],[Actual_Price]]-Table1[[#This Row],[Discounted_Price]]/Table1[[#This Row],[Actual_Price]]*100</f>
        <v>346.36842105263156</v>
      </c>
      <c r="N117">
        <v>4.0999999999999996</v>
      </c>
      <c r="O117" s="4">
        <v>1717</v>
      </c>
      <c r="P117" s="6">
        <f>I117*O117</f>
        <v>685083</v>
      </c>
      <c r="Q117" t="s">
        <v>1020</v>
      </c>
      <c r="R117" t="s">
        <v>1021</v>
      </c>
      <c r="S117" t="s">
        <v>1022</v>
      </c>
      <c r="T117" t="s">
        <v>1023</v>
      </c>
      <c r="U117" t="s">
        <v>1026</v>
      </c>
      <c r="V117" t="s">
        <v>1027</v>
      </c>
    </row>
    <row r="118" spans="1:22">
      <c r="A118" t="s">
        <v>1028</v>
      </c>
      <c r="B118" t="s">
        <v>1029</v>
      </c>
      <c r="C118" t="s">
        <v>12824</v>
      </c>
      <c r="D118" t="s">
        <v>12825</v>
      </c>
      <c r="E118" t="s">
        <v>12826</v>
      </c>
      <c r="F118" t="s">
        <v>12830</v>
      </c>
      <c r="G118" s="9">
        <v>1299</v>
      </c>
      <c r="H118" s="7" t="str">
        <f t="shared" si="2"/>
        <v>&gt;$500</v>
      </c>
      <c r="I118" s="8">
        <v>1999</v>
      </c>
      <c r="J118" s="1">
        <v>0.35</v>
      </c>
      <c r="K118" s="10" t="str">
        <f t="shared" si="3"/>
        <v>&lt;50%</v>
      </c>
      <c r="L118" s="10" t="str">
        <f>IF(Table1[[#This Row],[Discount_Percentage]]&gt;=50,"Yes","No")</f>
        <v>No</v>
      </c>
      <c r="M118" s="10">
        <f>Table1[[#This Row],[Actual_Price]]-Table1[[#This Row],[Discounted_Price]]/Table1[[#This Row],[Actual_Price]]*100</f>
        <v>1934.0175087543771</v>
      </c>
      <c r="N118">
        <v>3.6</v>
      </c>
      <c r="O118" s="4">
        <v>590</v>
      </c>
      <c r="P118" s="6">
        <f>I118*O118</f>
        <v>1179410</v>
      </c>
      <c r="Q118" t="s">
        <v>1030</v>
      </c>
      <c r="R118" t="s">
        <v>1031</v>
      </c>
      <c r="S118" t="s">
        <v>1032</v>
      </c>
      <c r="T118" t="s">
        <v>1033</v>
      </c>
      <c r="U118" t="s">
        <v>1036</v>
      </c>
      <c r="V118" t="s">
        <v>1037</v>
      </c>
    </row>
    <row r="119" spans="1:22">
      <c r="A119" t="s">
        <v>1038</v>
      </c>
      <c r="B119" t="s">
        <v>1039</v>
      </c>
      <c r="C119" t="s">
        <v>12816</v>
      </c>
      <c r="D119" t="s">
        <v>12817</v>
      </c>
      <c r="E119" t="s">
        <v>12818</v>
      </c>
      <c r="F119" t="s">
        <v>12819</v>
      </c>
      <c r="G119" s="9">
        <v>347</v>
      </c>
      <c r="H119" s="7" t="str">
        <f t="shared" si="2"/>
        <v>$200-$500</v>
      </c>
      <c r="I119" s="8">
        <v>999</v>
      </c>
      <c r="J119" s="1">
        <v>0.65</v>
      </c>
      <c r="K119" s="10" t="str">
        <f t="shared" si="3"/>
        <v>50% or More</v>
      </c>
      <c r="L119" s="10" t="str">
        <f>IF(Table1[[#This Row],[Discount_Percentage]]&gt;=50,"Yes","No")</f>
        <v>No</v>
      </c>
      <c r="M119" s="10">
        <f>Table1[[#This Row],[Actual_Price]]-Table1[[#This Row],[Discounted_Price]]/Table1[[#This Row],[Actual_Price]]*100</f>
        <v>964.26526526526527</v>
      </c>
      <c r="N119">
        <v>3.5</v>
      </c>
      <c r="O119" s="4">
        <v>1121</v>
      </c>
      <c r="P119" s="6">
        <f>I119*O119</f>
        <v>1119879</v>
      </c>
      <c r="Q119" t="s">
        <v>1040</v>
      </c>
      <c r="R119" t="s">
        <v>1041</v>
      </c>
      <c r="S119" t="s">
        <v>1042</v>
      </c>
      <c r="T119" t="s">
        <v>1043</v>
      </c>
      <c r="U119" t="s">
        <v>1046</v>
      </c>
      <c r="V119" t="s">
        <v>1047</v>
      </c>
    </row>
    <row r="120" spans="1:22">
      <c r="A120" t="s">
        <v>1048</v>
      </c>
      <c r="B120" t="s">
        <v>1049</v>
      </c>
      <c r="C120" t="s">
        <v>12816</v>
      </c>
      <c r="D120" t="s">
        <v>12817</v>
      </c>
      <c r="E120" t="s">
        <v>12818</v>
      </c>
      <c r="F120" t="s">
        <v>12819</v>
      </c>
      <c r="G120" s="9">
        <v>149</v>
      </c>
      <c r="H120" s="7" t="str">
        <f t="shared" si="2"/>
        <v>&lt;$200</v>
      </c>
      <c r="I120" s="8">
        <v>999</v>
      </c>
      <c r="J120" s="1">
        <v>0.85</v>
      </c>
      <c r="K120" s="10" t="str">
        <f t="shared" si="3"/>
        <v>50% or More</v>
      </c>
      <c r="L120" s="10" t="str">
        <f>IF(Table1[[#This Row],[Discount_Percentage]]&gt;=50,"Yes","No")</f>
        <v>No</v>
      </c>
      <c r="M120" s="10">
        <f>Table1[[#This Row],[Actual_Price]]-Table1[[#This Row],[Discounted_Price]]/Table1[[#This Row],[Actual_Price]]*100</f>
        <v>984.0850850850851</v>
      </c>
      <c r="N120">
        <v>4</v>
      </c>
      <c r="O120" s="4">
        <v>1313</v>
      </c>
      <c r="P120" s="6">
        <f>I120*O120</f>
        <v>1311687</v>
      </c>
      <c r="Q120" t="s">
        <v>1050</v>
      </c>
      <c r="R120" t="s">
        <v>567</v>
      </c>
      <c r="S120" t="s">
        <v>568</v>
      </c>
      <c r="T120" t="s">
        <v>569</v>
      </c>
      <c r="U120" t="s">
        <v>1051</v>
      </c>
      <c r="V120" t="s">
        <v>1052</v>
      </c>
    </row>
    <row r="121" spans="1:22">
      <c r="A121" t="s">
        <v>1053</v>
      </c>
      <c r="B121" t="s">
        <v>1054</v>
      </c>
      <c r="C121" t="s">
        <v>12816</v>
      </c>
      <c r="D121" t="s">
        <v>12817</v>
      </c>
      <c r="E121" t="s">
        <v>12818</v>
      </c>
      <c r="F121" t="s">
        <v>12819</v>
      </c>
      <c r="G121" s="9">
        <v>228</v>
      </c>
      <c r="H121" s="7" t="str">
        <f t="shared" si="2"/>
        <v>$200-$500</v>
      </c>
      <c r="I121" s="8">
        <v>899</v>
      </c>
      <c r="J121" s="1">
        <v>0.75</v>
      </c>
      <c r="K121" s="10" t="str">
        <f t="shared" si="3"/>
        <v>50% or More</v>
      </c>
      <c r="L121" s="10" t="str">
        <f>IF(Table1[[#This Row],[Discount_Percentage]]&gt;=50,"Yes","No")</f>
        <v>No</v>
      </c>
      <c r="M121" s="10">
        <f>Table1[[#This Row],[Actual_Price]]-Table1[[#This Row],[Discounted_Price]]/Table1[[#This Row],[Actual_Price]]*100</f>
        <v>873.63848720800888</v>
      </c>
      <c r="N121">
        <v>3.8</v>
      </c>
      <c r="O121" s="4">
        <v>132</v>
      </c>
      <c r="P121" s="6">
        <f>I121*O121</f>
        <v>118668</v>
      </c>
      <c r="Q121" t="s">
        <v>1055</v>
      </c>
      <c r="R121" t="s">
        <v>1056</v>
      </c>
      <c r="S121" t="s">
        <v>1057</v>
      </c>
      <c r="T121" t="s">
        <v>1058</v>
      </c>
      <c r="U121" t="s">
        <v>1061</v>
      </c>
      <c r="V121" t="s">
        <v>1062</v>
      </c>
    </row>
    <row r="122" spans="1:22">
      <c r="A122" t="s">
        <v>1063</v>
      </c>
      <c r="B122" t="s">
        <v>1064</v>
      </c>
      <c r="C122" t="s">
        <v>12816</v>
      </c>
      <c r="D122" t="s">
        <v>12817</v>
      </c>
      <c r="E122" t="s">
        <v>12818</v>
      </c>
      <c r="F122" t="s">
        <v>12819</v>
      </c>
      <c r="G122" s="9">
        <v>1599</v>
      </c>
      <c r="H122" s="7" t="str">
        <f t="shared" si="2"/>
        <v>&gt;$500</v>
      </c>
      <c r="I122" s="8">
        <v>1999</v>
      </c>
      <c r="J122" s="1">
        <v>0.2</v>
      </c>
      <c r="K122" s="10" t="str">
        <f t="shared" si="3"/>
        <v>&lt;50%</v>
      </c>
      <c r="L122" s="10" t="str">
        <f>IF(Table1[[#This Row],[Discount_Percentage]]&gt;=50,"Yes","No")</f>
        <v>No</v>
      </c>
      <c r="M122" s="10">
        <f>Table1[[#This Row],[Actual_Price]]-Table1[[#This Row],[Discounted_Price]]/Table1[[#This Row],[Actual_Price]]*100</f>
        <v>1919.0100050025012</v>
      </c>
      <c r="N122">
        <v>4.4000000000000004</v>
      </c>
      <c r="O122" s="4">
        <v>1951</v>
      </c>
      <c r="P122" s="6">
        <f>I122*O122</f>
        <v>3900049</v>
      </c>
      <c r="Q122" t="s">
        <v>1065</v>
      </c>
      <c r="R122" t="s">
        <v>1066</v>
      </c>
      <c r="S122" t="s">
        <v>1067</v>
      </c>
      <c r="T122" t="s">
        <v>1068</v>
      </c>
      <c r="U122" t="s">
        <v>1071</v>
      </c>
      <c r="V122" t="s">
        <v>1072</v>
      </c>
    </row>
    <row r="123" spans="1:22">
      <c r="A123" t="s">
        <v>1073</v>
      </c>
      <c r="B123" t="s">
        <v>1074</v>
      </c>
      <c r="C123" t="s">
        <v>12824</v>
      </c>
      <c r="D123" t="s">
        <v>12825</v>
      </c>
      <c r="E123" t="s">
        <v>12826</v>
      </c>
      <c r="F123" t="s">
        <v>12830</v>
      </c>
      <c r="G123" s="9">
        <v>1499</v>
      </c>
      <c r="H123" s="7" t="str">
        <f t="shared" si="2"/>
        <v>&gt;$500</v>
      </c>
      <c r="I123" s="8">
        <v>3999</v>
      </c>
      <c r="J123" s="1">
        <v>0.63</v>
      </c>
      <c r="K123" s="10" t="str">
        <f t="shared" si="3"/>
        <v>50% or More</v>
      </c>
      <c r="L123" s="10" t="str">
        <f>IF(Table1[[#This Row],[Discount_Percentage]]&gt;=50,"Yes","No")</f>
        <v>No</v>
      </c>
      <c r="M123" s="10">
        <f>Table1[[#This Row],[Actual_Price]]-Table1[[#This Row],[Discounted_Price]]/Table1[[#This Row],[Actual_Price]]*100</f>
        <v>3961.515628907227</v>
      </c>
      <c r="N123">
        <v>3.7</v>
      </c>
      <c r="O123" s="4">
        <v>37</v>
      </c>
      <c r="P123" s="6">
        <f>I123*O123</f>
        <v>147963</v>
      </c>
      <c r="Q123" t="s">
        <v>1075</v>
      </c>
      <c r="R123" t="s">
        <v>1076</v>
      </c>
      <c r="S123" t="s">
        <v>1077</v>
      </c>
      <c r="T123" t="s">
        <v>1078</v>
      </c>
      <c r="U123" t="s">
        <v>1081</v>
      </c>
      <c r="V123" t="s">
        <v>1082</v>
      </c>
    </row>
    <row r="124" spans="1:22">
      <c r="A124" t="s">
        <v>1083</v>
      </c>
      <c r="B124" t="s">
        <v>1084</v>
      </c>
      <c r="C124" t="s">
        <v>12824</v>
      </c>
      <c r="D124" t="s">
        <v>12825</v>
      </c>
      <c r="E124" t="s">
        <v>12828</v>
      </c>
      <c r="F124" t="s">
        <v>12829</v>
      </c>
      <c r="G124" s="9">
        <v>8499</v>
      </c>
      <c r="H124" s="7" t="str">
        <f t="shared" si="2"/>
        <v>&gt;$500</v>
      </c>
      <c r="I124" s="8">
        <v>15999</v>
      </c>
      <c r="J124" s="1">
        <v>0.47</v>
      </c>
      <c r="K124" s="10" t="str">
        <f t="shared" si="3"/>
        <v>&lt;50%</v>
      </c>
      <c r="L124" s="10" t="str">
        <f>IF(Table1[[#This Row],[Discount_Percentage]]&gt;=50,"Yes","No")</f>
        <v>No</v>
      </c>
      <c r="M124" s="10">
        <f>Table1[[#This Row],[Actual_Price]]-Table1[[#This Row],[Discounted_Price]]/Table1[[#This Row],[Actual_Price]]*100</f>
        <v>15945.877929870618</v>
      </c>
      <c r="N124">
        <v>4.3</v>
      </c>
      <c r="O124" s="4">
        <v>592</v>
      </c>
      <c r="P124" s="6">
        <f>I124*O124</f>
        <v>9471408</v>
      </c>
      <c r="Q124" t="s">
        <v>1085</v>
      </c>
      <c r="R124" t="s">
        <v>1086</v>
      </c>
      <c r="S124" t="s">
        <v>1087</v>
      </c>
      <c r="T124" t="s">
        <v>1088</v>
      </c>
      <c r="U124" t="s">
        <v>1091</v>
      </c>
      <c r="V124" t="s">
        <v>1092</v>
      </c>
    </row>
    <row r="125" spans="1:22">
      <c r="A125" t="s">
        <v>1093</v>
      </c>
      <c r="B125" t="s">
        <v>1094</v>
      </c>
      <c r="C125" t="s">
        <v>12824</v>
      </c>
      <c r="D125" t="s">
        <v>12825</v>
      </c>
      <c r="E125" t="s">
        <v>12828</v>
      </c>
      <c r="F125" t="s">
        <v>12829</v>
      </c>
      <c r="G125" s="9">
        <v>20990</v>
      </c>
      <c r="H125" s="7" t="str">
        <f t="shared" si="2"/>
        <v>&gt;$500</v>
      </c>
      <c r="I125" s="8">
        <v>44990</v>
      </c>
      <c r="J125" s="1">
        <v>0.53</v>
      </c>
      <c r="K125" s="10" t="str">
        <f t="shared" si="3"/>
        <v>50% or More</v>
      </c>
      <c r="L125" s="10" t="str">
        <f>IF(Table1[[#This Row],[Discount_Percentage]]&gt;=50,"Yes","No")</f>
        <v>No</v>
      </c>
      <c r="M125" s="10">
        <f>Table1[[#This Row],[Actual_Price]]-Table1[[#This Row],[Discounted_Price]]/Table1[[#This Row],[Actual_Price]]*100</f>
        <v>44943.345187819512</v>
      </c>
      <c r="N125">
        <v>4.0999999999999996</v>
      </c>
      <c r="O125" s="4">
        <v>1259</v>
      </c>
      <c r="P125" s="6">
        <f>I125*O125</f>
        <v>56642410</v>
      </c>
      <c r="Q125" t="s">
        <v>1095</v>
      </c>
      <c r="R125" t="s">
        <v>1096</v>
      </c>
      <c r="S125" t="s">
        <v>1097</v>
      </c>
      <c r="T125" t="s">
        <v>1098</v>
      </c>
      <c r="U125" t="s">
        <v>1101</v>
      </c>
      <c r="V125" t="s">
        <v>1102</v>
      </c>
    </row>
    <row r="126" spans="1:22">
      <c r="A126" t="s">
        <v>1103</v>
      </c>
      <c r="B126" t="s">
        <v>1104</v>
      </c>
      <c r="C126" t="s">
        <v>12824</v>
      </c>
      <c r="D126" t="s">
        <v>12825</v>
      </c>
      <c r="E126" t="s">
        <v>12828</v>
      </c>
      <c r="F126" t="s">
        <v>12829</v>
      </c>
      <c r="G126" s="9">
        <v>32999</v>
      </c>
      <c r="H126" s="7" t="str">
        <f t="shared" si="2"/>
        <v>&gt;$500</v>
      </c>
      <c r="I126" s="8">
        <v>44999</v>
      </c>
      <c r="J126" s="1">
        <v>0.27</v>
      </c>
      <c r="K126" s="10" t="str">
        <f t="shared" si="3"/>
        <v>&lt;50%</v>
      </c>
      <c r="L126" s="10" t="str">
        <f>IF(Table1[[#This Row],[Discount_Percentage]]&gt;=50,"Yes","No")</f>
        <v>No</v>
      </c>
      <c r="M126" s="10">
        <f>Table1[[#This Row],[Actual_Price]]-Table1[[#This Row],[Discounted_Price]]/Table1[[#This Row],[Actual_Price]]*100</f>
        <v>44925.667259272428</v>
      </c>
      <c r="N126">
        <v>4.2</v>
      </c>
      <c r="O126" s="4">
        <v>45238</v>
      </c>
      <c r="P126" s="6">
        <f>I126*O126</f>
        <v>2035664762</v>
      </c>
      <c r="Q126" t="s">
        <v>1105</v>
      </c>
      <c r="R126" t="s">
        <v>587</v>
      </c>
      <c r="S126" t="s">
        <v>588</v>
      </c>
      <c r="T126" t="s">
        <v>589</v>
      </c>
      <c r="U126" t="s">
        <v>1106</v>
      </c>
      <c r="V126" t="s">
        <v>1107</v>
      </c>
    </row>
    <row r="127" spans="1:22">
      <c r="A127" t="s">
        <v>1108</v>
      </c>
      <c r="B127" t="s">
        <v>1109</v>
      </c>
      <c r="C127" t="s">
        <v>12824</v>
      </c>
      <c r="D127" t="s">
        <v>12825</v>
      </c>
      <c r="E127" t="s">
        <v>12826</v>
      </c>
      <c r="F127" t="s">
        <v>12819</v>
      </c>
      <c r="G127" s="9">
        <v>799</v>
      </c>
      <c r="H127" s="7" t="str">
        <f t="shared" si="2"/>
        <v>&gt;$500</v>
      </c>
      <c r="I127" s="8">
        <v>1700</v>
      </c>
      <c r="J127" s="1">
        <v>0.53</v>
      </c>
      <c r="K127" s="10" t="str">
        <f t="shared" si="3"/>
        <v>50% or More</v>
      </c>
      <c r="L127" s="10" t="str">
        <f>IF(Table1[[#This Row],[Discount_Percentage]]&gt;=50,"Yes","No")</f>
        <v>No</v>
      </c>
      <c r="M127" s="10">
        <f>Table1[[#This Row],[Actual_Price]]-Table1[[#This Row],[Discounted_Price]]/Table1[[#This Row],[Actual_Price]]*100</f>
        <v>1653</v>
      </c>
      <c r="N127">
        <v>4.0999999999999996</v>
      </c>
      <c r="O127" s="4">
        <v>28638</v>
      </c>
      <c r="P127" s="6">
        <f>I127*O127</f>
        <v>48684600</v>
      </c>
      <c r="Q127" t="s">
        <v>1110</v>
      </c>
      <c r="R127" t="s">
        <v>1111</v>
      </c>
      <c r="S127" t="s">
        <v>1112</v>
      </c>
      <c r="T127" t="s">
        <v>1113</v>
      </c>
      <c r="U127" t="s">
        <v>1116</v>
      </c>
      <c r="V127" t="s">
        <v>1117</v>
      </c>
    </row>
    <row r="128" spans="1:22">
      <c r="A128" t="s">
        <v>1118</v>
      </c>
      <c r="B128" t="s">
        <v>1119</v>
      </c>
      <c r="C128" t="s">
        <v>12824</v>
      </c>
      <c r="D128" t="s">
        <v>12825</v>
      </c>
      <c r="E128" t="s">
        <v>12826</v>
      </c>
      <c r="F128" t="s">
        <v>12819</v>
      </c>
      <c r="G128" s="9">
        <v>229</v>
      </c>
      <c r="H128" s="7" t="str">
        <f t="shared" si="2"/>
        <v>$200-$500</v>
      </c>
      <c r="I128" s="8">
        <v>595</v>
      </c>
      <c r="J128" s="1">
        <v>0.62</v>
      </c>
      <c r="K128" s="10" t="str">
        <f t="shared" si="3"/>
        <v>50% or More</v>
      </c>
      <c r="L128" s="10" t="str">
        <f>IF(Table1[[#This Row],[Discount_Percentage]]&gt;=50,"Yes","No")</f>
        <v>No</v>
      </c>
      <c r="M128" s="10">
        <f>Table1[[#This Row],[Actual_Price]]-Table1[[#This Row],[Discounted_Price]]/Table1[[#This Row],[Actual_Price]]*100</f>
        <v>556.51260504201684</v>
      </c>
      <c r="N128">
        <v>4.3</v>
      </c>
      <c r="O128" s="4">
        <v>12835</v>
      </c>
      <c r="P128" s="6">
        <f>I128*O128</f>
        <v>7636825</v>
      </c>
      <c r="Q128" t="s">
        <v>1120</v>
      </c>
      <c r="R128" t="s">
        <v>1121</v>
      </c>
      <c r="S128" t="s">
        <v>1122</v>
      </c>
      <c r="T128" t="s">
        <v>1123</v>
      </c>
      <c r="U128" t="s">
        <v>1126</v>
      </c>
      <c r="V128" t="s">
        <v>1127</v>
      </c>
    </row>
    <row r="129" spans="1:22">
      <c r="A129" t="s">
        <v>1128</v>
      </c>
      <c r="B129" t="s">
        <v>1129</v>
      </c>
      <c r="C129" t="s">
        <v>12824</v>
      </c>
      <c r="D129" t="s">
        <v>12825</v>
      </c>
      <c r="E129" t="s">
        <v>12828</v>
      </c>
      <c r="F129" t="s">
        <v>12829</v>
      </c>
      <c r="G129" s="9">
        <v>9999</v>
      </c>
      <c r="H129" s="7" t="str">
        <f t="shared" si="2"/>
        <v>&gt;$500</v>
      </c>
      <c r="I129" s="8">
        <v>27990</v>
      </c>
      <c r="J129" s="1">
        <v>0.64</v>
      </c>
      <c r="K129" s="10" t="str">
        <f t="shared" si="3"/>
        <v>50% or More</v>
      </c>
      <c r="L129" s="10" t="str">
        <f>IF(Table1[[#This Row],[Discount_Percentage]]&gt;=50,"Yes","No")</f>
        <v>No</v>
      </c>
      <c r="M129" s="10">
        <f>Table1[[#This Row],[Actual_Price]]-Table1[[#This Row],[Discounted_Price]]/Table1[[#This Row],[Actual_Price]]*100</f>
        <v>27954.276527331189</v>
      </c>
      <c r="N129">
        <v>4.2</v>
      </c>
      <c r="O129" s="4">
        <v>1269</v>
      </c>
      <c r="P129" s="6">
        <f>I129*O129</f>
        <v>35519310</v>
      </c>
      <c r="Q129" t="s">
        <v>1130</v>
      </c>
      <c r="R129" t="s">
        <v>1131</v>
      </c>
      <c r="S129" t="s">
        <v>1132</v>
      </c>
      <c r="T129" t="s">
        <v>1133</v>
      </c>
      <c r="U129" t="s">
        <v>1136</v>
      </c>
      <c r="V129" t="s">
        <v>1137</v>
      </c>
    </row>
    <row r="130" spans="1:22">
      <c r="A130" t="s">
        <v>1138</v>
      </c>
      <c r="B130" t="s">
        <v>1139</v>
      </c>
      <c r="C130" t="s">
        <v>12824</v>
      </c>
      <c r="D130" t="s">
        <v>12825</v>
      </c>
      <c r="E130" t="s">
        <v>12826</v>
      </c>
      <c r="F130" t="s">
        <v>12830</v>
      </c>
      <c r="G130" s="9">
        <v>349</v>
      </c>
      <c r="H130" s="7" t="str">
        <f t="shared" si="2"/>
        <v>$200-$500</v>
      </c>
      <c r="I130" s="8">
        <v>599</v>
      </c>
      <c r="J130" s="1">
        <v>0.42</v>
      </c>
      <c r="K130" s="10" t="str">
        <f t="shared" si="3"/>
        <v>&lt;50%</v>
      </c>
      <c r="L130" s="10" t="str">
        <f>IF(Table1[[#This Row],[Discount_Percentage]]&gt;=50,"Yes","No")</f>
        <v>No</v>
      </c>
      <c r="M130" s="10">
        <f>Table1[[#This Row],[Actual_Price]]-Table1[[#This Row],[Discounted_Price]]/Table1[[#This Row],[Actual_Price]]*100</f>
        <v>540.73622704507511</v>
      </c>
      <c r="N130">
        <v>4.2</v>
      </c>
      <c r="O130" s="4">
        <v>284</v>
      </c>
      <c r="P130" s="6">
        <f>I130*O130</f>
        <v>170116</v>
      </c>
      <c r="Q130" t="s">
        <v>1140</v>
      </c>
      <c r="R130" t="s">
        <v>1141</v>
      </c>
      <c r="S130" t="s">
        <v>1142</v>
      </c>
      <c r="T130" t="s">
        <v>1143</v>
      </c>
      <c r="U130" t="s">
        <v>1146</v>
      </c>
      <c r="V130" t="s">
        <v>1147</v>
      </c>
    </row>
    <row r="131" spans="1:22">
      <c r="A131" t="s">
        <v>1148</v>
      </c>
      <c r="B131" t="s">
        <v>1149</v>
      </c>
      <c r="C131" t="s">
        <v>12824</v>
      </c>
      <c r="D131" t="s">
        <v>12825</v>
      </c>
      <c r="E131" t="s">
        <v>12826</v>
      </c>
      <c r="F131" t="s">
        <v>12819</v>
      </c>
      <c r="G131" s="9">
        <v>489</v>
      </c>
      <c r="H131" s="7" t="str">
        <f t="shared" ref="H131:H194" si="4">IF(G131&lt;200,"&lt;$200",IF(G131&lt;=500,"$200-$500","&gt;$500"))</f>
        <v>$200-$500</v>
      </c>
      <c r="I131" s="8">
        <v>1200</v>
      </c>
      <c r="J131" s="1">
        <v>0.59</v>
      </c>
      <c r="K131" s="10" t="str">
        <f t="shared" ref="K131:K194" si="5">IF(J131&gt;=50%,"50% or More","&lt;50%")</f>
        <v>50% or More</v>
      </c>
      <c r="L131" s="10" t="str">
        <f>IF(Table1[[#This Row],[Discount_Percentage]]&gt;=50,"Yes","No")</f>
        <v>No</v>
      </c>
      <c r="M131" s="10">
        <f>Table1[[#This Row],[Actual_Price]]-Table1[[#This Row],[Discounted_Price]]/Table1[[#This Row],[Actual_Price]]*100</f>
        <v>1159.25</v>
      </c>
      <c r="N131">
        <v>4.4000000000000004</v>
      </c>
      <c r="O131" s="4">
        <v>69538</v>
      </c>
      <c r="P131" s="6">
        <f>I131*O131</f>
        <v>83445600</v>
      </c>
      <c r="Q131" t="s">
        <v>1150</v>
      </c>
      <c r="R131" t="s">
        <v>1151</v>
      </c>
      <c r="S131" t="s">
        <v>1152</v>
      </c>
      <c r="T131" t="s">
        <v>1153</v>
      </c>
      <c r="U131" t="s">
        <v>1156</v>
      </c>
      <c r="V131" t="s">
        <v>1157</v>
      </c>
    </row>
    <row r="132" spans="1:22">
      <c r="A132" t="s">
        <v>1158</v>
      </c>
      <c r="B132" t="s">
        <v>1159</v>
      </c>
      <c r="C132" t="s">
        <v>12824</v>
      </c>
      <c r="D132" t="s">
        <v>12825</v>
      </c>
      <c r="E132" t="s">
        <v>12828</v>
      </c>
      <c r="F132" t="s">
        <v>12829</v>
      </c>
      <c r="G132" s="9">
        <v>23999</v>
      </c>
      <c r="H132" s="7" t="str">
        <f t="shared" si="4"/>
        <v>&gt;$500</v>
      </c>
      <c r="I132" s="8">
        <v>34990</v>
      </c>
      <c r="J132" s="1">
        <v>0.31</v>
      </c>
      <c r="K132" s="10" t="str">
        <f t="shared" si="5"/>
        <v>&lt;50%</v>
      </c>
      <c r="L132" s="10" t="str">
        <f>IF(Table1[[#This Row],[Discount_Percentage]]&gt;=50,"Yes","No")</f>
        <v>No</v>
      </c>
      <c r="M132" s="10">
        <f>Table1[[#This Row],[Actual_Price]]-Table1[[#This Row],[Discounted_Price]]/Table1[[#This Row],[Actual_Price]]*100</f>
        <v>34921.411831951984</v>
      </c>
      <c r="N132">
        <v>4.3</v>
      </c>
      <c r="O132" s="4">
        <v>4703</v>
      </c>
      <c r="P132" s="6">
        <f>I132*O132</f>
        <v>164557970</v>
      </c>
      <c r="Q132" t="s">
        <v>782</v>
      </c>
      <c r="R132" t="s">
        <v>226</v>
      </c>
      <c r="S132" t="s">
        <v>227</v>
      </c>
      <c r="T132" t="s">
        <v>228</v>
      </c>
      <c r="U132" t="s">
        <v>1160</v>
      </c>
      <c r="V132" t="s">
        <v>1161</v>
      </c>
    </row>
    <row r="133" spans="1:22">
      <c r="A133" t="s">
        <v>1162</v>
      </c>
      <c r="B133" t="s">
        <v>1163</v>
      </c>
      <c r="C133" t="s">
        <v>12816</v>
      </c>
      <c r="D133" t="s">
        <v>12817</v>
      </c>
      <c r="E133" t="s">
        <v>12818</v>
      </c>
      <c r="F133" t="s">
        <v>12819</v>
      </c>
      <c r="G133" s="9">
        <v>399</v>
      </c>
      <c r="H133" s="7" t="str">
        <f t="shared" si="4"/>
        <v>$200-$500</v>
      </c>
      <c r="I133" s="8">
        <v>999</v>
      </c>
      <c r="J133" s="1">
        <v>0.6</v>
      </c>
      <c r="K133" s="10" t="str">
        <f t="shared" si="5"/>
        <v>50% or More</v>
      </c>
      <c r="L133" s="10" t="str">
        <f>IF(Table1[[#This Row],[Discount_Percentage]]&gt;=50,"Yes","No")</f>
        <v>No</v>
      </c>
      <c r="M133" s="10">
        <f>Table1[[#This Row],[Actual_Price]]-Table1[[#This Row],[Discounted_Price]]/Table1[[#This Row],[Actual_Price]]*100</f>
        <v>959.0600600600601</v>
      </c>
      <c r="N133">
        <v>4.3</v>
      </c>
      <c r="O133" s="4">
        <v>2806</v>
      </c>
      <c r="P133" s="6">
        <f>I133*O133</f>
        <v>2803194</v>
      </c>
      <c r="Q133" t="s">
        <v>1164</v>
      </c>
      <c r="R133" t="s">
        <v>941</v>
      </c>
      <c r="S133" t="s">
        <v>942</v>
      </c>
      <c r="T133" t="s">
        <v>943</v>
      </c>
      <c r="U133" t="s">
        <v>1165</v>
      </c>
      <c r="V133" t="s">
        <v>1166</v>
      </c>
    </row>
    <row r="134" spans="1:22">
      <c r="A134" t="s">
        <v>1167</v>
      </c>
      <c r="B134" t="s">
        <v>1168</v>
      </c>
      <c r="C134" t="s">
        <v>12824</v>
      </c>
      <c r="D134" t="s">
        <v>12835</v>
      </c>
      <c r="E134" t="s">
        <v>12826</v>
      </c>
      <c r="F134" t="s">
        <v>12836</v>
      </c>
      <c r="G134" s="9">
        <v>349</v>
      </c>
      <c r="H134" s="7" t="str">
        <f t="shared" si="4"/>
        <v>$200-$500</v>
      </c>
      <c r="I134" s="8">
        <v>1299</v>
      </c>
      <c r="J134" s="1">
        <v>0.73</v>
      </c>
      <c r="K134" s="10" t="str">
        <f t="shared" si="5"/>
        <v>50% or More</v>
      </c>
      <c r="L134" s="10" t="str">
        <f>IF(Table1[[#This Row],[Discount_Percentage]]&gt;=50,"Yes","No")</f>
        <v>No</v>
      </c>
      <c r="M134" s="10">
        <f>Table1[[#This Row],[Actual_Price]]-Table1[[#This Row],[Discounted_Price]]/Table1[[#This Row],[Actual_Price]]*100</f>
        <v>1272.1331793687452</v>
      </c>
      <c r="N134">
        <v>4</v>
      </c>
      <c r="O134" s="4">
        <v>3295</v>
      </c>
      <c r="P134" s="6">
        <f>I134*O134</f>
        <v>4280205</v>
      </c>
      <c r="Q134" t="s">
        <v>1169</v>
      </c>
      <c r="R134" t="s">
        <v>1170</v>
      </c>
      <c r="S134" t="s">
        <v>1171</v>
      </c>
      <c r="T134" t="s">
        <v>1172</v>
      </c>
      <c r="U134" t="s">
        <v>1175</v>
      </c>
      <c r="V134" t="s">
        <v>1176</v>
      </c>
    </row>
    <row r="135" spans="1:22">
      <c r="A135" t="s">
        <v>1177</v>
      </c>
      <c r="B135" t="s">
        <v>1178</v>
      </c>
      <c r="C135" t="s">
        <v>12816</v>
      </c>
      <c r="D135" t="s">
        <v>12817</v>
      </c>
      <c r="E135" t="s">
        <v>12818</v>
      </c>
      <c r="F135" t="s">
        <v>12819</v>
      </c>
      <c r="G135" s="9">
        <v>179</v>
      </c>
      <c r="H135" s="7" t="str">
        <f t="shared" si="4"/>
        <v>&lt;$200</v>
      </c>
      <c r="I135" s="8">
        <v>299</v>
      </c>
      <c r="J135" s="1">
        <v>0.4</v>
      </c>
      <c r="K135" s="10" t="str">
        <f t="shared" si="5"/>
        <v>&lt;50%</v>
      </c>
      <c r="L135" s="10" t="str">
        <f>IF(Table1[[#This Row],[Discount_Percentage]]&gt;=50,"Yes","No")</f>
        <v>No</v>
      </c>
      <c r="M135" s="10">
        <f>Table1[[#This Row],[Actual_Price]]-Table1[[#This Row],[Discounted_Price]]/Table1[[#This Row],[Actual_Price]]*100</f>
        <v>239.13377926421404</v>
      </c>
      <c r="N135">
        <v>3.9</v>
      </c>
      <c r="O135" s="4">
        <v>81</v>
      </c>
      <c r="P135" s="6">
        <f>I135*O135</f>
        <v>24219</v>
      </c>
      <c r="Q135" t="s">
        <v>1179</v>
      </c>
      <c r="R135" t="s">
        <v>1180</v>
      </c>
      <c r="S135" t="s">
        <v>1181</v>
      </c>
      <c r="T135" t="s">
        <v>1182</v>
      </c>
      <c r="U135" t="s">
        <v>1185</v>
      </c>
      <c r="V135" t="s">
        <v>1186</v>
      </c>
    </row>
    <row r="136" spans="1:22">
      <c r="A136" t="s">
        <v>1187</v>
      </c>
      <c r="B136" t="s">
        <v>1188</v>
      </c>
      <c r="C136" t="s">
        <v>12816</v>
      </c>
      <c r="D136" t="s">
        <v>12817</v>
      </c>
      <c r="E136" t="s">
        <v>12818</v>
      </c>
      <c r="F136" t="s">
        <v>12819</v>
      </c>
      <c r="G136" s="9">
        <v>689</v>
      </c>
      <c r="H136" s="7" t="str">
        <f t="shared" si="4"/>
        <v>&gt;$500</v>
      </c>
      <c r="I136" s="8">
        <v>1500</v>
      </c>
      <c r="J136" s="1">
        <v>0.54</v>
      </c>
      <c r="K136" s="10" t="str">
        <f t="shared" si="5"/>
        <v>50% or More</v>
      </c>
      <c r="L136" s="10" t="str">
        <f>IF(Table1[[#This Row],[Discount_Percentage]]&gt;=50,"Yes","No")</f>
        <v>No</v>
      </c>
      <c r="M136" s="10">
        <f>Table1[[#This Row],[Actual_Price]]-Table1[[#This Row],[Discounted_Price]]/Table1[[#This Row],[Actual_Price]]*100</f>
        <v>1454.0666666666666</v>
      </c>
      <c r="N136">
        <v>4.2</v>
      </c>
      <c r="O136" s="4">
        <v>42301</v>
      </c>
      <c r="P136" s="6">
        <f>I136*O136</f>
        <v>63451500</v>
      </c>
      <c r="Q136" t="s">
        <v>1189</v>
      </c>
      <c r="R136" t="s">
        <v>1190</v>
      </c>
      <c r="S136" t="s">
        <v>1191</v>
      </c>
      <c r="T136" t="s">
        <v>1192</v>
      </c>
      <c r="U136" t="s">
        <v>1195</v>
      </c>
      <c r="V136" t="s">
        <v>1196</v>
      </c>
    </row>
    <row r="137" spans="1:22">
      <c r="A137" t="s">
        <v>1197</v>
      </c>
      <c r="B137" t="s">
        <v>1198</v>
      </c>
      <c r="C137" t="s">
        <v>12824</v>
      </c>
      <c r="D137" t="s">
        <v>12825</v>
      </c>
      <c r="E137" t="s">
        <v>12828</v>
      </c>
      <c r="F137" t="s">
        <v>12829</v>
      </c>
      <c r="G137" s="9">
        <v>30990</v>
      </c>
      <c r="H137" s="7" t="str">
        <f t="shared" si="4"/>
        <v>&gt;$500</v>
      </c>
      <c r="I137" s="8">
        <v>49990</v>
      </c>
      <c r="J137" s="1">
        <v>0.38</v>
      </c>
      <c r="K137" s="10" t="str">
        <f t="shared" si="5"/>
        <v>&lt;50%</v>
      </c>
      <c r="L137" s="10" t="str">
        <f>IF(Table1[[#This Row],[Discount_Percentage]]&gt;=50,"Yes","No")</f>
        <v>No</v>
      </c>
      <c r="M137" s="10">
        <f>Table1[[#This Row],[Actual_Price]]-Table1[[#This Row],[Discounted_Price]]/Table1[[#This Row],[Actual_Price]]*100</f>
        <v>49928.007601520301</v>
      </c>
      <c r="N137">
        <v>4.3</v>
      </c>
      <c r="O137" s="4">
        <v>1376</v>
      </c>
      <c r="P137" s="6">
        <f>I137*O137</f>
        <v>68786240</v>
      </c>
      <c r="Q137" t="s">
        <v>1199</v>
      </c>
      <c r="R137" t="s">
        <v>1200</v>
      </c>
      <c r="S137" t="s">
        <v>1201</v>
      </c>
      <c r="T137" t="s">
        <v>1202</v>
      </c>
      <c r="U137" t="s">
        <v>1205</v>
      </c>
      <c r="V137" t="s">
        <v>1206</v>
      </c>
    </row>
    <row r="138" spans="1:22">
      <c r="A138" t="s">
        <v>1207</v>
      </c>
      <c r="B138" t="s">
        <v>1208</v>
      </c>
      <c r="C138" t="s">
        <v>12816</v>
      </c>
      <c r="D138" t="s">
        <v>12817</v>
      </c>
      <c r="E138" t="s">
        <v>12818</v>
      </c>
      <c r="F138" t="s">
        <v>12819</v>
      </c>
      <c r="G138" s="9">
        <v>249</v>
      </c>
      <c r="H138" s="7" t="str">
        <f t="shared" si="4"/>
        <v>$200-$500</v>
      </c>
      <c r="I138" s="8">
        <v>931</v>
      </c>
      <c r="J138" s="1">
        <v>0.73</v>
      </c>
      <c r="K138" s="10" t="str">
        <f t="shared" si="5"/>
        <v>50% or More</v>
      </c>
      <c r="L138" s="10" t="str">
        <f>IF(Table1[[#This Row],[Discount_Percentage]]&gt;=50,"Yes","No")</f>
        <v>No</v>
      </c>
      <c r="M138" s="10">
        <f>Table1[[#This Row],[Actual_Price]]-Table1[[#This Row],[Discounted_Price]]/Table1[[#This Row],[Actual_Price]]*100</f>
        <v>904.25456498388826</v>
      </c>
      <c r="N138">
        <v>3.9</v>
      </c>
      <c r="O138" s="4">
        <v>1075</v>
      </c>
      <c r="P138" s="6">
        <f>I138*O138</f>
        <v>1000825</v>
      </c>
      <c r="Q138" t="s">
        <v>1209</v>
      </c>
      <c r="R138" t="s">
        <v>323</v>
      </c>
      <c r="S138" t="s">
        <v>324</v>
      </c>
      <c r="T138" t="s">
        <v>325</v>
      </c>
      <c r="U138" t="s">
        <v>1210</v>
      </c>
      <c r="V138" t="s">
        <v>1211</v>
      </c>
    </row>
    <row r="139" spans="1:22">
      <c r="A139" t="s">
        <v>1212</v>
      </c>
      <c r="B139" t="s">
        <v>1213</v>
      </c>
      <c r="C139" t="s">
        <v>12824</v>
      </c>
      <c r="D139" t="s">
        <v>12825</v>
      </c>
      <c r="E139" t="s">
        <v>12826</v>
      </c>
      <c r="F139" t="s">
        <v>12819</v>
      </c>
      <c r="G139" s="9">
        <v>999</v>
      </c>
      <c r="H139" s="7" t="str">
        <f t="shared" si="4"/>
        <v>&gt;$500</v>
      </c>
      <c r="I139" s="8">
        <v>2399</v>
      </c>
      <c r="J139" s="1">
        <v>0.57999999999999996</v>
      </c>
      <c r="K139" s="10" t="str">
        <f t="shared" si="5"/>
        <v>50% or More</v>
      </c>
      <c r="L139" s="10" t="str">
        <f>IF(Table1[[#This Row],[Discount_Percentage]]&gt;=50,"Yes","No")</f>
        <v>No</v>
      </c>
      <c r="M139" s="10">
        <f>Table1[[#This Row],[Actual_Price]]-Table1[[#This Row],[Discounted_Price]]/Table1[[#This Row],[Actual_Price]]*100</f>
        <v>2357.357649020425</v>
      </c>
      <c r="N139">
        <v>4.5999999999999996</v>
      </c>
      <c r="O139" s="4">
        <v>3664</v>
      </c>
      <c r="P139" s="6">
        <f>I139*O139</f>
        <v>8789936</v>
      </c>
      <c r="Q139" t="s">
        <v>1214</v>
      </c>
      <c r="R139" t="s">
        <v>1215</v>
      </c>
      <c r="S139" t="s">
        <v>1216</v>
      </c>
      <c r="T139" t="s">
        <v>1217</v>
      </c>
      <c r="U139" t="s">
        <v>1220</v>
      </c>
      <c r="V139" t="s">
        <v>1221</v>
      </c>
    </row>
    <row r="140" spans="1:22">
      <c r="A140" t="s">
        <v>1222</v>
      </c>
      <c r="B140" t="s">
        <v>1223</v>
      </c>
      <c r="C140" t="s">
        <v>12824</v>
      </c>
      <c r="D140" t="s">
        <v>12825</v>
      </c>
      <c r="E140" t="s">
        <v>12826</v>
      </c>
      <c r="F140" t="s">
        <v>12830</v>
      </c>
      <c r="G140" s="9">
        <v>399</v>
      </c>
      <c r="H140" s="7" t="str">
        <f t="shared" si="4"/>
        <v>$200-$500</v>
      </c>
      <c r="I140" s="8">
        <v>399</v>
      </c>
      <c r="J140" s="1">
        <v>0</v>
      </c>
      <c r="K140" s="10" t="str">
        <f t="shared" si="5"/>
        <v>&lt;50%</v>
      </c>
      <c r="L140" s="10" t="str">
        <f>IF(Table1[[#This Row],[Discount_Percentage]]&gt;=50,"Yes","No")</f>
        <v>No</v>
      </c>
      <c r="M140" s="10">
        <f>Table1[[#This Row],[Actual_Price]]-Table1[[#This Row],[Discounted_Price]]/Table1[[#This Row],[Actual_Price]]*100</f>
        <v>299</v>
      </c>
      <c r="N140">
        <v>3.9</v>
      </c>
      <c r="O140" s="4">
        <v>1951</v>
      </c>
      <c r="P140" s="6">
        <f>I140*O140</f>
        <v>778449</v>
      </c>
      <c r="Q140" t="s">
        <v>1224</v>
      </c>
      <c r="R140" t="s">
        <v>1225</v>
      </c>
      <c r="S140" t="s">
        <v>1226</v>
      </c>
      <c r="T140" t="s">
        <v>1227</v>
      </c>
      <c r="U140" t="s">
        <v>1230</v>
      </c>
      <c r="V140" t="s">
        <v>1231</v>
      </c>
    </row>
    <row r="141" spans="1:22">
      <c r="A141" t="s">
        <v>1232</v>
      </c>
      <c r="B141" t="s">
        <v>1233</v>
      </c>
      <c r="C141" t="s">
        <v>12816</v>
      </c>
      <c r="D141" t="s">
        <v>12817</v>
      </c>
      <c r="E141" t="s">
        <v>12818</v>
      </c>
      <c r="F141" t="s">
        <v>12819</v>
      </c>
      <c r="G141" s="9">
        <v>349</v>
      </c>
      <c r="H141" s="7" t="str">
        <f t="shared" si="4"/>
        <v>$200-$500</v>
      </c>
      <c r="I141" s="8">
        <v>699</v>
      </c>
      <c r="J141" s="1">
        <v>0.5</v>
      </c>
      <c r="K141" s="10" t="str">
        <f t="shared" si="5"/>
        <v>50% or More</v>
      </c>
      <c r="L141" s="10" t="str">
        <f>IF(Table1[[#This Row],[Discount_Percentage]]&gt;=50,"Yes","No")</f>
        <v>No</v>
      </c>
      <c r="M141" s="10">
        <f>Table1[[#This Row],[Actual_Price]]-Table1[[#This Row],[Discounted_Price]]/Table1[[#This Row],[Actual_Price]]*100</f>
        <v>649.071530758226</v>
      </c>
      <c r="N141">
        <v>4.3</v>
      </c>
      <c r="O141" s="4">
        <v>20850</v>
      </c>
      <c r="P141" s="6">
        <f>I141*O141</f>
        <v>14574150</v>
      </c>
      <c r="Q141" t="s">
        <v>1234</v>
      </c>
      <c r="R141" t="s">
        <v>275</v>
      </c>
      <c r="S141" t="s">
        <v>276</v>
      </c>
      <c r="T141" t="s">
        <v>277</v>
      </c>
      <c r="U141" t="s">
        <v>1235</v>
      </c>
      <c r="V141" t="s">
        <v>1236</v>
      </c>
    </row>
    <row r="142" spans="1:22">
      <c r="A142" t="s">
        <v>1237</v>
      </c>
      <c r="B142" t="s">
        <v>1238</v>
      </c>
      <c r="C142" t="s">
        <v>12816</v>
      </c>
      <c r="D142" t="s">
        <v>12817</v>
      </c>
      <c r="E142" t="s">
        <v>12818</v>
      </c>
      <c r="F142" t="s">
        <v>12819</v>
      </c>
      <c r="G142" s="9">
        <v>399</v>
      </c>
      <c r="H142" s="7" t="str">
        <f t="shared" si="4"/>
        <v>$200-$500</v>
      </c>
      <c r="I142" s="8">
        <v>1099</v>
      </c>
      <c r="J142" s="1">
        <v>0.64</v>
      </c>
      <c r="K142" s="10" t="str">
        <f t="shared" si="5"/>
        <v>50% or More</v>
      </c>
      <c r="L142" s="10" t="str">
        <f>IF(Table1[[#This Row],[Discount_Percentage]]&gt;=50,"Yes","No")</f>
        <v>No</v>
      </c>
      <c r="M142" s="10">
        <f>Table1[[#This Row],[Actual_Price]]-Table1[[#This Row],[Discounted_Price]]/Table1[[#This Row],[Actual_Price]]*100</f>
        <v>1062.6942675159235</v>
      </c>
      <c r="N142">
        <v>4.0999999999999996</v>
      </c>
      <c r="O142" s="4">
        <v>2685</v>
      </c>
      <c r="P142" s="6">
        <f>I142*O142</f>
        <v>2950815</v>
      </c>
      <c r="Q142" t="s">
        <v>1239</v>
      </c>
      <c r="R142" t="s">
        <v>1240</v>
      </c>
      <c r="S142" t="s">
        <v>1241</v>
      </c>
      <c r="T142" t="s">
        <v>1242</v>
      </c>
      <c r="U142" t="s">
        <v>1245</v>
      </c>
      <c r="V142" t="s">
        <v>1246</v>
      </c>
    </row>
    <row r="143" spans="1:22">
      <c r="A143" t="s">
        <v>1247</v>
      </c>
      <c r="B143" t="s">
        <v>1248</v>
      </c>
      <c r="C143" t="s">
        <v>12816</v>
      </c>
      <c r="D143" t="s">
        <v>12821</v>
      </c>
      <c r="E143" t="s">
        <v>12822</v>
      </c>
      <c r="F143" t="s">
        <v>12823</v>
      </c>
      <c r="G143" s="9">
        <v>1699</v>
      </c>
      <c r="H143" s="7" t="str">
        <f t="shared" si="4"/>
        <v>&gt;$500</v>
      </c>
      <c r="I143" s="8">
        <v>2999</v>
      </c>
      <c r="J143" s="1">
        <v>0.43</v>
      </c>
      <c r="K143" s="10" t="str">
        <f t="shared" si="5"/>
        <v>&lt;50%</v>
      </c>
      <c r="L143" s="10" t="str">
        <f>IF(Table1[[#This Row],[Discount_Percentage]]&gt;=50,"Yes","No")</f>
        <v>No</v>
      </c>
      <c r="M143" s="10">
        <f>Table1[[#This Row],[Actual_Price]]-Table1[[#This Row],[Discounted_Price]]/Table1[[#This Row],[Actual_Price]]*100</f>
        <v>2942.3477825941982</v>
      </c>
      <c r="N143">
        <v>4.4000000000000004</v>
      </c>
      <c r="O143" s="4">
        <v>24780</v>
      </c>
      <c r="P143" s="6">
        <f>I143*O143</f>
        <v>74315220</v>
      </c>
      <c r="Q143" t="s">
        <v>1249</v>
      </c>
      <c r="R143" t="s">
        <v>463</v>
      </c>
      <c r="S143" t="s">
        <v>464</v>
      </c>
      <c r="T143" t="s">
        <v>465</v>
      </c>
      <c r="U143" t="s">
        <v>1250</v>
      </c>
      <c r="V143" t="s">
        <v>1251</v>
      </c>
    </row>
    <row r="144" spans="1:22">
      <c r="A144" t="s">
        <v>1252</v>
      </c>
      <c r="B144" t="s">
        <v>1253</v>
      </c>
      <c r="C144" t="s">
        <v>12824</v>
      </c>
      <c r="D144" t="s">
        <v>12825</v>
      </c>
      <c r="E144" t="s">
        <v>12826</v>
      </c>
      <c r="F144" t="s">
        <v>12830</v>
      </c>
      <c r="G144" s="9">
        <v>655</v>
      </c>
      <c r="H144" s="7" t="str">
        <f t="shared" si="4"/>
        <v>&gt;$500</v>
      </c>
      <c r="I144" s="8">
        <v>1099</v>
      </c>
      <c r="J144" s="1">
        <v>0.4</v>
      </c>
      <c r="K144" s="10" t="str">
        <f t="shared" si="5"/>
        <v>&lt;50%</v>
      </c>
      <c r="L144" s="10" t="str">
        <f>IF(Table1[[#This Row],[Discount_Percentage]]&gt;=50,"Yes","No")</f>
        <v>No</v>
      </c>
      <c r="M144" s="10">
        <f>Table1[[#This Row],[Actual_Price]]-Table1[[#This Row],[Discounted_Price]]/Table1[[#This Row],[Actual_Price]]*100</f>
        <v>1039.400363967243</v>
      </c>
      <c r="N144">
        <v>3.2</v>
      </c>
      <c r="O144" s="4">
        <v>285</v>
      </c>
      <c r="P144" s="6">
        <f>I144*O144</f>
        <v>313215</v>
      </c>
      <c r="Q144" t="s">
        <v>1254</v>
      </c>
      <c r="R144" t="s">
        <v>1255</v>
      </c>
      <c r="S144" t="s">
        <v>1256</v>
      </c>
      <c r="T144" t="s">
        <v>1257</v>
      </c>
      <c r="U144" t="s">
        <v>1260</v>
      </c>
      <c r="V144" t="s">
        <v>1261</v>
      </c>
    </row>
    <row r="145" spans="1:22">
      <c r="A145" t="s">
        <v>1262</v>
      </c>
      <c r="B145" t="s">
        <v>1263</v>
      </c>
      <c r="C145" t="s">
        <v>12816</v>
      </c>
      <c r="D145" t="s">
        <v>12821</v>
      </c>
      <c r="E145" t="s">
        <v>12822</v>
      </c>
      <c r="F145" t="s">
        <v>12823</v>
      </c>
      <c r="G145" s="9">
        <v>749</v>
      </c>
      <c r="H145" s="7" t="str">
        <f t="shared" si="4"/>
        <v>&gt;$500</v>
      </c>
      <c r="I145" s="8">
        <v>1339</v>
      </c>
      <c r="J145" s="1">
        <v>0.44</v>
      </c>
      <c r="K145" s="10" t="str">
        <f t="shared" si="5"/>
        <v>&lt;50%</v>
      </c>
      <c r="L145" s="10" t="str">
        <f>IF(Table1[[#This Row],[Discount_Percentage]]&gt;=50,"Yes","No")</f>
        <v>No</v>
      </c>
      <c r="M145" s="10">
        <f>Table1[[#This Row],[Actual_Price]]-Table1[[#This Row],[Discounted_Price]]/Table1[[#This Row],[Actual_Price]]*100</f>
        <v>1283.0627333831217</v>
      </c>
      <c r="N145">
        <v>4.2</v>
      </c>
      <c r="O145" s="4">
        <v>179692</v>
      </c>
      <c r="P145" s="6">
        <f>I145*O145</f>
        <v>240607588</v>
      </c>
      <c r="Q145" t="s">
        <v>1264</v>
      </c>
      <c r="R145" t="s">
        <v>82</v>
      </c>
      <c r="S145" t="s">
        <v>83</v>
      </c>
      <c r="T145" t="s">
        <v>84</v>
      </c>
      <c r="U145" t="s">
        <v>1265</v>
      </c>
      <c r="V145" t="s">
        <v>1266</v>
      </c>
    </row>
    <row r="146" spans="1:22">
      <c r="A146" t="s">
        <v>1267</v>
      </c>
      <c r="B146" t="s">
        <v>1268</v>
      </c>
      <c r="C146" t="s">
        <v>12824</v>
      </c>
      <c r="D146" t="s">
        <v>12825</v>
      </c>
      <c r="E146" t="s">
        <v>12828</v>
      </c>
      <c r="F146" t="s">
        <v>12829</v>
      </c>
      <c r="G146" s="9">
        <v>9999</v>
      </c>
      <c r="H146" s="7" t="str">
        <f t="shared" si="4"/>
        <v>&gt;$500</v>
      </c>
      <c r="I146" s="8">
        <v>12999</v>
      </c>
      <c r="J146" s="1">
        <v>0.23</v>
      </c>
      <c r="K146" s="10" t="str">
        <f t="shared" si="5"/>
        <v>&lt;50%</v>
      </c>
      <c r="L146" s="10" t="str">
        <f>IF(Table1[[#This Row],[Discount_Percentage]]&gt;=50,"Yes","No")</f>
        <v>No</v>
      </c>
      <c r="M146" s="10">
        <f>Table1[[#This Row],[Actual_Price]]-Table1[[#This Row],[Discounted_Price]]/Table1[[#This Row],[Actual_Price]]*100</f>
        <v>12922.078698361413</v>
      </c>
      <c r="N146">
        <v>4.2</v>
      </c>
      <c r="O146" s="4">
        <v>6088</v>
      </c>
      <c r="P146" s="6">
        <f>I146*O146</f>
        <v>79137912</v>
      </c>
      <c r="Q146" t="s">
        <v>1269</v>
      </c>
      <c r="R146" t="s">
        <v>1270</v>
      </c>
      <c r="S146" t="s">
        <v>1271</v>
      </c>
      <c r="T146" t="s">
        <v>1272</v>
      </c>
      <c r="U146" t="s">
        <v>1275</v>
      </c>
      <c r="V146" t="s">
        <v>1276</v>
      </c>
    </row>
    <row r="147" spans="1:22">
      <c r="A147" t="s">
        <v>1277</v>
      </c>
      <c r="B147" t="s">
        <v>1278</v>
      </c>
      <c r="C147" t="s">
        <v>12824</v>
      </c>
      <c r="D147" t="s">
        <v>12825</v>
      </c>
      <c r="E147" t="s">
        <v>12826</v>
      </c>
      <c r="F147" t="s">
        <v>12830</v>
      </c>
      <c r="G147" s="9">
        <v>195</v>
      </c>
      <c r="H147" s="7" t="str">
        <f t="shared" si="4"/>
        <v>&lt;$200</v>
      </c>
      <c r="I147" s="8">
        <v>499</v>
      </c>
      <c r="J147" s="1">
        <v>0.61</v>
      </c>
      <c r="K147" s="10" t="str">
        <f t="shared" si="5"/>
        <v>50% or More</v>
      </c>
      <c r="L147" s="10" t="str">
        <f>IF(Table1[[#This Row],[Discount_Percentage]]&gt;=50,"Yes","No")</f>
        <v>No</v>
      </c>
      <c r="M147" s="10">
        <f>Table1[[#This Row],[Actual_Price]]-Table1[[#This Row],[Discounted_Price]]/Table1[[#This Row],[Actual_Price]]*100</f>
        <v>459.92184368737475</v>
      </c>
      <c r="N147">
        <v>3.7</v>
      </c>
      <c r="O147" s="4">
        <v>1383</v>
      </c>
      <c r="P147" s="6">
        <f>I147*O147</f>
        <v>690117</v>
      </c>
      <c r="Q147" t="s">
        <v>1279</v>
      </c>
      <c r="R147" t="s">
        <v>1280</v>
      </c>
      <c r="S147" t="s">
        <v>1281</v>
      </c>
      <c r="T147" t="s">
        <v>1282</v>
      </c>
      <c r="U147" t="s">
        <v>1285</v>
      </c>
      <c r="V147" t="s">
        <v>1286</v>
      </c>
    </row>
    <row r="148" spans="1:22">
      <c r="A148" t="s">
        <v>1287</v>
      </c>
      <c r="B148" t="s">
        <v>1288</v>
      </c>
      <c r="C148" t="s">
        <v>12816</v>
      </c>
      <c r="D148" t="s">
        <v>12817</v>
      </c>
      <c r="E148" t="s">
        <v>12818</v>
      </c>
      <c r="F148" t="s">
        <v>12819</v>
      </c>
      <c r="G148" s="9">
        <v>999</v>
      </c>
      <c r="H148" s="7" t="str">
        <f t="shared" si="4"/>
        <v>&gt;$500</v>
      </c>
      <c r="I148" s="8">
        <v>2100</v>
      </c>
      <c r="J148" s="1">
        <v>0.52</v>
      </c>
      <c r="K148" s="10" t="str">
        <f t="shared" si="5"/>
        <v>50% or More</v>
      </c>
      <c r="L148" s="10" t="str">
        <f>IF(Table1[[#This Row],[Discount_Percentage]]&gt;=50,"Yes","No")</f>
        <v>No</v>
      </c>
      <c r="M148" s="10">
        <f>Table1[[#This Row],[Actual_Price]]-Table1[[#This Row],[Discounted_Price]]/Table1[[#This Row],[Actual_Price]]*100</f>
        <v>2052.4285714285716</v>
      </c>
      <c r="N148">
        <v>4.5</v>
      </c>
      <c r="O148" s="4">
        <v>5492</v>
      </c>
      <c r="P148" s="6">
        <f>I148*O148</f>
        <v>11533200</v>
      </c>
      <c r="Q148" t="s">
        <v>477</v>
      </c>
      <c r="R148" t="s">
        <v>1289</v>
      </c>
      <c r="S148" t="s">
        <v>1290</v>
      </c>
      <c r="T148" t="s">
        <v>1291</v>
      </c>
      <c r="U148" t="s">
        <v>1294</v>
      </c>
      <c r="V148" t="s">
        <v>1295</v>
      </c>
    </row>
    <row r="149" spans="1:22">
      <c r="A149" t="s">
        <v>1296</v>
      </c>
      <c r="B149" t="s">
        <v>1297</v>
      </c>
      <c r="C149" t="s">
        <v>12816</v>
      </c>
      <c r="D149" t="s">
        <v>12817</v>
      </c>
      <c r="E149" t="s">
        <v>12818</v>
      </c>
      <c r="F149" t="s">
        <v>12819</v>
      </c>
      <c r="G149" s="9">
        <v>499</v>
      </c>
      <c r="H149" s="7" t="str">
        <f t="shared" si="4"/>
        <v>$200-$500</v>
      </c>
      <c r="I149" s="8">
        <v>899</v>
      </c>
      <c r="J149" s="1">
        <v>0.44</v>
      </c>
      <c r="K149" s="10" t="str">
        <f t="shared" si="5"/>
        <v>&lt;50%</v>
      </c>
      <c r="L149" s="10" t="str">
        <f>IF(Table1[[#This Row],[Discount_Percentage]]&gt;=50,"Yes","No")</f>
        <v>No</v>
      </c>
      <c r="M149" s="10">
        <f>Table1[[#This Row],[Actual_Price]]-Table1[[#This Row],[Discounted_Price]]/Table1[[#This Row],[Actual_Price]]*100</f>
        <v>843.49388209121241</v>
      </c>
      <c r="N149">
        <v>4.2</v>
      </c>
      <c r="O149" s="4">
        <v>919</v>
      </c>
      <c r="P149" s="6">
        <f>I149*O149</f>
        <v>826181</v>
      </c>
      <c r="Q149" t="s">
        <v>1298</v>
      </c>
      <c r="R149" t="s">
        <v>1299</v>
      </c>
      <c r="S149" t="s">
        <v>1300</v>
      </c>
      <c r="T149" t="s">
        <v>1301</v>
      </c>
      <c r="U149" t="s">
        <v>1304</v>
      </c>
      <c r="V149" t="s">
        <v>1305</v>
      </c>
    </row>
    <row r="150" spans="1:22">
      <c r="A150" t="s">
        <v>1306</v>
      </c>
      <c r="B150" t="s">
        <v>1307</v>
      </c>
      <c r="C150" t="s">
        <v>12824</v>
      </c>
      <c r="D150" t="s">
        <v>12825</v>
      </c>
      <c r="E150" t="s">
        <v>12826</v>
      </c>
      <c r="F150" t="s">
        <v>12819</v>
      </c>
      <c r="G150" s="9">
        <v>416</v>
      </c>
      <c r="H150" s="7" t="str">
        <f t="shared" si="4"/>
        <v>$200-$500</v>
      </c>
      <c r="I150" s="8">
        <v>599</v>
      </c>
      <c r="J150" s="1">
        <v>0.31</v>
      </c>
      <c r="K150" s="10" t="str">
        <f t="shared" si="5"/>
        <v>&lt;50%</v>
      </c>
      <c r="L150" s="10" t="str">
        <f>IF(Table1[[#This Row],[Discount_Percentage]]&gt;=50,"Yes","No")</f>
        <v>No</v>
      </c>
      <c r="M150" s="10">
        <f>Table1[[#This Row],[Actual_Price]]-Table1[[#This Row],[Discounted_Price]]/Table1[[#This Row],[Actual_Price]]*100</f>
        <v>529.55091819699499</v>
      </c>
      <c r="N150">
        <v>4.2</v>
      </c>
      <c r="O150" s="4">
        <v>30023</v>
      </c>
      <c r="P150" s="6">
        <f>I150*O150</f>
        <v>17983777</v>
      </c>
      <c r="Q150" t="s">
        <v>1308</v>
      </c>
      <c r="R150" t="s">
        <v>1309</v>
      </c>
      <c r="S150" t="s">
        <v>1310</v>
      </c>
      <c r="T150" t="s">
        <v>1311</v>
      </c>
      <c r="U150" t="s">
        <v>1314</v>
      </c>
      <c r="V150" t="s">
        <v>1315</v>
      </c>
    </row>
    <row r="151" spans="1:22">
      <c r="A151" t="s">
        <v>1316</v>
      </c>
      <c r="B151" t="s">
        <v>1317</v>
      </c>
      <c r="C151" t="s">
        <v>12816</v>
      </c>
      <c r="D151" t="s">
        <v>12817</v>
      </c>
      <c r="E151" t="s">
        <v>12818</v>
      </c>
      <c r="F151" t="s">
        <v>12819</v>
      </c>
      <c r="G151" s="9">
        <v>368</v>
      </c>
      <c r="H151" s="7" t="str">
        <f t="shared" si="4"/>
        <v>$200-$500</v>
      </c>
      <c r="I151" s="8">
        <v>699</v>
      </c>
      <c r="J151" s="1">
        <v>0.47</v>
      </c>
      <c r="K151" s="10" t="str">
        <f t="shared" si="5"/>
        <v>&lt;50%</v>
      </c>
      <c r="L151" s="10" t="str">
        <f>IF(Table1[[#This Row],[Discount_Percentage]]&gt;=50,"Yes","No")</f>
        <v>No</v>
      </c>
      <c r="M151" s="10">
        <f>Table1[[#This Row],[Actual_Price]]-Table1[[#This Row],[Discounted_Price]]/Table1[[#This Row],[Actual_Price]]*100</f>
        <v>646.35336194563661</v>
      </c>
      <c r="N151">
        <v>4.2</v>
      </c>
      <c r="O151" s="4">
        <v>387</v>
      </c>
      <c r="P151" s="6">
        <f>I151*O151</f>
        <v>270513</v>
      </c>
      <c r="Q151" t="s">
        <v>1318</v>
      </c>
      <c r="R151" t="s">
        <v>1319</v>
      </c>
      <c r="S151" t="s">
        <v>1320</v>
      </c>
      <c r="T151" t="s">
        <v>1321</v>
      </c>
      <c r="U151" t="s">
        <v>1324</v>
      </c>
      <c r="V151" t="s">
        <v>1325</v>
      </c>
    </row>
    <row r="152" spans="1:22">
      <c r="A152" t="s">
        <v>1326</v>
      </c>
      <c r="B152" t="s">
        <v>1327</v>
      </c>
      <c r="C152" t="s">
        <v>12824</v>
      </c>
      <c r="D152" t="s">
        <v>12825</v>
      </c>
      <c r="E152" t="s">
        <v>12828</v>
      </c>
      <c r="F152" t="s">
        <v>12829</v>
      </c>
      <c r="G152" s="9">
        <v>29990</v>
      </c>
      <c r="H152" s="7" t="str">
        <f t="shared" si="4"/>
        <v>&gt;$500</v>
      </c>
      <c r="I152" s="8">
        <v>65000</v>
      </c>
      <c r="J152" s="1">
        <v>0.54</v>
      </c>
      <c r="K152" s="10" t="str">
        <f t="shared" si="5"/>
        <v>50% or More</v>
      </c>
      <c r="L152" s="10" t="str">
        <f>IF(Table1[[#This Row],[Discount_Percentage]]&gt;=50,"Yes","No")</f>
        <v>No</v>
      </c>
      <c r="M152" s="10">
        <f>Table1[[#This Row],[Actual_Price]]-Table1[[#This Row],[Discounted_Price]]/Table1[[#This Row],[Actual_Price]]*100</f>
        <v>64953.86153846154</v>
      </c>
      <c r="N152">
        <v>4.0999999999999996</v>
      </c>
      <c r="O152" s="4">
        <v>211</v>
      </c>
      <c r="P152" s="6">
        <f>I152*O152</f>
        <v>13715000</v>
      </c>
      <c r="Q152" t="s">
        <v>1328</v>
      </c>
      <c r="R152" t="s">
        <v>1329</v>
      </c>
      <c r="S152" t="s">
        <v>1330</v>
      </c>
      <c r="T152" t="s">
        <v>1331</v>
      </c>
      <c r="U152" t="s">
        <v>1334</v>
      </c>
      <c r="V152" t="s">
        <v>1335</v>
      </c>
    </row>
    <row r="153" spans="1:22">
      <c r="A153" t="s">
        <v>1336</v>
      </c>
      <c r="B153" t="s">
        <v>1337</v>
      </c>
      <c r="C153" t="s">
        <v>12816</v>
      </c>
      <c r="D153" t="s">
        <v>12817</v>
      </c>
      <c r="E153" t="s">
        <v>12818</v>
      </c>
      <c r="F153" t="s">
        <v>12819</v>
      </c>
      <c r="G153" s="9">
        <v>339</v>
      </c>
      <c r="H153" s="7" t="str">
        <f t="shared" si="4"/>
        <v>$200-$500</v>
      </c>
      <c r="I153" s="8">
        <v>1099</v>
      </c>
      <c r="J153" s="1">
        <v>0.69</v>
      </c>
      <c r="K153" s="10" t="str">
        <f t="shared" si="5"/>
        <v>50% or More</v>
      </c>
      <c r="L153" s="10" t="str">
        <f>IF(Table1[[#This Row],[Discount_Percentage]]&gt;=50,"Yes","No")</f>
        <v>No</v>
      </c>
      <c r="M153" s="10">
        <f>Table1[[#This Row],[Actual_Price]]-Table1[[#This Row],[Discounted_Price]]/Table1[[#This Row],[Actual_Price]]*100</f>
        <v>1068.1537761601455</v>
      </c>
      <c r="N153">
        <v>4.3</v>
      </c>
      <c r="O153" s="4">
        <v>974</v>
      </c>
      <c r="P153" s="6">
        <f>I153*O153</f>
        <v>1070426</v>
      </c>
      <c r="Q153" t="s">
        <v>1338</v>
      </c>
      <c r="R153" t="s">
        <v>303</v>
      </c>
      <c r="S153" t="s">
        <v>304</v>
      </c>
      <c r="T153" t="s">
        <v>305</v>
      </c>
      <c r="U153" t="s">
        <v>1339</v>
      </c>
      <c r="V153" t="s">
        <v>1340</v>
      </c>
    </row>
    <row r="154" spans="1:22">
      <c r="A154" t="s">
        <v>1341</v>
      </c>
      <c r="B154" t="s">
        <v>1342</v>
      </c>
      <c r="C154" t="s">
        <v>12824</v>
      </c>
      <c r="D154" t="s">
        <v>12825</v>
      </c>
      <c r="E154" t="s">
        <v>12828</v>
      </c>
      <c r="F154" t="s">
        <v>12829</v>
      </c>
      <c r="G154" s="9">
        <v>15490</v>
      </c>
      <c r="H154" s="7" t="str">
        <f t="shared" si="4"/>
        <v>&gt;$500</v>
      </c>
      <c r="I154" s="8">
        <v>20900</v>
      </c>
      <c r="J154" s="1">
        <v>0.26</v>
      </c>
      <c r="K154" s="10" t="str">
        <f t="shared" si="5"/>
        <v>&lt;50%</v>
      </c>
      <c r="L154" s="10" t="str">
        <f>IF(Table1[[#This Row],[Discount_Percentage]]&gt;=50,"Yes","No")</f>
        <v>No</v>
      </c>
      <c r="M154" s="10">
        <f>Table1[[#This Row],[Actual_Price]]-Table1[[#This Row],[Discounted_Price]]/Table1[[#This Row],[Actual_Price]]*100</f>
        <v>20825.885167464116</v>
      </c>
      <c r="N154">
        <v>4.3</v>
      </c>
      <c r="O154" s="4">
        <v>16299</v>
      </c>
      <c r="P154" s="6">
        <f>I154*O154</f>
        <v>340649100</v>
      </c>
      <c r="Q154" t="s">
        <v>1343</v>
      </c>
      <c r="R154" t="s">
        <v>206</v>
      </c>
      <c r="S154" t="s">
        <v>207</v>
      </c>
      <c r="T154" t="s">
        <v>208</v>
      </c>
      <c r="U154" t="s">
        <v>1344</v>
      </c>
      <c r="V154" t="s">
        <v>1345</v>
      </c>
    </row>
    <row r="155" spans="1:22">
      <c r="A155" t="s">
        <v>1346</v>
      </c>
      <c r="B155" t="s">
        <v>1347</v>
      </c>
      <c r="C155" t="s">
        <v>12816</v>
      </c>
      <c r="D155" t="s">
        <v>12817</v>
      </c>
      <c r="E155" t="s">
        <v>12818</v>
      </c>
      <c r="F155" t="s">
        <v>12819</v>
      </c>
      <c r="G155" s="9">
        <v>499</v>
      </c>
      <c r="H155" s="7" t="str">
        <f t="shared" si="4"/>
        <v>$200-$500</v>
      </c>
      <c r="I155" s="8">
        <v>1299</v>
      </c>
      <c r="J155" s="1">
        <v>0.62</v>
      </c>
      <c r="K155" s="10" t="str">
        <f t="shared" si="5"/>
        <v>50% or More</v>
      </c>
      <c r="L155" s="10" t="str">
        <f>IF(Table1[[#This Row],[Discount_Percentage]]&gt;=50,"Yes","No")</f>
        <v>No</v>
      </c>
      <c r="M155" s="10">
        <f>Table1[[#This Row],[Actual_Price]]-Table1[[#This Row],[Discounted_Price]]/Table1[[#This Row],[Actual_Price]]*100</f>
        <v>1260.5858352578907</v>
      </c>
      <c r="N155">
        <v>4.3</v>
      </c>
      <c r="O155" s="4">
        <v>30411</v>
      </c>
      <c r="P155" s="6">
        <f>I155*O155</f>
        <v>39503889</v>
      </c>
      <c r="Q155" t="s">
        <v>1348</v>
      </c>
      <c r="R155" t="s">
        <v>72</v>
      </c>
      <c r="S155" t="s">
        <v>73</v>
      </c>
      <c r="T155" t="s">
        <v>74</v>
      </c>
      <c r="U155" t="s">
        <v>1349</v>
      </c>
      <c r="V155" t="s">
        <v>1350</v>
      </c>
    </row>
    <row r="156" spans="1:22">
      <c r="A156" t="s">
        <v>1351</v>
      </c>
      <c r="B156" t="s">
        <v>1352</v>
      </c>
      <c r="C156" t="s">
        <v>12816</v>
      </c>
      <c r="D156" t="s">
        <v>12821</v>
      </c>
      <c r="E156" t="s">
        <v>12822</v>
      </c>
      <c r="F156" t="s">
        <v>12823</v>
      </c>
      <c r="G156" s="9">
        <v>249</v>
      </c>
      <c r="H156" s="7" t="str">
        <f t="shared" si="4"/>
        <v>$200-$500</v>
      </c>
      <c r="I156" s="8">
        <v>399</v>
      </c>
      <c r="J156" s="1">
        <v>0.38</v>
      </c>
      <c r="K156" s="10" t="str">
        <f t="shared" si="5"/>
        <v>&lt;50%</v>
      </c>
      <c r="L156" s="10" t="str">
        <f>IF(Table1[[#This Row],[Discount_Percentage]]&gt;=50,"Yes","No")</f>
        <v>No</v>
      </c>
      <c r="M156" s="10">
        <f>Table1[[#This Row],[Actual_Price]]-Table1[[#This Row],[Discounted_Price]]/Table1[[#This Row],[Actual_Price]]*100</f>
        <v>336.59398496240601</v>
      </c>
      <c r="N156">
        <v>3.4</v>
      </c>
      <c r="O156" s="4">
        <v>4642</v>
      </c>
      <c r="P156" s="6">
        <f>I156*O156</f>
        <v>1852158</v>
      </c>
      <c r="Q156" t="s">
        <v>1353</v>
      </c>
      <c r="R156" t="s">
        <v>1354</v>
      </c>
      <c r="S156" t="s">
        <v>1355</v>
      </c>
      <c r="T156" t="s">
        <v>1356</v>
      </c>
      <c r="U156" t="s">
        <v>1359</v>
      </c>
      <c r="V156" t="s">
        <v>1360</v>
      </c>
    </row>
    <row r="157" spans="1:22">
      <c r="A157" t="s">
        <v>1361</v>
      </c>
      <c r="B157" t="s">
        <v>1362</v>
      </c>
      <c r="C157" t="s">
        <v>12824</v>
      </c>
      <c r="D157" t="s">
        <v>12825</v>
      </c>
      <c r="E157" t="s">
        <v>12826</v>
      </c>
      <c r="F157" t="s">
        <v>12830</v>
      </c>
      <c r="G157" s="9">
        <v>399</v>
      </c>
      <c r="H157" s="7" t="str">
        <f t="shared" si="4"/>
        <v>$200-$500</v>
      </c>
      <c r="I157" s="8">
        <v>799</v>
      </c>
      <c r="J157" s="1">
        <v>0.5</v>
      </c>
      <c r="K157" s="10" t="str">
        <f t="shared" si="5"/>
        <v>50% or More</v>
      </c>
      <c r="L157" s="10" t="str">
        <f>IF(Table1[[#This Row],[Discount_Percentage]]&gt;=50,"Yes","No")</f>
        <v>No</v>
      </c>
      <c r="M157" s="10">
        <f>Table1[[#This Row],[Actual_Price]]-Table1[[#This Row],[Discounted_Price]]/Table1[[#This Row],[Actual_Price]]*100</f>
        <v>749.06257822277848</v>
      </c>
      <c r="N157">
        <v>4.3</v>
      </c>
      <c r="O157" s="4">
        <v>12</v>
      </c>
      <c r="P157" s="6">
        <f>I157*O157</f>
        <v>9588</v>
      </c>
      <c r="Q157" t="s">
        <v>1363</v>
      </c>
      <c r="R157" t="s">
        <v>1364</v>
      </c>
      <c r="S157" t="s">
        <v>1365</v>
      </c>
      <c r="T157" t="s">
        <v>1366</v>
      </c>
      <c r="U157" t="s">
        <v>1369</v>
      </c>
      <c r="V157" t="s">
        <v>1370</v>
      </c>
    </row>
    <row r="158" spans="1:22">
      <c r="A158" t="s">
        <v>1371</v>
      </c>
      <c r="B158" t="s">
        <v>1372</v>
      </c>
      <c r="C158" t="s">
        <v>12816</v>
      </c>
      <c r="D158" t="s">
        <v>12817</v>
      </c>
      <c r="E158" t="s">
        <v>12818</v>
      </c>
      <c r="F158" t="s">
        <v>12819</v>
      </c>
      <c r="G158" s="9">
        <v>1499</v>
      </c>
      <c r="H158" s="7" t="str">
        <f t="shared" si="4"/>
        <v>&gt;$500</v>
      </c>
      <c r="I158" s="8">
        <v>1999</v>
      </c>
      <c r="J158" s="1">
        <v>0.25</v>
      </c>
      <c r="K158" s="10" t="str">
        <f t="shared" si="5"/>
        <v>&lt;50%</v>
      </c>
      <c r="L158" s="10" t="str">
        <f>IF(Table1[[#This Row],[Discount_Percentage]]&gt;=50,"Yes","No")</f>
        <v>No</v>
      </c>
      <c r="M158" s="10">
        <f>Table1[[#This Row],[Actual_Price]]-Table1[[#This Row],[Discounted_Price]]/Table1[[#This Row],[Actual_Price]]*100</f>
        <v>1924.0125062531265</v>
      </c>
      <c r="N158">
        <v>4.4000000000000004</v>
      </c>
      <c r="O158" s="4">
        <v>1951</v>
      </c>
      <c r="P158" s="6">
        <f>I158*O158</f>
        <v>3900049</v>
      </c>
      <c r="Q158" t="s">
        <v>1373</v>
      </c>
      <c r="R158" t="s">
        <v>1066</v>
      </c>
      <c r="S158" t="s">
        <v>1067</v>
      </c>
      <c r="T158" t="s">
        <v>1068</v>
      </c>
      <c r="U158" t="s">
        <v>1374</v>
      </c>
      <c r="V158" t="s">
        <v>1375</v>
      </c>
    </row>
    <row r="159" spans="1:22">
      <c r="A159" t="s">
        <v>1376</v>
      </c>
      <c r="B159" t="s">
        <v>1377</v>
      </c>
      <c r="C159" t="s">
        <v>12824</v>
      </c>
      <c r="D159" t="s">
        <v>12825</v>
      </c>
      <c r="E159" t="s">
        <v>12839</v>
      </c>
      <c r="G159" s="9">
        <v>9490</v>
      </c>
      <c r="H159" s="7" t="str">
        <f t="shared" si="4"/>
        <v>&gt;$500</v>
      </c>
      <c r="I159" s="8">
        <v>15990</v>
      </c>
      <c r="J159" s="1">
        <v>0.41</v>
      </c>
      <c r="K159" s="10" t="str">
        <f t="shared" si="5"/>
        <v>&lt;50%</v>
      </c>
      <c r="L159" s="10" t="str">
        <f>IF(Table1[[#This Row],[Discount_Percentage]]&gt;=50,"Yes","No")</f>
        <v>No</v>
      </c>
      <c r="M159" s="10">
        <f>Table1[[#This Row],[Actual_Price]]-Table1[[#This Row],[Discounted_Price]]/Table1[[#This Row],[Actual_Price]]*100</f>
        <v>15930.650406504064</v>
      </c>
      <c r="N159">
        <v>3.9</v>
      </c>
      <c r="O159" s="4">
        <v>10480</v>
      </c>
      <c r="P159" s="6">
        <f>I159*O159</f>
        <v>167575200</v>
      </c>
      <c r="Q159" t="s">
        <v>1378</v>
      </c>
      <c r="R159" t="s">
        <v>1379</v>
      </c>
      <c r="S159" t="s">
        <v>1380</v>
      </c>
      <c r="T159" t="s">
        <v>1381</v>
      </c>
      <c r="U159" t="s">
        <v>1384</v>
      </c>
      <c r="V159" t="s">
        <v>1385</v>
      </c>
    </row>
    <row r="160" spans="1:22">
      <c r="A160" t="s">
        <v>1386</v>
      </c>
      <c r="B160" t="s">
        <v>1387</v>
      </c>
      <c r="C160" t="s">
        <v>12824</v>
      </c>
      <c r="D160" t="s">
        <v>12825</v>
      </c>
      <c r="E160" t="s">
        <v>12826</v>
      </c>
      <c r="F160" t="s">
        <v>12819</v>
      </c>
      <c r="G160" s="9">
        <v>637</v>
      </c>
      <c r="H160" s="7" t="str">
        <f t="shared" si="4"/>
        <v>&gt;$500</v>
      </c>
      <c r="I160" s="8">
        <v>1499</v>
      </c>
      <c r="J160" s="1">
        <v>0.57999999999999996</v>
      </c>
      <c r="K160" s="10" t="str">
        <f t="shared" si="5"/>
        <v>50% or More</v>
      </c>
      <c r="L160" s="10" t="str">
        <f>IF(Table1[[#This Row],[Discount_Percentage]]&gt;=50,"Yes","No")</f>
        <v>No</v>
      </c>
      <c r="M160" s="10">
        <f>Table1[[#This Row],[Actual_Price]]-Table1[[#This Row],[Discounted_Price]]/Table1[[#This Row],[Actual_Price]]*100</f>
        <v>1456.5050033355569</v>
      </c>
      <c r="N160">
        <v>4.0999999999999996</v>
      </c>
      <c r="O160" s="4">
        <v>24</v>
      </c>
      <c r="P160" s="6">
        <f>I160*O160</f>
        <v>35976</v>
      </c>
      <c r="Q160" t="s">
        <v>1388</v>
      </c>
      <c r="R160" t="s">
        <v>1389</v>
      </c>
      <c r="S160" t="s">
        <v>1390</v>
      </c>
      <c r="T160" t="s">
        <v>1391</v>
      </c>
      <c r="U160" t="s">
        <v>1394</v>
      </c>
      <c r="V160" t="s">
        <v>1395</v>
      </c>
    </row>
    <row r="161" spans="1:22">
      <c r="A161" t="s">
        <v>1396</v>
      </c>
      <c r="B161" t="s">
        <v>1397</v>
      </c>
      <c r="C161" t="s">
        <v>12824</v>
      </c>
      <c r="D161" t="s">
        <v>12825</v>
      </c>
      <c r="E161" t="s">
        <v>12826</v>
      </c>
      <c r="F161" t="s">
        <v>12830</v>
      </c>
      <c r="G161" s="9">
        <v>399</v>
      </c>
      <c r="H161" s="7" t="str">
        <f t="shared" si="4"/>
        <v>$200-$500</v>
      </c>
      <c r="I161" s="8">
        <v>899</v>
      </c>
      <c r="J161" s="1">
        <v>0.56000000000000005</v>
      </c>
      <c r="K161" s="10" t="str">
        <f t="shared" si="5"/>
        <v>50% or More</v>
      </c>
      <c r="L161" s="10" t="str">
        <f>IF(Table1[[#This Row],[Discount_Percentage]]&gt;=50,"Yes","No")</f>
        <v>No</v>
      </c>
      <c r="M161" s="10">
        <f>Table1[[#This Row],[Actual_Price]]-Table1[[#This Row],[Discounted_Price]]/Table1[[#This Row],[Actual_Price]]*100</f>
        <v>854.61735261401554</v>
      </c>
      <c r="N161">
        <v>3.9</v>
      </c>
      <c r="O161" s="4">
        <v>254</v>
      </c>
      <c r="P161" s="6">
        <f>I161*O161</f>
        <v>228346</v>
      </c>
      <c r="Q161" t="s">
        <v>1398</v>
      </c>
      <c r="R161" t="s">
        <v>1399</v>
      </c>
      <c r="S161" t="s">
        <v>1400</v>
      </c>
      <c r="T161" t="s">
        <v>1401</v>
      </c>
      <c r="U161" t="s">
        <v>1404</v>
      </c>
      <c r="V161" t="s">
        <v>1405</v>
      </c>
    </row>
    <row r="162" spans="1:22">
      <c r="A162" t="s">
        <v>1406</v>
      </c>
      <c r="B162" t="s">
        <v>1407</v>
      </c>
      <c r="C162" t="s">
        <v>12824</v>
      </c>
      <c r="D162" t="s">
        <v>12825</v>
      </c>
      <c r="E162" t="s">
        <v>12826</v>
      </c>
      <c r="F162" t="s">
        <v>12819</v>
      </c>
      <c r="G162" s="9">
        <v>1089</v>
      </c>
      <c r="H162" s="7" t="str">
        <f t="shared" si="4"/>
        <v>&gt;$500</v>
      </c>
      <c r="I162" s="8">
        <v>1600</v>
      </c>
      <c r="J162" s="1">
        <v>0.32</v>
      </c>
      <c r="K162" s="10" t="str">
        <f t="shared" si="5"/>
        <v>&lt;50%</v>
      </c>
      <c r="L162" s="10" t="str">
        <f>IF(Table1[[#This Row],[Discount_Percentage]]&gt;=50,"Yes","No")</f>
        <v>No</v>
      </c>
      <c r="M162" s="10">
        <f>Table1[[#This Row],[Actual_Price]]-Table1[[#This Row],[Discounted_Price]]/Table1[[#This Row],[Actual_Price]]*100</f>
        <v>1531.9375</v>
      </c>
      <c r="N162">
        <v>4</v>
      </c>
      <c r="O162" s="4">
        <v>3565</v>
      </c>
      <c r="P162" s="6">
        <f>I162*O162</f>
        <v>5704000</v>
      </c>
      <c r="Q162" t="s">
        <v>1408</v>
      </c>
      <c r="R162" t="s">
        <v>1409</v>
      </c>
      <c r="S162" t="s">
        <v>1410</v>
      </c>
      <c r="T162" t="s">
        <v>1411</v>
      </c>
      <c r="U162" t="s">
        <v>1414</v>
      </c>
      <c r="V162" t="s">
        <v>1415</v>
      </c>
    </row>
    <row r="163" spans="1:22">
      <c r="A163" t="s">
        <v>1416</v>
      </c>
      <c r="B163" t="s">
        <v>1417</v>
      </c>
      <c r="C163" t="s">
        <v>12816</v>
      </c>
      <c r="D163" t="s">
        <v>12817</v>
      </c>
      <c r="E163" t="s">
        <v>12818</v>
      </c>
      <c r="F163" t="s">
        <v>12819</v>
      </c>
      <c r="G163" s="9">
        <v>339</v>
      </c>
      <c r="H163" s="7" t="str">
        <f t="shared" si="4"/>
        <v>$200-$500</v>
      </c>
      <c r="I163" s="8">
        <v>999</v>
      </c>
      <c r="J163" s="1">
        <v>0.66</v>
      </c>
      <c r="K163" s="10" t="str">
        <f t="shared" si="5"/>
        <v>50% or More</v>
      </c>
      <c r="L163" s="10" t="str">
        <f>IF(Table1[[#This Row],[Discount_Percentage]]&gt;=50,"Yes","No")</f>
        <v>No</v>
      </c>
      <c r="M163" s="10">
        <f>Table1[[#This Row],[Actual_Price]]-Table1[[#This Row],[Discounted_Price]]/Table1[[#This Row],[Actual_Price]]*100</f>
        <v>965.06606606606601</v>
      </c>
      <c r="N163">
        <v>4.3</v>
      </c>
      <c r="O163" s="4">
        <v>6255</v>
      </c>
      <c r="P163" s="6">
        <f>I163*O163</f>
        <v>6248745</v>
      </c>
      <c r="Q163" t="s">
        <v>1418</v>
      </c>
      <c r="R163" t="s">
        <v>1419</v>
      </c>
      <c r="S163" t="s">
        <v>1420</v>
      </c>
      <c r="T163" t="s">
        <v>1421</v>
      </c>
      <c r="U163" t="s">
        <v>1423</v>
      </c>
      <c r="V163" t="s">
        <v>1424</v>
      </c>
    </row>
    <row r="164" spans="1:22">
      <c r="A164" t="s">
        <v>1425</v>
      </c>
      <c r="B164" t="s">
        <v>1426</v>
      </c>
      <c r="C164" t="s">
        <v>12816</v>
      </c>
      <c r="D164" t="s">
        <v>12817</v>
      </c>
      <c r="E164" t="s">
        <v>12818</v>
      </c>
      <c r="F164" t="s">
        <v>12819</v>
      </c>
      <c r="G164" s="9">
        <v>149</v>
      </c>
      <c r="H164" s="7" t="str">
        <f t="shared" si="4"/>
        <v>&lt;$200</v>
      </c>
      <c r="I164" s="8">
        <v>499</v>
      </c>
      <c r="J164" s="1">
        <v>0.7</v>
      </c>
      <c r="K164" s="10" t="str">
        <f t="shared" si="5"/>
        <v>50% or More</v>
      </c>
      <c r="L164" s="10" t="str">
        <f>IF(Table1[[#This Row],[Discount_Percentage]]&gt;=50,"Yes","No")</f>
        <v>No</v>
      </c>
      <c r="M164" s="10">
        <f>Table1[[#This Row],[Actual_Price]]-Table1[[#This Row],[Discounted_Price]]/Table1[[#This Row],[Actual_Price]]*100</f>
        <v>469.14028056112227</v>
      </c>
      <c r="N164">
        <v>4</v>
      </c>
      <c r="O164" s="4">
        <v>7732</v>
      </c>
      <c r="P164" s="6">
        <f>I164*O164</f>
        <v>3858268</v>
      </c>
      <c r="Q164" t="s">
        <v>1427</v>
      </c>
      <c r="R164" t="s">
        <v>667</v>
      </c>
      <c r="S164" t="s">
        <v>668</v>
      </c>
      <c r="T164" t="s">
        <v>669</v>
      </c>
      <c r="U164" t="s">
        <v>1428</v>
      </c>
      <c r="V164" t="s">
        <v>1429</v>
      </c>
    </row>
    <row r="165" spans="1:22">
      <c r="A165" t="s">
        <v>1430</v>
      </c>
      <c r="B165" t="s">
        <v>1431</v>
      </c>
      <c r="C165" t="s">
        <v>12816</v>
      </c>
      <c r="D165" t="s">
        <v>12817</v>
      </c>
      <c r="E165" t="s">
        <v>12818</v>
      </c>
      <c r="F165" t="s">
        <v>12819</v>
      </c>
      <c r="G165" s="9">
        <v>149</v>
      </c>
      <c r="H165" s="7" t="str">
        <f t="shared" si="4"/>
        <v>&lt;$200</v>
      </c>
      <c r="I165" s="8">
        <v>399</v>
      </c>
      <c r="J165" s="1">
        <v>0.63</v>
      </c>
      <c r="K165" s="10" t="str">
        <f t="shared" si="5"/>
        <v>50% or More</v>
      </c>
      <c r="L165" s="10" t="str">
        <f>IF(Table1[[#This Row],[Discount_Percentage]]&gt;=50,"Yes","No")</f>
        <v>No</v>
      </c>
      <c r="M165" s="10">
        <f>Table1[[#This Row],[Actual_Price]]-Table1[[#This Row],[Discounted_Price]]/Table1[[#This Row],[Actual_Price]]*100</f>
        <v>361.65664160401002</v>
      </c>
      <c r="N165">
        <v>3.9</v>
      </c>
      <c r="O165" s="4">
        <v>57</v>
      </c>
      <c r="P165" s="6">
        <f>I165*O165</f>
        <v>22743</v>
      </c>
      <c r="Q165" t="s">
        <v>1432</v>
      </c>
      <c r="R165" t="s">
        <v>1433</v>
      </c>
      <c r="S165" t="s">
        <v>1434</v>
      </c>
      <c r="T165" t="s">
        <v>1435</v>
      </c>
      <c r="U165" t="s">
        <v>1437</v>
      </c>
      <c r="V165" t="s">
        <v>1438</v>
      </c>
    </row>
    <row r="166" spans="1:22">
      <c r="A166" t="s">
        <v>1439</v>
      </c>
      <c r="B166" t="s">
        <v>1440</v>
      </c>
      <c r="C166" t="s">
        <v>12816</v>
      </c>
      <c r="D166" t="s">
        <v>12817</v>
      </c>
      <c r="E166" t="s">
        <v>12818</v>
      </c>
      <c r="F166" t="s">
        <v>12819</v>
      </c>
      <c r="G166" s="9">
        <v>599</v>
      </c>
      <c r="H166" s="7" t="str">
        <f t="shared" si="4"/>
        <v>&gt;$500</v>
      </c>
      <c r="I166" s="8">
        <v>849</v>
      </c>
      <c r="J166" s="1">
        <v>0.28999999999999998</v>
      </c>
      <c r="K166" s="10" t="str">
        <f t="shared" si="5"/>
        <v>&lt;50%</v>
      </c>
      <c r="L166" s="10" t="str">
        <f>IF(Table1[[#This Row],[Discount_Percentage]]&gt;=50,"Yes","No")</f>
        <v>No</v>
      </c>
      <c r="M166" s="10">
        <f>Table1[[#This Row],[Actual_Price]]-Table1[[#This Row],[Discounted_Price]]/Table1[[#This Row],[Actual_Price]]*100</f>
        <v>778.44640753828037</v>
      </c>
      <c r="N166">
        <v>4.5</v>
      </c>
      <c r="O166" s="4">
        <v>577</v>
      </c>
      <c r="P166" s="6">
        <f>I166*O166</f>
        <v>489873</v>
      </c>
      <c r="Q166" t="s">
        <v>1441</v>
      </c>
      <c r="R166" t="s">
        <v>1442</v>
      </c>
      <c r="S166" t="s">
        <v>1443</v>
      </c>
      <c r="T166" t="s">
        <v>1444</v>
      </c>
      <c r="U166" t="s">
        <v>1447</v>
      </c>
      <c r="V166" t="s">
        <v>1448</v>
      </c>
    </row>
    <row r="167" spans="1:22">
      <c r="A167" t="s">
        <v>1449</v>
      </c>
      <c r="B167" t="s">
        <v>1450</v>
      </c>
      <c r="C167" t="s">
        <v>12824</v>
      </c>
      <c r="D167" t="s">
        <v>12825</v>
      </c>
      <c r="E167" t="s">
        <v>12826</v>
      </c>
      <c r="F167" t="s">
        <v>12830</v>
      </c>
      <c r="G167" s="9">
        <v>299</v>
      </c>
      <c r="H167" s="7" t="str">
        <f t="shared" si="4"/>
        <v>$200-$500</v>
      </c>
      <c r="I167" s="8">
        <v>1199</v>
      </c>
      <c r="J167" s="1">
        <v>0.75</v>
      </c>
      <c r="K167" s="10" t="str">
        <f t="shared" si="5"/>
        <v>50% or More</v>
      </c>
      <c r="L167" s="10" t="str">
        <f>IF(Table1[[#This Row],[Discount_Percentage]]&gt;=50,"Yes","No")</f>
        <v>No</v>
      </c>
      <c r="M167" s="10">
        <f>Table1[[#This Row],[Actual_Price]]-Table1[[#This Row],[Discounted_Price]]/Table1[[#This Row],[Actual_Price]]*100</f>
        <v>1174.0625521267723</v>
      </c>
      <c r="N167">
        <v>3.9</v>
      </c>
      <c r="O167" s="4">
        <v>1193</v>
      </c>
      <c r="P167" s="6">
        <f>I167*O167</f>
        <v>1430407</v>
      </c>
      <c r="Q167" t="s">
        <v>1451</v>
      </c>
      <c r="R167" t="s">
        <v>1452</v>
      </c>
      <c r="S167" t="s">
        <v>1453</v>
      </c>
      <c r="T167" t="s">
        <v>1454</v>
      </c>
      <c r="U167" t="s">
        <v>1457</v>
      </c>
      <c r="V167" t="s">
        <v>1458</v>
      </c>
    </row>
    <row r="168" spans="1:22">
      <c r="A168" t="s">
        <v>1459</v>
      </c>
      <c r="B168" t="s">
        <v>1460</v>
      </c>
      <c r="C168" t="s">
        <v>12816</v>
      </c>
      <c r="D168" t="s">
        <v>12817</v>
      </c>
      <c r="E168" t="s">
        <v>12818</v>
      </c>
      <c r="F168" t="s">
        <v>12819</v>
      </c>
      <c r="G168" s="9">
        <v>399</v>
      </c>
      <c r="H168" s="7" t="str">
        <f t="shared" si="4"/>
        <v>$200-$500</v>
      </c>
      <c r="I168" s="8">
        <v>1299</v>
      </c>
      <c r="J168" s="1">
        <v>0.69</v>
      </c>
      <c r="K168" s="10" t="str">
        <f t="shared" si="5"/>
        <v>50% or More</v>
      </c>
      <c r="L168" s="10" t="str">
        <f>IF(Table1[[#This Row],[Discount_Percentage]]&gt;=50,"Yes","No")</f>
        <v>No</v>
      </c>
      <c r="M168" s="10">
        <f>Table1[[#This Row],[Actual_Price]]-Table1[[#This Row],[Discounted_Price]]/Table1[[#This Row],[Actual_Price]]*100</f>
        <v>1268.2840646651271</v>
      </c>
      <c r="N168">
        <v>4.2</v>
      </c>
      <c r="O168" s="4">
        <v>13120</v>
      </c>
      <c r="P168" s="6">
        <f>I168*O168</f>
        <v>17042880</v>
      </c>
      <c r="Q168" t="s">
        <v>1461</v>
      </c>
      <c r="R168" t="s">
        <v>931</v>
      </c>
      <c r="S168" t="s">
        <v>932</v>
      </c>
      <c r="T168" t="s">
        <v>933</v>
      </c>
      <c r="U168" t="s">
        <v>1462</v>
      </c>
      <c r="V168" t="s">
        <v>1463</v>
      </c>
    </row>
    <row r="169" spans="1:22">
      <c r="A169" t="s">
        <v>1464</v>
      </c>
      <c r="B169" t="s">
        <v>1465</v>
      </c>
      <c r="C169" t="s">
        <v>12824</v>
      </c>
      <c r="D169" t="s">
        <v>12825</v>
      </c>
      <c r="E169" t="s">
        <v>12826</v>
      </c>
      <c r="F169" t="s">
        <v>12830</v>
      </c>
      <c r="G169" s="9">
        <v>339</v>
      </c>
      <c r="H169" s="7" t="str">
        <f t="shared" si="4"/>
        <v>$200-$500</v>
      </c>
      <c r="I169" s="8">
        <v>1999</v>
      </c>
      <c r="J169" s="1">
        <v>0.83</v>
      </c>
      <c r="K169" s="10" t="str">
        <f t="shared" si="5"/>
        <v>50% or More</v>
      </c>
      <c r="L169" s="10" t="str">
        <f>IF(Table1[[#This Row],[Discount_Percentage]]&gt;=50,"Yes","No")</f>
        <v>No</v>
      </c>
      <c r="M169" s="10">
        <f>Table1[[#This Row],[Actual_Price]]-Table1[[#This Row],[Discounted_Price]]/Table1[[#This Row],[Actual_Price]]*100</f>
        <v>1982.0415207603801</v>
      </c>
      <c r="N169">
        <v>4</v>
      </c>
      <c r="O169" s="4">
        <v>343</v>
      </c>
      <c r="P169" s="6">
        <f>I169*O169</f>
        <v>685657</v>
      </c>
      <c r="Q169" t="s">
        <v>1466</v>
      </c>
      <c r="R169" t="s">
        <v>1467</v>
      </c>
      <c r="S169" t="s">
        <v>1468</v>
      </c>
      <c r="T169" t="s">
        <v>1469</v>
      </c>
      <c r="U169" t="s">
        <v>1472</v>
      </c>
      <c r="V169" t="s">
        <v>1473</v>
      </c>
    </row>
    <row r="170" spans="1:22">
      <c r="A170" t="s">
        <v>1474</v>
      </c>
      <c r="B170" t="s">
        <v>1475</v>
      </c>
      <c r="C170" t="s">
        <v>12824</v>
      </c>
      <c r="D170" t="s">
        <v>12825</v>
      </c>
      <c r="E170" t="s">
        <v>12828</v>
      </c>
      <c r="F170" t="s">
        <v>12829</v>
      </c>
      <c r="G170" s="9">
        <v>12499</v>
      </c>
      <c r="H170" s="7" t="str">
        <f t="shared" si="4"/>
        <v>&gt;$500</v>
      </c>
      <c r="I170" s="8">
        <v>22990</v>
      </c>
      <c r="J170" s="1">
        <v>0.46</v>
      </c>
      <c r="K170" s="10" t="str">
        <f t="shared" si="5"/>
        <v>&lt;50%</v>
      </c>
      <c r="L170" s="10" t="str">
        <f>IF(Table1[[#This Row],[Discount_Percentage]]&gt;=50,"Yes","No")</f>
        <v>No</v>
      </c>
      <c r="M170" s="10">
        <f>Table1[[#This Row],[Actual_Price]]-Table1[[#This Row],[Discounted_Price]]/Table1[[#This Row],[Actual_Price]]*100</f>
        <v>22935.632883862549</v>
      </c>
      <c r="N170">
        <v>4.3</v>
      </c>
      <c r="O170" s="4">
        <v>1611</v>
      </c>
      <c r="P170" s="6">
        <f>I170*O170</f>
        <v>37036890</v>
      </c>
      <c r="Q170" t="s">
        <v>1476</v>
      </c>
      <c r="R170" t="s">
        <v>1477</v>
      </c>
      <c r="S170" t="s">
        <v>1478</v>
      </c>
      <c r="T170" t="s">
        <v>1479</v>
      </c>
      <c r="U170" t="s">
        <v>1482</v>
      </c>
      <c r="V170" t="s">
        <v>1483</v>
      </c>
    </row>
    <row r="171" spans="1:22">
      <c r="A171" t="s">
        <v>1484</v>
      </c>
      <c r="B171" t="s">
        <v>1485</v>
      </c>
      <c r="C171" t="s">
        <v>12816</v>
      </c>
      <c r="D171" t="s">
        <v>12817</v>
      </c>
      <c r="E171" t="s">
        <v>12818</v>
      </c>
      <c r="F171" t="s">
        <v>12819</v>
      </c>
      <c r="G171" s="9">
        <v>249</v>
      </c>
      <c r="H171" s="7" t="str">
        <f t="shared" si="4"/>
        <v>$200-$500</v>
      </c>
      <c r="I171" s="8">
        <v>399</v>
      </c>
      <c r="J171" s="1">
        <v>0.38</v>
      </c>
      <c r="K171" s="10" t="str">
        <f t="shared" si="5"/>
        <v>&lt;50%</v>
      </c>
      <c r="L171" s="10" t="str">
        <f>IF(Table1[[#This Row],[Discount_Percentage]]&gt;=50,"Yes","No")</f>
        <v>No</v>
      </c>
      <c r="M171" s="10">
        <f>Table1[[#This Row],[Actual_Price]]-Table1[[#This Row],[Discounted_Price]]/Table1[[#This Row],[Actual_Price]]*100</f>
        <v>336.59398496240601</v>
      </c>
      <c r="N171">
        <v>4</v>
      </c>
      <c r="O171" s="4">
        <v>6558</v>
      </c>
      <c r="P171" s="6">
        <f>I171*O171</f>
        <v>2616642</v>
      </c>
      <c r="Q171" t="s">
        <v>1486</v>
      </c>
      <c r="R171" t="s">
        <v>1487</v>
      </c>
      <c r="S171" t="s">
        <v>1488</v>
      </c>
      <c r="T171" t="s">
        <v>1489</v>
      </c>
      <c r="U171" t="s">
        <v>1492</v>
      </c>
      <c r="V171" t="s">
        <v>1493</v>
      </c>
    </row>
    <row r="172" spans="1:22">
      <c r="A172" t="s">
        <v>1494</v>
      </c>
      <c r="B172" t="s">
        <v>1495</v>
      </c>
      <c r="C172" t="s">
        <v>12816</v>
      </c>
      <c r="D172" t="s">
        <v>12821</v>
      </c>
      <c r="E172" t="s">
        <v>12822</v>
      </c>
      <c r="F172" t="s">
        <v>12823</v>
      </c>
      <c r="G172" s="9">
        <v>1399</v>
      </c>
      <c r="H172" s="7" t="str">
        <f t="shared" si="4"/>
        <v>&gt;$500</v>
      </c>
      <c r="I172" s="8">
        <v>2499</v>
      </c>
      <c r="J172" s="1">
        <v>0.44</v>
      </c>
      <c r="K172" s="10" t="str">
        <f t="shared" si="5"/>
        <v>&lt;50%</v>
      </c>
      <c r="L172" s="10" t="str">
        <f>IF(Table1[[#This Row],[Discount_Percentage]]&gt;=50,"Yes","No")</f>
        <v>No</v>
      </c>
      <c r="M172" s="10">
        <f>Table1[[#This Row],[Actual_Price]]-Table1[[#This Row],[Discounted_Price]]/Table1[[#This Row],[Actual_Price]]*100</f>
        <v>2443.017607042817</v>
      </c>
      <c r="N172">
        <v>4.4000000000000004</v>
      </c>
      <c r="O172" s="4">
        <v>23169</v>
      </c>
      <c r="P172" s="6">
        <f>I172*O172</f>
        <v>57899331</v>
      </c>
      <c r="Q172" t="s">
        <v>1496</v>
      </c>
      <c r="R172" t="s">
        <v>1497</v>
      </c>
      <c r="S172" t="s">
        <v>1498</v>
      </c>
      <c r="T172" t="s">
        <v>1499</v>
      </c>
      <c r="U172" t="s">
        <v>1502</v>
      </c>
      <c r="V172" t="s">
        <v>1503</v>
      </c>
    </row>
    <row r="173" spans="1:22">
      <c r="A173" t="s">
        <v>1504</v>
      </c>
      <c r="B173" t="s">
        <v>1505</v>
      </c>
      <c r="C173" t="s">
        <v>12824</v>
      </c>
      <c r="D173" t="s">
        <v>12825</v>
      </c>
      <c r="E173" t="s">
        <v>12828</v>
      </c>
      <c r="F173" t="s">
        <v>12829</v>
      </c>
      <c r="G173" s="9">
        <v>32999</v>
      </c>
      <c r="H173" s="7" t="str">
        <f t="shared" si="4"/>
        <v>&gt;$500</v>
      </c>
      <c r="I173" s="8">
        <v>47990</v>
      </c>
      <c r="J173" s="1">
        <v>0.31</v>
      </c>
      <c r="K173" s="10" t="str">
        <f t="shared" si="5"/>
        <v>&lt;50%</v>
      </c>
      <c r="L173" s="10" t="str">
        <f>IF(Table1[[#This Row],[Discount_Percentage]]&gt;=50,"Yes","No")</f>
        <v>No</v>
      </c>
      <c r="M173" s="10">
        <f>Table1[[#This Row],[Actual_Price]]-Table1[[#This Row],[Discounted_Price]]/Table1[[#This Row],[Actual_Price]]*100</f>
        <v>47921.23775786622</v>
      </c>
      <c r="N173">
        <v>4.3</v>
      </c>
      <c r="O173" s="4">
        <v>4703</v>
      </c>
      <c r="P173" s="6">
        <f>I173*O173</f>
        <v>225696970</v>
      </c>
      <c r="Q173" t="s">
        <v>782</v>
      </c>
      <c r="R173" t="s">
        <v>226</v>
      </c>
      <c r="S173" t="s">
        <v>227</v>
      </c>
      <c r="T173" t="s">
        <v>228</v>
      </c>
      <c r="U173" t="s">
        <v>1506</v>
      </c>
      <c r="V173" t="s">
        <v>1507</v>
      </c>
    </row>
    <row r="174" spans="1:22">
      <c r="A174" t="s">
        <v>1508</v>
      </c>
      <c r="B174" t="s">
        <v>1509</v>
      </c>
      <c r="C174" t="s">
        <v>12816</v>
      </c>
      <c r="D174" t="s">
        <v>12817</v>
      </c>
      <c r="E174" t="s">
        <v>12818</v>
      </c>
      <c r="F174" t="s">
        <v>12819</v>
      </c>
      <c r="G174" s="9">
        <v>149</v>
      </c>
      <c r="H174" s="7" t="str">
        <f t="shared" si="4"/>
        <v>&lt;$200</v>
      </c>
      <c r="I174" s="8">
        <v>399</v>
      </c>
      <c r="J174" s="1">
        <v>0.63</v>
      </c>
      <c r="K174" s="10" t="str">
        <f t="shared" si="5"/>
        <v>50% or More</v>
      </c>
      <c r="L174" s="10" t="str">
        <f>IF(Table1[[#This Row],[Discount_Percentage]]&gt;=50,"Yes","No")</f>
        <v>No</v>
      </c>
      <c r="M174" s="10">
        <f>Table1[[#This Row],[Actual_Price]]-Table1[[#This Row],[Discounted_Price]]/Table1[[#This Row],[Actual_Price]]*100</f>
        <v>361.65664160401002</v>
      </c>
      <c r="N174">
        <v>4</v>
      </c>
      <c r="O174" s="4">
        <v>1423</v>
      </c>
      <c r="P174" s="6">
        <f>I174*O174</f>
        <v>567777</v>
      </c>
      <c r="Q174" t="s">
        <v>1510</v>
      </c>
      <c r="R174" t="s">
        <v>697</v>
      </c>
      <c r="S174" t="s">
        <v>698</v>
      </c>
      <c r="T174" t="s">
        <v>699</v>
      </c>
      <c r="U174" t="s">
        <v>1511</v>
      </c>
      <c r="V174" t="s">
        <v>1512</v>
      </c>
    </row>
    <row r="175" spans="1:22">
      <c r="A175" t="s">
        <v>1513</v>
      </c>
      <c r="B175" t="s">
        <v>1514</v>
      </c>
      <c r="C175" t="s">
        <v>12816</v>
      </c>
      <c r="D175" t="s">
        <v>12817</v>
      </c>
      <c r="E175" t="s">
        <v>12818</v>
      </c>
      <c r="F175" t="s">
        <v>12819</v>
      </c>
      <c r="G175" s="9">
        <v>325</v>
      </c>
      <c r="H175" s="7" t="str">
        <f t="shared" si="4"/>
        <v>$200-$500</v>
      </c>
      <c r="I175" s="8">
        <v>999</v>
      </c>
      <c r="J175" s="1">
        <v>0.67</v>
      </c>
      <c r="K175" s="10" t="str">
        <f t="shared" si="5"/>
        <v>50% or More</v>
      </c>
      <c r="L175" s="10" t="str">
        <f>IF(Table1[[#This Row],[Discount_Percentage]]&gt;=50,"Yes","No")</f>
        <v>No</v>
      </c>
      <c r="M175" s="10">
        <f>Table1[[#This Row],[Actual_Price]]-Table1[[#This Row],[Discounted_Price]]/Table1[[#This Row],[Actual_Price]]*100</f>
        <v>966.46746746746749</v>
      </c>
      <c r="N175">
        <v>4.3</v>
      </c>
      <c r="O175" s="4">
        <v>2651</v>
      </c>
      <c r="P175" s="6">
        <f>I175*O175</f>
        <v>2648349</v>
      </c>
      <c r="Q175" t="s">
        <v>1515</v>
      </c>
      <c r="R175" t="s">
        <v>1516</v>
      </c>
      <c r="S175" t="s">
        <v>1517</v>
      </c>
      <c r="T175" t="s">
        <v>1518</v>
      </c>
      <c r="U175" t="s">
        <v>1521</v>
      </c>
      <c r="V175" t="s">
        <v>1522</v>
      </c>
    </row>
    <row r="176" spans="1:22">
      <c r="A176" t="s">
        <v>1523</v>
      </c>
      <c r="B176" t="s">
        <v>1524</v>
      </c>
      <c r="C176" t="s">
        <v>12816</v>
      </c>
      <c r="D176" t="s">
        <v>12817</v>
      </c>
      <c r="E176" t="s">
        <v>12818</v>
      </c>
      <c r="F176" t="s">
        <v>12819</v>
      </c>
      <c r="G176" s="9">
        <v>399</v>
      </c>
      <c r="H176" s="7" t="str">
        <f t="shared" si="4"/>
        <v>$200-$500</v>
      </c>
      <c r="I176" s="8">
        <v>1999</v>
      </c>
      <c r="J176" s="1">
        <v>0.8</v>
      </c>
      <c r="K176" s="10" t="str">
        <f t="shared" si="5"/>
        <v>50% or More</v>
      </c>
      <c r="L176" s="10" t="str">
        <f>IF(Table1[[#This Row],[Discount_Percentage]]&gt;=50,"Yes","No")</f>
        <v>No</v>
      </c>
      <c r="M176" s="10">
        <f>Table1[[#This Row],[Actual_Price]]-Table1[[#This Row],[Discounted_Price]]/Table1[[#This Row],[Actual_Price]]*100</f>
        <v>1979.040020010005</v>
      </c>
      <c r="N176">
        <v>5</v>
      </c>
      <c r="O176" s="4">
        <v>5</v>
      </c>
      <c r="P176" s="6">
        <f>I176*O176</f>
        <v>9995</v>
      </c>
      <c r="Q176" t="s">
        <v>1525</v>
      </c>
      <c r="R176" t="s">
        <v>1526</v>
      </c>
      <c r="S176" t="s">
        <v>1527</v>
      </c>
      <c r="T176" t="s">
        <v>1528</v>
      </c>
      <c r="U176" t="s">
        <v>1531</v>
      </c>
      <c r="V176" t="s">
        <v>1532</v>
      </c>
    </row>
    <row r="177" spans="1:22">
      <c r="A177" t="s">
        <v>1533</v>
      </c>
      <c r="B177" t="s">
        <v>1534</v>
      </c>
      <c r="C177" t="s">
        <v>12816</v>
      </c>
      <c r="D177" t="s">
        <v>12821</v>
      </c>
      <c r="E177" t="s">
        <v>12822</v>
      </c>
      <c r="F177" t="s">
        <v>12823</v>
      </c>
      <c r="G177" s="9">
        <v>199</v>
      </c>
      <c r="H177" s="7" t="str">
        <f t="shared" si="4"/>
        <v>&lt;$200</v>
      </c>
      <c r="I177" s="8">
        <v>499</v>
      </c>
      <c r="J177" s="1">
        <v>0.6</v>
      </c>
      <c r="K177" s="10" t="str">
        <f t="shared" si="5"/>
        <v>50% or More</v>
      </c>
      <c r="L177" s="10" t="str">
        <f>IF(Table1[[#This Row],[Discount_Percentage]]&gt;=50,"Yes","No")</f>
        <v>No</v>
      </c>
      <c r="M177" s="10">
        <f>Table1[[#This Row],[Actual_Price]]-Table1[[#This Row],[Discounted_Price]]/Table1[[#This Row],[Actual_Price]]*100</f>
        <v>459.12024048096191</v>
      </c>
      <c r="N177">
        <v>3.7</v>
      </c>
      <c r="O177" s="4">
        <v>612</v>
      </c>
      <c r="P177" s="6">
        <f>I177*O177</f>
        <v>305388</v>
      </c>
      <c r="Q177" t="s">
        <v>1535</v>
      </c>
      <c r="R177" t="s">
        <v>1536</v>
      </c>
      <c r="S177" t="s">
        <v>1537</v>
      </c>
      <c r="T177" t="s">
        <v>1538</v>
      </c>
      <c r="U177" t="s">
        <v>1541</v>
      </c>
      <c r="V177" t="s">
        <v>1542</v>
      </c>
    </row>
    <row r="178" spans="1:22">
      <c r="A178" t="s">
        <v>1543</v>
      </c>
      <c r="B178" t="s">
        <v>1544</v>
      </c>
      <c r="C178" t="s">
        <v>12816</v>
      </c>
      <c r="D178" t="s">
        <v>12817</v>
      </c>
      <c r="E178" t="s">
        <v>12818</v>
      </c>
      <c r="F178" t="s">
        <v>12819</v>
      </c>
      <c r="G178" s="9">
        <v>88</v>
      </c>
      <c r="H178" s="7" t="str">
        <f t="shared" si="4"/>
        <v>&lt;$200</v>
      </c>
      <c r="I178" s="8">
        <v>299</v>
      </c>
      <c r="J178" s="1">
        <v>0.71</v>
      </c>
      <c r="K178" s="10" t="str">
        <f t="shared" si="5"/>
        <v>50% or More</v>
      </c>
      <c r="L178" s="10" t="str">
        <f>IF(Table1[[#This Row],[Discount_Percentage]]&gt;=50,"Yes","No")</f>
        <v>No</v>
      </c>
      <c r="M178" s="10">
        <f>Table1[[#This Row],[Actual_Price]]-Table1[[#This Row],[Discounted_Price]]/Table1[[#This Row],[Actual_Price]]*100</f>
        <v>269.5685618729097</v>
      </c>
      <c r="N178">
        <v>4</v>
      </c>
      <c r="O178" s="4">
        <v>9378</v>
      </c>
      <c r="P178" s="6">
        <f>I178*O178</f>
        <v>2804022</v>
      </c>
      <c r="Q178" t="s">
        <v>1545</v>
      </c>
      <c r="R178" t="s">
        <v>216</v>
      </c>
      <c r="S178" t="s">
        <v>217</v>
      </c>
      <c r="T178" t="s">
        <v>218</v>
      </c>
      <c r="U178" t="s">
        <v>1547</v>
      </c>
      <c r="V178" t="s">
        <v>1548</v>
      </c>
    </row>
    <row r="179" spans="1:22">
      <c r="A179" t="s">
        <v>1549</v>
      </c>
      <c r="B179" t="s">
        <v>1550</v>
      </c>
      <c r="C179" t="s">
        <v>12816</v>
      </c>
      <c r="D179" t="s">
        <v>12817</v>
      </c>
      <c r="E179" t="s">
        <v>12818</v>
      </c>
      <c r="F179" t="s">
        <v>12819</v>
      </c>
      <c r="G179" s="9">
        <v>399</v>
      </c>
      <c r="H179" s="7" t="str">
        <f t="shared" si="4"/>
        <v>$200-$500</v>
      </c>
      <c r="I179" s="8">
        <v>1099</v>
      </c>
      <c r="J179" s="1">
        <v>0.64</v>
      </c>
      <c r="K179" s="10" t="str">
        <f t="shared" si="5"/>
        <v>50% or More</v>
      </c>
      <c r="L179" s="10" t="str">
        <f>IF(Table1[[#This Row],[Discount_Percentage]]&gt;=50,"Yes","No")</f>
        <v>No</v>
      </c>
      <c r="M179" s="10">
        <f>Table1[[#This Row],[Actual_Price]]-Table1[[#This Row],[Discounted_Price]]/Table1[[#This Row],[Actual_Price]]*100</f>
        <v>1062.6942675159235</v>
      </c>
      <c r="N179">
        <v>4.0999999999999996</v>
      </c>
      <c r="O179" s="4">
        <v>2685</v>
      </c>
      <c r="P179" s="6">
        <f>I179*O179</f>
        <v>2950815</v>
      </c>
      <c r="Q179" t="s">
        <v>1551</v>
      </c>
      <c r="R179" t="s">
        <v>1240</v>
      </c>
      <c r="S179" t="s">
        <v>1241</v>
      </c>
      <c r="T179" t="s">
        <v>1242</v>
      </c>
      <c r="U179" t="s">
        <v>1552</v>
      </c>
      <c r="V179" t="s">
        <v>1553</v>
      </c>
    </row>
    <row r="180" spans="1:22">
      <c r="A180" t="s">
        <v>1554</v>
      </c>
      <c r="B180" t="s">
        <v>1555</v>
      </c>
      <c r="C180" t="s">
        <v>12816</v>
      </c>
      <c r="D180" t="s">
        <v>12817</v>
      </c>
      <c r="E180" t="s">
        <v>12818</v>
      </c>
      <c r="F180" t="s">
        <v>12819</v>
      </c>
      <c r="G180" s="9">
        <v>57.89</v>
      </c>
      <c r="H180" s="7" t="str">
        <f t="shared" si="4"/>
        <v>&lt;$200</v>
      </c>
      <c r="I180" s="8">
        <v>199</v>
      </c>
      <c r="J180" s="1">
        <v>0.71</v>
      </c>
      <c r="K180" s="10" t="str">
        <f t="shared" si="5"/>
        <v>50% or More</v>
      </c>
      <c r="L180" s="10" t="str">
        <f>IF(Table1[[#This Row],[Discount_Percentage]]&gt;=50,"Yes","No")</f>
        <v>No</v>
      </c>
      <c r="M180" s="10">
        <f>Table1[[#This Row],[Actual_Price]]-Table1[[#This Row],[Discounted_Price]]/Table1[[#This Row],[Actual_Price]]*100</f>
        <v>169.90954773869348</v>
      </c>
      <c r="N180">
        <v>4</v>
      </c>
      <c r="O180" s="4">
        <v>9378</v>
      </c>
      <c r="P180" s="6">
        <f>I180*O180</f>
        <v>1866222</v>
      </c>
      <c r="Q180" t="s">
        <v>1556</v>
      </c>
      <c r="R180" t="s">
        <v>216</v>
      </c>
      <c r="S180" t="s">
        <v>217</v>
      </c>
      <c r="T180" t="s">
        <v>218</v>
      </c>
      <c r="U180" t="s">
        <v>1557</v>
      </c>
      <c r="V180" t="s">
        <v>1558</v>
      </c>
    </row>
    <row r="181" spans="1:22">
      <c r="A181" t="s">
        <v>1559</v>
      </c>
      <c r="B181" t="s">
        <v>1560</v>
      </c>
      <c r="C181" t="s">
        <v>12824</v>
      </c>
      <c r="D181" t="s">
        <v>12825</v>
      </c>
      <c r="E181" t="s">
        <v>12826</v>
      </c>
      <c r="F181" t="s">
        <v>12830</v>
      </c>
      <c r="G181" s="9">
        <v>799</v>
      </c>
      <c r="H181" s="7" t="str">
        <f t="shared" si="4"/>
        <v>&gt;$500</v>
      </c>
      <c r="I181" s="8">
        <v>1999</v>
      </c>
      <c r="J181" s="1">
        <v>0.6</v>
      </c>
      <c r="K181" s="10" t="str">
        <f t="shared" si="5"/>
        <v>50% or More</v>
      </c>
      <c r="L181" s="10" t="str">
        <f>IF(Table1[[#This Row],[Discount_Percentage]]&gt;=50,"Yes","No")</f>
        <v>No</v>
      </c>
      <c r="M181" s="10">
        <f>Table1[[#This Row],[Actual_Price]]-Table1[[#This Row],[Discounted_Price]]/Table1[[#This Row],[Actual_Price]]*100</f>
        <v>1959.0300150075038</v>
      </c>
      <c r="N181">
        <v>3.3</v>
      </c>
      <c r="O181" s="4">
        <v>576</v>
      </c>
      <c r="P181" s="6">
        <f>I181*O181</f>
        <v>1151424</v>
      </c>
      <c r="Q181" t="s">
        <v>1561</v>
      </c>
      <c r="R181" t="s">
        <v>1562</v>
      </c>
      <c r="S181" t="s">
        <v>1563</v>
      </c>
      <c r="T181" t="s">
        <v>1564</v>
      </c>
      <c r="U181" t="s">
        <v>1567</v>
      </c>
      <c r="V181" t="s">
        <v>1568</v>
      </c>
    </row>
    <row r="182" spans="1:22">
      <c r="A182" t="s">
        <v>1569</v>
      </c>
      <c r="B182" t="s">
        <v>1570</v>
      </c>
      <c r="C182" t="s">
        <v>12824</v>
      </c>
      <c r="D182" t="s">
        <v>12825</v>
      </c>
      <c r="E182" t="s">
        <v>12826</v>
      </c>
      <c r="F182" t="s">
        <v>12830</v>
      </c>
      <c r="G182" s="9">
        <v>205</v>
      </c>
      <c r="H182" s="7" t="str">
        <f t="shared" si="4"/>
        <v>$200-$500</v>
      </c>
      <c r="I182" s="8">
        <v>499</v>
      </c>
      <c r="J182" s="1">
        <v>0.59</v>
      </c>
      <c r="K182" s="10" t="str">
        <f t="shared" si="5"/>
        <v>50% or More</v>
      </c>
      <c r="L182" s="10" t="str">
        <f>IF(Table1[[#This Row],[Discount_Percentage]]&gt;=50,"Yes","No")</f>
        <v>No</v>
      </c>
      <c r="M182" s="10">
        <f>Table1[[#This Row],[Actual_Price]]-Table1[[#This Row],[Discounted_Price]]/Table1[[#This Row],[Actual_Price]]*100</f>
        <v>457.91783567134269</v>
      </c>
      <c r="N182">
        <v>3.8</v>
      </c>
      <c r="O182" s="4">
        <v>313</v>
      </c>
      <c r="P182" s="6">
        <f>I182*O182</f>
        <v>156187</v>
      </c>
      <c r="Q182" t="s">
        <v>1571</v>
      </c>
      <c r="R182" t="s">
        <v>1572</v>
      </c>
      <c r="S182" t="s">
        <v>1573</v>
      </c>
      <c r="T182" t="s">
        <v>1574</v>
      </c>
      <c r="U182" t="s">
        <v>1577</v>
      </c>
      <c r="V182" t="s">
        <v>1578</v>
      </c>
    </row>
    <row r="183" spans="1:22">
      <c r="A183" t="s">
        <v>1579</v>
      </c>
      <c r="B183" t="s">
        <v>1580</v>
      </c>
      <c r="C183" t="s">
        <v>12816</v>
      </c>
      <c r="D183" t="s">
        <v>12817</v>
      </c>
      <c r="E183" t="s">
        <v>12818</v>
      </c>
      <c r="F183" t="s">
        <v>12819</v>
      </c>
      <c r="G183" s="9">
        <v>299</v>
      </c>
      <c r="H183" s="7" t="str">
        <f t="shared" si="4"/>
        <v>$200-$500</v>
      </c>
      <c r="I183" s="8">
        <v>699</v>
      </c>
      <c r="J183" s="1">
        <v>0.56999999999999995</v>
      </c>
      <c r="K183" s="10" t="str">
        <f t="shared" si="5"/>
        <v>50% or More</v>
      </c>
      <c r="L183" s="10" t="str">
        <f>IF(Table1[[#This Row],[Discount_Percentage]]&gt;=50,"Yes","No")</f>
        <v>No</v>
      </c>
      <c r="M183" s="10">
        <f>Table1[[#This Row],[Actual_Price]]-Table1[[#This Row],[Discounted_Price]]/Table1[[#This Row],[Actual_Price]]*100</f>
        <v>656.2246065808298</v>
      </c>
      <c r="N183">
        <v>4.0999999999999996</v>
      </c>
      <c r="O183" s="4">
        <v>2957</v>
      </c>
      <c r="P183" s="6">
        <f>I183*O183</f>
        <v>2066943</v>
      </c>
      <c r="Q183" t="s">
        <v>1581</v>
      </c>
      <c r="R183" t="s">
        <v>1582</v>
      </c>
      <c r="S183" t="s">
        <v>1583</v>
      </c>
      <c r="T183" t="s">
        <v>1584</v>
      </c>
      <c r="U183" t="s">
        <v>1587</v>
      </c>
      <c r="V183" t="s">
        <v>1588</v>
      </c>
    </row>
    <row r="184" spans="1:22">
      <c r="A184" t="s">
        <v>1589</v>
      </c>
      <c r="B184" t="s">
        <v>1590</v>
      </c>
      <c r="C184" t="s">
        <v>12816</v>
      </c>
      <c r="D184" t="s">
        <v>12817</v>
      </c>
      <c r="E184" t="s">
        <v>12818</v>
      </c>
      <c r="F184" t="s">
        <v>12819</v>
      </c>
      <c r="G184" s="9">
        <v>849</v>
      </c>
      <c r="H184" s="7" t="str">
        <f t="shared" si="4"/>
        <v>&gt;$500</v>
      </c>
      <c r="I184" s="8">
        <v>999</v>
      </c>
      <c r="J184" s="1">
        <v>0.15</v>
      </c>
      <c r="K184" s="10" t="str">
        <f t="shared" si="5"/>
        <v>&lt;50%</v>
      </c>
      <c r="L184" s="10" t="str">
        <f>IF(Table1[[#This Row],[Discount_Percentage]]&gt;=50,"Yes","No")</f>
        <v>No</v>
      </c>
      <c r="M184" s="10">
        <f>Table1[[#This Row],[Actual_Price]]-Table1[[#This Row],[Discounted_Price]]/Table1[[#This Row],[Actual_Price]]*100</f>
        <v>914.01501501501502</v>
      </c>
      <c r="N184">
        <v>4.0999999999999996</v>
      </c>
      <c r="O184" s="4">
        <v>6736</v>
      </c>
      <c r="P184" s="6">
        <f>I184*O184</f>
        <v>6729264</v>
      </c>
      <c r="Q184" t="s">
        <v>1591</v>
      </c>
      <c r="R184" t="s">
        <v>1592</v>
      </c>
      <c r="S184" t="s">
        <v>1593</v>
      </c>
      <c r="T184" t="s">
        <v>1594</v>
      </c>
      <c r="U184" t="s">
        <v>1597</v>
      </c>
      <c r="V184" t="s">
        <v>1598</v>
      </c>
    </row>
    <row r="185" spans="1:22">
      <c r="A185" t="s">
        <v>1599</v>
      </c>
      <c r="B185" t="s">
        <v>1600</v>
      </c>
      <c r="C185" t="s">
        <v>12816</v>
      </c>
      <c r="D185" t="s">
        <v>12817</v>
      </c>
      <c r="E185" t="s">
        <v>12818</v>
      </c>
      <c r="F185" t="s">
        <v>12819</v>
      </c>
      <c r="G185" s="9">
        <v>949</v>
      </c>
      <c r="H185" s="7" t="str">
        <f t="shared" si="4"/>
        <v>&gt;$500</v>
      </c>
      <c r="I185" s="8">
        <v>1999</v>
      </c>
      <c r="J185" s="1">
        <v>0.53</v>
      </c>
      <c r="K185" s="10" t="str">
        <f t="shared" si="5"/>
        <v>50% or More</v>
      </c>
      <c r="L185" s="10" t="str">
        <f>IF(Table1[[#This Row],[Discount_Percentage]]&gt;=50,"Yes","No")</f>
        <v>No</v>
      </c>
      <c r="M185" s="10">
        <f>Table1[[#This Row],[Actual_Price]]-Table1[[#This Row],[Discounted_Price]]/Table1[[#This Row],[Actual_Price]]*100</f>
        <v>1951.5262631315659</v>
      </c>
      <c r="N185">
        <v>4.4000000000000004</v>
      </c>
      <c r="O185" s="4">
        <v>13552</v>
      </c>
      <c r="P185" s="6">
        <f>I185*O185</f>
        <v>27090448</v>
      </c>
      <c r="Q185" t="s">
        <v>1601</v>
      </c>
      <c r="R185" t="s">
        <v>339</v>
      </c>
      <c r="S185" t="s">
        <v>340</v>
      </c>
      <c r="T185" t="s">
        <v>341</v>
      </c>
      <c r="U185" t="s">
        <v>1602</v>
      </c>
      <c r="V185" t="s">
        <v>1603</v>
      </c>
    </row>
    <row r="186" spans="1:22">
      <c r="A186" t="s">
        <v>1604</v>
      </c>
      <c r="B186" t="s">
        <v>1605</v>
      </c>
      <c r="C186" t="s">
        <v>12816</v>
      </c>
      <c r="D186" t="s">
        <v>12817</v>
      </c>
      <c r="E186" t="s">
        <v>12818</v>
      </c>
      <c r="F186" t="s">
        <v>12819</v>
      </c>
      <c r="G186" s="9">
        <v>499</v>
      </c>
      <c r="H186" s="7" t="str">
        <f t="shared" si="4"/>
        <v>$200-$500</v>
      </c>
      <c r="I186" s="8">
        <v>1200</v>
      </c>
      <c r="J186" s="1">
        <v>0.57999999999999996</v>
      </c>
      <c r="K186" s="10" t="str">
        <f t="shared" si="5"/>
        <v>50% or More</v>
      </c>
      <c r="L186" s="10" t="str">
        <f>IF(Table1[[#This Row],[Discount_Percentage]]&gt;=50,"Yes","No")</f>
        <v>No</v>
      </c>
      <c r="M186" s="10">
        <f>Table1[[#This Row],[Actual_Price]]-Table1[[#This Row],[Discounted_Price]]/Table1[[#This Row],[Actual_Price]]*100</f>
        <v>1158.4166666666667</v>
      </c>
      <c r="N186">
        <v>4.3</v>
      </c>
      <c r="O186" s="4">
        <v>5451</v>
      </c>
      <c r="P186" s="6">
        <f>I186*O186</f>
        <v>6541200</v>
      </c>
      <c r="Q186" t="s">
        <v>1606</v>
      </c>
      <c r="R186" t="s">
        <v>1607</v>
      </c>
      <c r="S186" t="s">
        <v>1608</v>
      </c>
      <c r="T186" t="s">
        <v>1609</v>
      </c>
      <c r="U186" t="s">
        <v>1612</v>
      </c>
      <c r="V186" t="s">
        <v>1613</v>
      </c>
    </row>
    <row r="187" spans="1:22">
      <c r="A187" t="s">
        <v>1614</v>
      </c>
      <c r="B187" t="s">
        <v>1615</v>
      </c>
      <c r="C187" t="s">
        <v>12816</v>
      </c>
      <c r="D187" t="s">
        <v>12817</v>
      </c>
      <c r="E187" t="s">
        <v>12818</v>
      </c>
      <c r="F187" t="s">
        <v>12819</v>
      </c>
      <c r="G187" s="9">
        <v>299</v>
      </c>
      <c r="H187" s="7" t="str">
        <f t="shared" si="4"/>
        <v>$200-$500</v>
      </c>
      <c r="I187" s="8">
        <v>485</v>
      </c>
      <c r="J187" s="1">
        <v>0.38</v>
      </c>
      <c r="K187" s="10" t="str">
        <f t="shared" si="5"/>
        <v>&lt;50%</v>
      </c>
      <c r="L187" s="10" t="str">
        <f>IF(Table1[[#This Row],[Discount_Percentage]]&gt;=50,"Yes","No")</f>
        <v>No</v>
      </c>
      <c r="M187" s="10">
        <f>Table1[[#This Row],[Actual_Price]]-Table1[[#This Row],[Discounted_Price]]/Table1[[#This Row],[Actual_Price]]*100</f>
        <v>423.35051546391753</v>
      </c>
      <c r="N187">
        <v>4.3</v>
      </c>
      <c r="O187" s="4">
        <v>10911</v>
      </c>
      <c r="P187" s="6">
        <f>I187*O187</f>
        <v>5291835</v>
      </c>
      <c r="Q187" t="s">
        <v>1616</v>
      </c>
      <c r="R187" t="s">
        <v>1617</v>
      </c>
      <c r="S187" t="s">
        <v>1618</v>
      </c>
      <c r="T187" t="s">
        <v>1619</v>
      </c>
      <c r="U187" t="s">
        <v>1622</v>
      </c>
      <c r="V187" t="s">
        <v>1623</v>
      </c>
    </row>
    <row r="188" spans="1:22">
      <c r="A188" t="s">
        <v>1624</v>
      </c>
      <c r="B188" t="s">
        <v>1625</v>
      </c>
      <c r="C188" t="s">
        <v>12816</v>
      </c>
      <c r="D188" t="s">
        <v>12817</v>
      </c>
      <c r="E188" t="s">
        <v>12818</v>
      </c>
      <c r="F188" t="s">
        <v>12819</v>
      </c>
      <c r="G188" s="9">
        <v>949</v>
      </c>
      <c r="H188" s="7" t="str">
        <f t="shared" si="4"/>
        <v>&gt;$500</v>
      </c>
      <c r="I188" s="8">
        <v>1999</v>
      </c>
      <c r="J188" s="1">
        <v>0.53</v>
      </c>
      <c r="K188" s="10" t="str">
        <f t="shared" si="5"/>
        <v>50% or More</v>
      </c>
      <c r="L188" s="10" t="str">
        <f>IF(Table1[[#This Row],[Discount_Percentage]]&gt;=50,"Yes","No")</f>
        <v>No</v>
      </c>
      <c r="M188" s="10">
        <f>Table1[[#This Row],[Actual_Price]]-Table1[[#This Row],[Discounted_Price]]/Table1[[#This Row],[Actual_Price]]*100</f>
        <v>1951.5262631315659</v>
      </c>
      <c r="N188">
        <v>4.4000000000000004</v>
      </c>
      <c r="O188" s="4">
        <v>13552</v>
      </c>
      <c r="P188" s="6">
        <f>I188*O188</f>
        <v>27090448</v>
      </c>
      <c r="Q188" t="s">
        <v>1626</v>
      </c>
      <c r="R188" t="s">
        <v>339</v>
      </c>
      <c r="S188" t="s">
        <v>340</v>
      </c>
      <c r="T188" t="s">
        <v>341</v>
      </c>
      <c r="U188" t="s">
        <v>1627</v>
      </c>
      <c r="V188" t="s">
        <v>1628</v>
      </c>
    </row>
    <row r="189" spans="1:22">
      <c r="A189" t="s">
        <v>1629</v>
      </c>
      <c r="B189" t="s">
        <v>1630</v>
      </c>
      <c r="C189" t="s">
        <v>12816</v>
      </c>
      <c r="D189" t="s">
        <v>12817</v>
      </c>
      <c r="E189" t="s">
        <v>12818</v>
      </c>
      <c r="F189" t="s">
        <v>12819</v>
      </c>
      <c r="G189" s="9">
        <v>379</v>
      </c>
      <c r="H189" s="7" t="str">
        <f t="shared" si="4"/>
        <v>$200-$500</v>
      </c>
      <c r="I189" s="8">
        <v>1099</v>
      </c>
      <c r="J189" s="1">
        <v>0.66</v>
      </c>
      <c r="K189" s="10" t="str">
        <f t="shared" si="5"/>
        <v>50% or More</v>
      </c>
      <c r="L189" s="10" t="str">
        <f>IF(Table1[[#This Row],[Discount_Percentage]]&gt;=50,"Yes","No")</f>
        <v>No</v>
      </c>
      <c r="M189" s="10">
        <f>Table1[[#This Row],[Actual_Price]]-Table1[[#This Row],[Discounted_Price]]/Table1[[#This Row],[Actual_Price]]*100</f>
        <v>1064.5141037306641</v>
      </c>
      <c r="N189">
        <v>4.3</v>
      </c>
      <c r="O189" s="4">
        <v>2806</v>
      </c>
      <c r="P189" s="6">
        <f>I189*O189</f>
        <v>3083794</v>
      </c>
      <c r="Q189" t="s">
        <v>1631</v>
      </c>
      <c r="R189" t="s">
        <v>941</v>
      </c>
      <c r="S189" t="s">
        <v>942</v>
      </c>
      <c r="T189" t="s">
        <v>943</v>
      </c>
      <c r="U189" t="s">
        <v>1632</v>
      </c>
      <c r="V189" t="s">
        <v>1633</v>
      </c>
    </row>
    <row r="190" spans="1:22">
      <c r="A190" t="s">
        <v>1634</v>
      </c>
      <c r="B190" t="s">
        <v>1635</v>
      </c>
      <c r="C190" t="s">
        <v>12824</v>
      </c>
      <c r="D190" t="s">
        <v>12825</v>
      </c>
      <c r="E190" t="s">
        <v>12828</v>
      </c>
      <c r="F190" t="s">
        <v>12829</v>
      </c>
      <c r="G190" s="9">
        <v>8990</v>
      </c>
      <c r="H190" s="7" t="str">
        <f t="shared" si="4"/>
        <v>&gt;$500</v>
      </c>
      <c r="I190" s="8">
        <v>18990</v>
      </c>
      <c r="J190" s="1">
        <v>0.53</v>
      </c>
      <c r="K190" s="10" t="str">
        <f t="shared" si="5"/>
        <v>50% or More</v>
      </c>
      <c r="L190" s="10" t="str">
        <f>IF(Table1[[#This Row],[Discount_Percentage]]&gt;=50,"Yes","No")</f>
        <v>No</v>
      </c>
      <c r="M190" s="10">
        <f>Table1[[#This Row],[Actual_Price]]-Table1[[#This Row],[Discounted_Price]]/Table1[[#This Row],[Actual_Price]]*100</f>
        <v>18942.659294365454</v>
      </c>
      <c r="N190">
        <v>3.9</v>
      </c>
      <c r="O190" s="4">
        <v>350</v>
      </c>
      <c r="P190" s="6">
        <f>I190*O190</f>
        <v>6646500</v>
      </c>
      <c r="Q190" t="s">
        <v>1636</v>
      </c>
      <c r="R190" t="s">
        <v>1637</v>
      </c>
      <c r="S190" t="s">
        <v>1638</v>
      </c>
      <c r="T190" t="s">
        <v>1639</v>
      </c>
      <c r="U190" t="s">
        <v>1642</v>
      </c>
      <c r="V190" t="s">
        <v>1643</v>
      </c>
    </row>
    <row r="191" spans="1:22">
      <c r="A191" t="s">
        <v>1644</v>
      </c>
      <c r="B191" t="s">
        <v>1645</v>
      </c>
      <c r="C191" t="s">
        <v>12824</v>
      </c>
      <c r="D191" t="s">
        <v>12825</v>
      </c>
      <c r="E191" t="s">
        <v>12826</v>
      </c>
      <c r="F191" t="s">
        <v>12819</v>
      </c>
      <c r="G191" s="9">
        <v>486</v>
      </c>
      <c r="H191" s="7" t="str">
        <f t="shared" si="4"/>
        <v>$200-$500</v>
      </c>
      <c r="I191" s="8">
        <v>1999</v>
      </c>
      <c r="J191" s="1">
        <v>0.76</v>
      </c>
      <c r="K191" s="10" t="str">
        <f t="shared" si="5"/>
        <v>50% or More</v>
      </c>
      <c r="L191" s="10" t="str">
        <f>IF(Table1[[#This Row],[Discount_Percentage]]&gt;=50,"Yes","No")</f>
        <v>No</v>
      </c>
      <c r="M191" s="10">
        <f>Table1[[#This Row],[Actual_Price]]-Table1[[#This Row],[Discounted_Price]]/Table1[[#This Row],[Actual_Price]]*100</f>
        <v>1974.6878439219611</v>
      </c>
      <c r="N191">
        <v>4.2</v>
      </c>
      <c r="O191" s="4">
        <v>30023</v>
      </c>
      <c r="P191" s="6">
        <f>I191*O191</f>
        <v>60015977</v>
      </c>
      <c r="Q191" t="s">
        <v>1646</v>
      </c>
      <c r="R191" t="s">
        <v>1309</v>
      </c>
      <c r="S191" t="s">
        <v>1310</v>
      </c>
      <c r="T191" t="s">
        <v>1311</v>
      </c>
      <c r="U191" t="s">
        <v>1647</v>
      </c>
      <c r="V191" t="s">
        <v>1648</v>
      </c>
    </row>
    <row r="192" spans="1:22">
      <c r="A192" t="s">
        <v>1649</v>
      </c>
      <c r="B192" t="s">
        <v>1650</v>
      </c>
      <c r="C192" t="s">
        <v>12824</v>
      </c>
      <c r="D192" t="s">
        <v>12825</v>
      </c>
      <c r="E192" t="s">
        <v>12828</v>
      </c>
      <c r="F192" t="s">
        <v>12831</v>
      </c>
      <c r="G192" s="9">
        <v>5699</v>
      </c>
      <c r="H192" s="7" t="str">
        <f t="shared" si="4"/>
        <v>&gt;$500</v>
      </c>
      <c r="I192" s="8">
        <v>11000</v>
      </c>
      <c r="J192" s="1">
        <v>0.48</v>
      </c>
      <c r="K192" s="10" t="str">
        <f t="shared" si="5"/>
        <v>&lt;50%</v>
      </c>
      <c r="L192" s="10" t="str">
        <f>IF(Table1[[#This Row],[Discount_Percentage]]&gt;=50,"Yes","No")</f>
        <v>No</v>
      </c>
      <c r="M192" s="10">
        <f>Table1[[#This Row],[Actual_Price]]-Table1[[#This Row],[Discounted_Price]]/Table1[[#This Row],[Actual_Price]]*100</f>
        <v>10948.190909090908</v>
      </c>
      <c r="N192">
        <v>4.2</v>
      </c>
      <c r="O192" s="4">
        <v>4003</v>
      </c>
      <c r="P192" s="6">
        <f>I192*O192</f>
        <v>44033000</v>
      </c>
      <c r="Q192" t="s">
        <v>1651</v>
      </c>
      <c r="R192" t="s">
        <v>488</v>
      </c>
      <c r="S192" t="s">
        <v>489</v>
      </c>
      <c r="T192" t="s">
        <v>490</v>
      </c>
      <c r="U192" t="s">
        <v>1652</v>
      </c>
      <c r="V192" t="s">
        <v>1653</v>
      </c>
    </row>
    <row r="193" spans="1:22">
      <c r="A193" t="s">
        <v>1654</v>
      </c>
      <c r="B193" t="s">
        <v>1655</v>
      </c>
      <c r="C193" t="s">
        <v>12816</v>
      </c>
      <c r="D193" t="s">
        <v>12817</v>
      </c>
      <c r="E193" t="s">
        <v>12818</v>
      </c>
      <c r="F193" t="s">
        <v>12819</v>
      </c>
      <c r="G193" s="9">
        <v>709</v>
      </c>
      <c r="H193" s="7" t="str">
        <f t="shared" si="4"/>
        <v>&gt;$500</v>
      </c>
      <c r="I193" s="8">
        <v>1999</v>
      </c>
      <c r="J193" s="1">
        <v>0.65</v>
      </c>
      <c r="K193" s="10" t="str">
        <f t="shared" si="5"/>
        <v>50% or More</v>
      </c>
      <c r="L193" s="10" t="str">
        <f>IF(Table1[[#This Row],[Discount_Percentage]]&gt;=50,"Yes","No")</f>
        <v>No</v>
      </c>
      <c r="M193" s="10">
        <f>Table1[[#This Row],[Actual_Price]]-Table1[[#This Row],[Discounted_Price]]/Table1[[#This Row],[Actual_Price]]*100</f>
        <v>1963.5322661330665</v>
      </c>
      <c r="N193">
        <v>4.0999999999999996</v>
      </c>
      <c r="O193" s="4">
        <v>178817</v>
      </c>
      <c r="P193" s="6">
        <f>I193*O193</f>
        <v>357455183</v>
      </c>
      <c r="Q193" t="s">
        <v>1656</v>
      </c>
      <c r="R193" t="s">
        <v>1657</v>
      </c>
      <c r="S193" t="s">
        <v>1658</v>
      </c>
      <c r="T193" t="s">
        <v>1659</v>
      </c>
      <c r="U193" t="s">
        <v>1661</v>
      </c>
      <c r="V193" t="s">
        <v>1662</v>
      </c>
    </row>
    <row r="194" spans="1:22">
      <c r="A194" t="s">
        <v>1663</v>
      </c>
      <c r="B194" t="s">
        <v>1664</v>
      </c>
      <c r="C194" t="s">
        <v>12824</v>
      </c>
      <c r="D194" t="s">
        <v>12825</v>
      </c>
      <c r="E194" t="s">
        <v>12828</v>
      </c>
      <c r="F194" t="s">
        <v>12829</v>
      </c>
      <c r="G194" s="9">
        <v>47990</v>
      </c>
      <c r="H194" s="7" t="str">
        <f t="shared" si="4"/>
        <v>&gt;$500</v>
      </c>
      <c r="I194" s="8">
        <v>70900</v>
      </c>
      <c r="J194" s="1">
        <v>0.32</v>
      </c>
      <c r="K194" s="10" t="str">
        <f t="shared" si="5"/>
        <v>&lt;50%</v>
      </c>
      <c r="L194" s="10" t="str">
        <f>IF(Table1[[#This Row],[Discount_Percentage]]&gt;=50,"Yes","No")</f>
        <v>No</v>
      </c>
      <c r="M194" s="10">
        <f>Table1[[#This Row],[Actual_Price]]-Table1[[#This Row],[Discounted_Price]]/Table1[[#This Row],[Actual_Price]]*100</f>
        <v>70832.313117066296</v>
      </c>
      <c r="N194">
        <v>4.3</v>
      </c>
      <c r="O194" s="4">
        <v>7109</v>
      </c>
      <c r="P194" s="6">
        <f>I194*O194</f>
        <v>504028100</v>
      </c>
      <c r="Q194" t="s">
        <v>556</v>
      </c>
      <c r="R194" t="s">
        <v>557</v>
      </c>
      <c r="S194" t="s">
        <v>558</v>
      </c>
      <c r="T194" t="s">
        <v>559</v>
      </c>
      <c r="U194" t="s">
        <v>1665</v>
      </c>
      <c r="V194" t="s">
        <v>1666</v>
      </c>
    </row>
    <row r="195" spans="1:22">
      <c r="A195" t="s">
        <v>1667</v>
      </c>
      <c r="B195" t="s">
        <v>1668</v>
      </c>
      <c r="C195" t="s">
        <v>12824</v>
      </c>
      <c r="D195" t="s">
        <v>12825</v>
      </c>
      <c r="E195" t="s">
        <v>12826</v>
      </c>
      <c r="F195" t="s">
        <v>12830</v>
      </c>
      <c r="G195" s="9">
        <v>299</v>
      </c>
      <c r="H195" s="7" t="str">
        <f t="shared" ref="H195:H258" si="6">IF(G195&lt;200,"&lt;$200",IF(G195&lt;=500,"$200-$500","&gt;$500"))</f>
        <v>$200-$500</v>
      </c>
      <c r="I195" s="8">
        <v>1199</v>
      </c>
      <c r="J195" s="1">
        <v>0.75</v>
      </c>
      <c r="K195" s="10" t="str">
        <f t="shared" ref="K195:K258" si="7">IF(J195&gt;=50%,"50% or More","&lt;50%")</f>
        <v>50% or More</v>
      </c>
      <c r="L195" s="10" t="str">
        <f>IF(Table1[[#This Row],[Discount_Percentage]]&gt;=50,"Yes","No")</f>
        <v>No</v>
      </c>
      <c r="M195" s="10">
        <f>Table1[[#This Row],[Actual_Price]]-Table1[[#This Row],[Discounted_Price]]/Table1[[#This Row],[Actual_Price]]*100</f>
        <v>1174.0625521267723</v>
      </c>
      <c r="N195">
        <v>3.7</v>
      </c>
      <c r="O195" s="4">
        <v>490</v>
      </c>
      <c r="P195" s="6">
        <f>I195*O195</f>
        <v>587510</v>
      </c>
      <c r="Q195" t="s">
        <v>1669</v>
      </c>
      <c r="R195" t="s">
        <v>1670</v>
      </c>
      <c r="S195" t="s">
        <v>1671</v>
      </c>
      <c r="T195" t="s">
        <v>1672</v>
      </c>
      <c r="U195" t="s">
        <v>1675</v>
      </c>
      <c r="V195" t="s">
        <v>1676</v>
      </c>
    </row>
    <row r="196" spans="1:22">
      <c r="A196" t="s">
        <v>1677</v>
      </c>
      <c r="B196" t="s">
        <v>1678</v>
      </c>
      <c r="C196" t="s">
        <v>12816</v>
      </c>
      <c r="D196" t="s">
        <v>12817</v>
      </c>
      <c r="E196" t="s">
        <v>12818</v>
      </c>
      <c r="F196" t="s">
        <v>12819</v>
      </c>
      <c r="G196" s="9">
        <v>320</v>
      </c>
      <c r="H196" s="7" t="str">
        <f t="shared" si="6"/>
        <v>$200-$500</v>
      </c>
      <c r="I196" s="8">
        <v>599</v>
      </c>
      <c r="J196" s="1">
        <v>0.47</v>
      </c>
      <c r="K196" s="10" t="str">
        <f t="shared" si="7"/>
        <v>&lt;50%</v>
      </c>
      <c r="L196" s="10" t="str">
        <f>IF(Table1[[#This Row],[Discount_Percentage]]&gt;=50,"Yes","No")</f>
        <v>No</v>
      </c>
      <c r="M196" s="10">
        <f>Table1[[#This Row],[Actual_Price]]-Table1[[#This Row],[Discounted_Price]]/Table1[[#This Row],[Actual_Price]]*100</f>
        <v>545.57762938230383</v>
      </c>
      <c r="N196">
        <v>4.0999999999999996</v>
      </c>
      <c r="O196" s="4">
        <v>491</v>
      </c>
      <c r="P196" s="6">
        <f>I196*O196</f>
        <v>294109</v>
      </c>
      <c r="Q196" t="s">
        <v>1679</v>
      </c>
      <c r="R196" t="s">
        <v>1680</v>
      </c>
      <c r="S196" t="s">
        <v>1681</v>
      </c>
      <c r="T196" t="s">
        <v>1682</v>
      </c>
      <c r="U196" t="s">
        <v>1685</v>
      </c>
      <c r="V196" t="s">
        <v>1686</v>
      </c>
    </row>
    <row r="197" spans="1:22">
      <c r="A197" t="s">
        <v>1687</v>
      </c>
      <c r="B197" t="s">
        <v>1688</v>
      </c>
      <c r="C197" t="s">
        <v>12816</v>
      </c>
      <c r="D197" t="s">
        <v>12817</v>
      </c>
      <c r="E197" t="s">
        <v>12818</v>
      </c>
      <c r="F197" t="s">
        <v>12819</v>
      </c>
      <c r="G197" s="9">
        <v>139</v>
      </c>
      <c r="H197" s="7" t="str">
        <f t="shared" si="6"/>
        <v>&lt;$200</v>
      </c>
      <c r="I197" s="8">
        <v>549</v>
      </c>
      <c r="J197" s="1">
        <v>0.75</v>
      </c>
      <c r="K197" s="10" t="str">
        <f t="shared" si="7"/>
        <v>50% or More</v>
      </c>
      <c r="L197" s="10" t="str">
        <f>IF(Table1[[#This Row],[Discount_Percentage]]&gt;=50,"Yes","No")</f>
        <v>No</v>
      </c>
      <c r="M197" s="10">
        <f>Table1[[#This Row],[Actual_Price]]-Table1[[#This Row],[Discounted_Price]]/Table1[[#This Row],[Actual_Price]]*100</f>
        <v>523.68123861566482</v>
      </c>
      <c r="N197">
        <v>3.9</v>
      </c>
      <c r="O197" s="4">
        <v>61</v>
      </c>
      <c r="P197" s="6">
        <f>I197*O197</f>
        <v>33489</v>
      </c>
      <c r="Q197" t="s">
        <v>1689</v>
      </c>
      <c r="R197" t="s">
        <v>1690</v>
      </c>
      <c r="S197" t="s">
        <v>1691</v>
      </c>
      <c r="T197" t="s">
        <v>1692</v>
      </c>
      <c r="U197" t="s">
        <v>1695</v>
      </c>
      <c r="V197" t="s">
        <v>1696</v>
      </c>
    </row>
    <row r="198" spans="1:22">
      <c r="A198" t="s">
        <v>1697</v>
      </c>
      <c r="B198" t="s">
        <v>1698</v>
      </c>
      <c r="C198" t="s">
        <v>12816</v>
      </c>
      <c r="D198" t="s">
        <v>12817</v>
      </c>
      <c r="E198" t="s">
        <v>12818</v>
      </c>
      <c r="F198" t="s">
        <v>12819</v>
      </c>
      <c r="G198" s="9">
        <v>129</v>
      </c>
      <c r="H198" s="7" t="str">
        <f t="shared" si="6"/>
        <v>&lt;$200</v>
      </c>
      <c r="I198" s="8">
        <v>249</v>
      </c>
      <c r="J198" s="1">
        <v>0.48</v>
      </c>
      <c r="K198" s="10" t="str">
        <f t="shared" si="7"/>
        <v>&lt;50%</v>
      </c>
      <c r="L198" s="10" t="str">
        <f>IF(Table1[[#This Row],[Discount_Percentage]]&gt;=50,"Yes","No")</f>
        <v>No</v>
      </c>
      <c r="M198" s="10">
        <f>Table1[[#This Row],[Actual_Price]]-Table1[[#This Row],[Discounted_Price]]/Table1[[#This Row],[Actual_Price]]*100</f>
        <v>197.19277108433735</v>
      </c>
      <c r="N198">
        <v>4</v>
      </c>
      <c r="O198" s="4">
        <v>9378</v>
      </c>
      <c r="P198" s="6">
        <f>I198*O198</f>
        <v>2335122</v>
      </c>
      <c r="Q198" t="s">
        <v>1699</v>
      </c>
      <c r="R198" t="s">
        <v>216</v>
      </c>
      <c r="S198" t="s">
        <v>217</v>
      </c>
      <c r="T198" t="s">
        <v>218</v>
      </c>
      <c r="U198" t="s">
        <v>1700</v>
      </c>
      <c r="V198" t="s">
        <v>1701</v>
      </c>
    </row>
    <row r="199" spans="1:22">
      <c r="A199" t="s">
        <v>1702</v>
      </c>
      <c r="B199" t="s">
        <v>1703</v>
      </c>
      <c r="C199" t="s">
        <v>12824</v>
      </c>
      <c r="D199" t="s">
        <v>12825</v>
      </c>
      <c r="E199" t="s">
        <v>12828</v>
      </c>
      <c r="F199" t="s">
        <v>12829</v>
      </c>
      <c r="G199" s="9">
        <v>24999</v>
      </c>
      <c r="H199" s="7" t="str">
        <f t="shared" si="6"/>
        <v>&gt;$500</v>
      </c>
      <c r="I199" s="8">
        <v>35999</v>
      </c>
      <c r="J199" s="1">
        <v>0.31</v>
      </c>
      <c r="K199" s="10" t="str">
        <f t="shared" si="7"/>
        <v>&lt;50%</v>
      </c>
      <c r="L199" s="10" t="str">
        <f>IF(Table1[[#This Row],[Discount_Percentage]]&gt;=50,"Yes","No")</f>
        <v>No</v>
      </c>
      <c r="M199" s="10">
        <f>Table1[[#This Row],[Actual_Price]]-Table1[[#This Row],[Discounted_Price]]/Table1[[#This Row],[Actual_Price]]*100</f>
        <v>35929.556404344563</v>
      </c>
      <c r="N199">
        <v>4.2</v>
      </c>
      <c r="O199" s="4">
        <v>32840</v>
      </c>
      <c r="P199" s="6">
        <f>I199*O199</f>
        <v>1182207160</v>
      </c>
      <c r="Q199" t="s">
        <v>924</v>
      </c>
      <c r="R199" t="s">
        <v>151</v>
      </c>
      <c r="S199" t="s">
        <v>152</v>
      </c>
      <c r="T199" t="s">
        <v>153</v>
      </c>
      <c r="U199" t="s">
        <v>1705</v>
      </c>
      <c r="V199" t="s">
        <v>1706</v>
      </c>
    </row>
    <row r="200" spans="1:22">
      <c r="A200" t="s">
        <v>1707</v>
      </c>
      <c r="B200" t="s">
        <v>1708</v>
      </c>
      <c r="C200" t="s">
        <v>12816</v>
      </c>
      <c r="D200" t="s">
        <v>12817</v>
      </c>
      <c r="E200" t="s">
        <v>12818</v>
      </c>
      <c r="F200" t="s">
        <v>12819</v>
      </c>
      <c r="G200" s="9">
        <v>999</v>
      </c>
      <c r="H200" s="7" t="str">
        <f t="shared" si="6"/>
        <v>&gt;$500</v>
      </c>
      <c r="I200" s="8">
        <v>1699</v>
      </c>
      <c r="J200" s="1">
        <v>0.41</v>
      </c>
      <c r="K200" s="10" t="str">
        <f t="shared" si="7"/>
        <v>&lt;50%</v>
      </c>
      <c r="L200" s="10" t="str">
        <f>IF(Table1[[#This Row],[Discount_Percentage]]&gt;=50,"Yes","No")</f>
        <v>No</v>
      </c>
      <c r="M200" s="10">
        <f>Table1[[#This Row],[Actual_Price]]-Table1[[#This Row],[Discounted_Price]]/Table1[[#This Row],[Actual_Price]]*100</f>
        <v>1640.2007062978223</v>
      </c>
      <c r="N200">
        <v>4.4000000000000004</v>
      </c>
      <c r="O200" s="4">
        <v>7318</v>
      </c>
      <c r="P200" s="6">
        <f>I200*O200</f>
        <v>12433282</v>
      </c>
      <c r="Q200" t="s">
        <v>1709</v>
      </c>
      <c r="R200" t="s">
        <v>1710</v>
      </c>
      <c r="S200" t="s">
        <v>1711</v>
      </c>
      <c r="T200" t="s">
        <v>1712</v>
      </c>
      <c r="U200" t="s">
        <v>1715</v>
      </c>
      <c r="V200" t="s">
        <v>1716</v>
      </c>
    </row>
    <row r="201" spans="1:22">
      <c r="A201" t="s">
        <v>1717</v>
      </c>
      <c r="B201" t="s">
        <v>1718</v>
      </c>
      <c r="C201" t="s">
        <v>12816</v>
      </c>
      <c r="D201" t="s">
        <v>12817</v>
      </c>
      <c r="E201" t="s">
        <v>12818</v>
      </c>
      <c r="F201" t="s">
        <v>12819</v>
      </c>
      <c r="G201" s="9">
        <v>225</v>
      </c>
      <c r="H201" s="7" t="str">
        <f t="shared" si="6"/>
        <v>$200-$500</v>
      </c>
      <c r="I201" s="8">
        <v>499</v>
      </c>
      <c r="J201" s="1">
        <v>0.55000000000000004</v>
      </c>
      <c r="K201" s="10" t="str">
        <f t="shared" si="7"/>
        <v>50% or More</v>
      </c>
      <c r="L201" s="10" t="str">
        <f>IF(Table1[[#This Row],[Discount_Percentage]]&gt;=50,"Yes","No")</f>
        <v>No</v>
      </c>
      <c r="M201" s="10">
        <f>Table1[[#This Row],[Actual_Price]]-Table1[[#This Row],[Discounted_Price]]/Table1[[#This Row],[Actual_Price]]*100</f>
        <v>453.90981963927857</v>
      </c>
      <c r="N201">
        <v>4.0999999999999996</v>
      </c>
      <c r="O201" s="4">
        <v>789</v>
      </c>
      <c r="P201" s="6">
        <f>I201*O201</f>
        <v>393711</v>
      </c>
      <c r="Q201" t="s">
        <v>1719</v>
      </c>
      <c r="R201" t="s">
        <v>1720</v>
      </c>
      <c r="S201" t="s">
        <v>1721</v>
      </c>
      <c r="T201" t="s">
        <v>1722</v>
      </c>
      <c r="U201" t="s">
        <v>1725</v>
      </c>
      <c r="V201" t="s">
        <v>1726</v>
      </c>
    </row>
    <row r="202" spans="1:22">
      <c r="A202" t="s">
        <v>1727</v>
      </c>
      <c r="B202" t="s">
        <v>1728</v>
      </c>
      <c r="C202" t="s">
        <v>12824</v>
      </c>
      <c r="D202" t="s">
        <v>12825</v>
      </c>
      <c r="E202" t="s">
        <v>12826</v>
      </c>
      <c r="F202" t="s">
        <v>12830</v>
      </c>
      <c r="G202" s="9">
        <v>547</v>
      </c>
      <c r="H202" s="7" t="str">
        <f t="shared" si="6"/>
        <v>&gt;$500</v>
      </c>
      <c r="I202" s="8">
        <v>2999</v>
      </c>
      <c r="J202" s="1">
        <v>0.82</v>
      </c>
      <c r="K202" s="10" t="str">
        <f t="shared" si="7"/>
        <v>50% or More</v>
      </c>
      <c r="L202" s="10" t="str">
        <f>IF(Table1[[#This Row],[Discount_Percentage]]&gt;=50,"Yes","No")</f>
        <v>No</v>
      </c>
      <c r="M202" s="10">
        <f>Table1[[#This Row],[Actual_Price]]-Table1[[#This Row],[Discounted_Price]]/Table1[[#This Row],[Actual_Price]]*100</f>
        <v>2980.7605868622873</v>
      </c>
      <c r="N202">
        <v>4.3</v>
      </c>
      <c r="O202" s="4">
        <v>407</v>
      </c>
      <c r="P202" s="6">
        <f>I202*O202</f>
        <v>1220593</v>
      </c>
      <c r="Q202" t="s">
        <v>1729</v>
      </c>
      <c r="R202" t="s">
        <v>1730</v>
      </c>
      <c r="S202" t="s">
        <v>1731</v>
      </c>
      <c r="T202" t="s">
        <v>1732</v>
      </c>
      <c r="U202" t="s">
        <v>1735</v>
      </c>
      <c r="V202" t="s">
        <v>1736</v>
      </c>
    </row>
    <row r="203" spans="1:22">
      <c r="A203" t="s">
        <v>1737</v>
      </c>
      <c r="B203" t="s">
        <v>1738</v>
      </c>
      <c r="C203" t="s">
        <v>12816</v>
      </c>
      <c r="D203" t="s">
        <v>12817</v>
      </c>
      <c r="E203" t="s">
        <v>12818</v>
      </c>
      <c r="F203" t="s">
        <v>12819</v>
      </c>
      <c r="G203" s="9">
        <v>259</v>
      </c>
      <c r="H203" s="7" t="str">
        <f t="shared" si="6"/>
        <v>$200-$500</v>
      </c>
      <c r="I203" s="8">
        <v>699</v>
      </c>
      <c r="J203" s="1">
        <v>0.63</v>
      </c>
      <c r="K203" s="10" t="str">
        <f t="shared" si="7"/>
        <v>50% or More</v>
      </c>
      <c r="L203" s="10" t="str">
        <f>IF(Table1[[#This Row],[Discount_Percentage]]&gt;=50,"Yes","No")</f>
        <v>No</v>
      </c>
      <c r="M203" s="10">
        <f>Table1[[#This Row],[Actual_Price]]-Table1[[#This Row],[Discounted_Price]]/Table1[[#This Row],[Actual_Price]]*100</f>
        <v>661.94706723891272</v>
      </c>
      <c r="N203">
        <v>3.8</v>
      </c>
      <c r="O203" s="4">
        <v>2399</v>
      </c>
      <c r="P203" s="6">
        <f>I203*O203</f>
        <v>1676901</v>
      </c>
      <c r="Q203" t="s">
        <v>1739</v>
      </c>
      <c r="R203" t="s">
        <v>1740</v>
      </c>
      <c r="S203" t="s">
        <v>1741</v>
      </c>
      <c r="T203" t="s">
        <v>1742</v>
      </c>
      <c r="U203" t="s">
        <v>1745</v>
      </c>
      <c r="V203" t="s">
        <v>1746</v>
      </c>
    </row>
    <row r="204" spans="1:22">
      <c r="A204" t="s">
        <v>1747</v>
      </c>
      <c r="B204" t="s">
        <v>1748</v>
      </c>
      <c r="C204" t="s">
        <v>12824</v>
      </c>
      <c r="D204" t="s">
        <v>12825</v>
      </c>
      <c r="E204" t="s">
        <v>12826</v>
      </c>
      <c r="F204" t="s">
        <v>12830</v>
      </c>
      <c r="G204" s="9">
        <v>239</v>
      </c>
      <c r="H204" s="7" t="str">
        <f t="shared" si="6"/>
        <v>$200-$500</v>
      </c>
      <c r="I204" s="8">
        <v>699</v>
      </c>
      <c r="J204" s="1">
        <v>0.66</v>
      </c>
      <c r="K204" s="10" t="str">
        <f t="shared" si="7"/>
        <v>50% or More</v>
      </c>
      <c r="L204" s="10" t="str">
        <f>IF(Table1[[#This Row],[Discount_Percentage]]&gt;=50,"Yes","No")</f>
        <v>No</v>
      </c>
      <c r="M204" s="10">
        <f>Table1[[#This Row],[Actual_Price]]-Table1[[#This Row],[Discounted_Price]]/Table1[[#This Row],[Actual_Price]]*100</f>
        <v>664.80829756795424</v>
      </c>
      <c r="N204">
        <v>4.4000000000000004</v>
      </c>
      <c r="O204" s="4">
        <v>2640</v>
      </c>
      <c r="P204" s="6">
        <f>I204*O204</f>
        <v>1845360</v>
      </c>
      <c r="Q204" t="s">
        <v>1749</v>
      </c>
      <c r="R204" t="s">
        <v>1750</v>
      </c>
      <c r="S204" t="s">
        <v>1751</v>
      </c>
      <c r="T204" t="s">
        <v>1752</v>
      </c>
      <c r="U204" t="s">
        <v>1755</v>
      </c>
      <c r="V204" t="s">
        <v>1756</v>
      </c>
    </row>
    <row r="205" spans="1:22">
      <c r="A205" t="s">
        <v>1757</v>
      </c>
      <c r="B205" t="s">
        <v>1758</v>
      </c>
      <c r="C205" t="s">
        <v>12824</v>
      </c>
      <c r="D205" t="s">
        <v>12825</v>
      </c>
      <c r="E205" t="s">
        <v>12826</v>
      </c>
      <c r="F205" t="s">
        <v>12830</v>
      </c>
      <c r="G205" s="9">
        <v>349</v>
      </c>
      <c r="H205" s="7" t="str">
        <f t="shared" si="6"/>
        <v>$200-$500</v>
      </c>
      <c r="I205" s="8">
        <v>999</v>
      </c>
      <c r="J205" s="1">
        <v>0.65</v>
      </c>
      <c r="K205" s="10" t="str">
        <f t="shared" si="7"/>
        <v>50% or More</v>
      </c>
      <c r="L205" s="10" t="str">
        <f>IF(Table1[[#This Row],[Discount_Percentage]]&gt;=50,"Yes","No")</f>
        <v>No</v>
      </c>
      <c r="M205" s="10">
        <f>Table1[[#This Row],[Actual_Price]]-Table1[[#This Row],[Discounted_Price]]/Table1[[#This Row],[Actual_Price]]*100</f>
        <v>964.06506506506503</v>
      </c>
      <c r="N205">
        <v>4</v>
      </c>
      <c r="O205" s="4">
        <v>839</v>
      </c>
      <c r="P205" s="6">
        <f>I205*O205</f>
        <v>838161</v>
      </c>
      <c r="Q205" t="s">
        <v>1759</v>
      </c>
      <c r="R205" t="s">
        <v>1760</v>
      </c>
      <c r="S205" t="s">
        <v>1761</v>
      </c>
      <c r="T205" t="s">
        <v>1762</v>
      </c>
      <c r="U205" t="s">
        <v>1765</v>
      </c>
      <c r="V205" t="s">
        <v>1766</v>
      </c>
    </row>
    <row r="206" spans="1:22">
      <c r="A206" t="s">
        <v>1767</v>
      </c>
      <c r="B206" t="s">
        <v>1768</v>
      </c>
      <c r="C206" t="s">
        <v>12824</v>
      </c>
      <c r="D206" t="s">
        <v>12825</v>
      </c>
      <c r="E206" t="s">
        <v>12826</v>
      </c>
      <c r="F206" t="s">
        <v>12819</v>
      </c>
      <c r="G206" s="9">
        <v>467</v>
      </c>
      <c r="H206" s="7" t="str">
        <f t="shared" si="6"/>
        <v>$200-$500</v>
      </c>
      <c r="I206" s="8">
        <v>599</v>
      </c>
      <c r="J206" s="1">
        <v>0.22</v>
      </c>
      <c r="K206" s="10" t="str">
        <f t="shared" si="7"/>
        <v>&lt;50%</v>
      </c>
      <c r="L206" s="10" t="str">
        <f>IF(Table1[[#This Row],[Discount_Percentage]]&gt;=50,"Yes","No")</f>
        <v>No</v>
      </c>
      <c r="M206" s="10">
        <f>Table1[[#This Row],[Actual_Price]]-Table1[[#This Row],[Discounted_Price]]/Table1[[#This Row],[Actual_Price]]*100</f>
        <v>521.03672787979963</v>
      </c>
      <c r="N206">
        <v>4.4000000000000004</v>
      </c>
      <c r="O206" s="4">
        <v>44054</v>
      </c>
      <c r="P206" s="6">
        <f>I206*O206</f>
        <v>26388346</v>
      </c>
      <c r="Q206" t="s">
        <v>1769</v>
      </c>
      <c r="R206" t="s">
        <v>1770</v>
      </c>
      <c r="S206" t="s">
        <v>1771</v>
      </c>
      <c r="T206" t="s">
        <v>1772</v>
      </c>
      <c r="U206" t="s">
        <v>1775</v>
      </c>
      <c r="V206" t="s">
        <v>1776</v>
      </c>
    </row>
    <row r="207" spans="1:22">
      <c r="A207" t="s">
        <v>1777</v>
      </c>
      <c r="B207" t="s">
        <v>1778</v>
      </c>
      <c r="C207" t="s">
        <v>12816</v>
      </c>
      <c r="D207" t="s">
        <v>12817</v>
      </c>
      <c r="E207" t="s">
        <v>12818</v>
      </c>
      <c r="F207" t="s">
        <v>12819</v>
      </c>
      <c r="G207" s="9">
        <v>449</v>
      </c>
      <c r="H207" s="7" t="str">
        <f t="shared" si="6"/>
        <v>$200-$500</v>
      </c>
      <c r="I207" s="8">
        <v>599</v>
      </c>
      <c r="J207" s="1">
        <v>0.25</v>
      </c>
      <c r="K207" s="10" t="str">
        <f t="shared" si="7"/>
        <v>&lt;50%</v>
      </c>
      <c r="L207" s="10" t="str">
        <f>IF(Table1[[#This Row],[Discount_Percentage]]&gt;=50,"Yes","No")</f>
        <v>No</v>
      </c>
      <c r="M207" s="10">
        <f>Table1[[#This Row],[Actual_Price]]-Table1[[#This Row],[Discounted_Price]]/Table1[[#This Row],[Actual_Price]]*100</f>
        <v>524.04173622704502</v>
      </c>
      <c r="N207">
        <v>4</v>
      </c>
      <c r="O207" s="4">
        <v>3231</v>
      </c>
      <c r="P207" s="6">
        <f>I207*O207</f>
        <v>1935369</v>
      </c>
      <c r="Q207" t="s">
        <v>1779</v>
      </c>
      <c r="R207" t="s">
        <v>1780</v>
      </c>
      <c r="S207" t="s">
        <v>1781</v>
      </c>
      <c r="T207" t="s">
        <v>1782</v>
      </c>
      <c r="U207" t="s">
        <v>1785</v>
      </c>
      <c r="V207" t="s">
        <v>1786</v>
      </c>
    </row>
    <row r="208" spans="1:22">
      <c r="A208" t="s">
        <v>1787</v>
      </c>
      <c r="B208" t="s">
        <v>1788</v>
      </c>
      <c r="C208" t="s">
        <v>12824</v>
      </c>
      <c r="D208" t="s">
        <v>12825</v>
      </c>
      <c r="E208" t="s">
        <v>12828</v>
      </c>
      <c r="F208" t="s">
        <v>12829</v>
      </c>
      <c r="G208" s="9">
        <v>11990</v>
      </c>
      <c r="H208" s="7" t="str">
        <f t="shared" si="6"/>
        <v>&gt;$500</v>
      </c>
      <c r="I208" s="8">
        <v>31990</v>
      </c>
      <c r="J208" s="1">
        <v>0.63</v>
      </c>
      <c r="K208" s="10" t="str">
        <f t="shared" si="7"/>
        <v>50% or More</v>
      </c>
      <c r="L208" s="10" t="str">
        <f>IF(Table1[[#This Row],[Discount_Percentage]]&gt;=50,"Yes","No")</f>
        <v>No</v>
      </c>
      <c r="M208" s="10">
        <f>Table1[[#This Row],[Actual_Price]]-Table1[[#This Row],[Discounted_Price]]/Table1[[#This Row],[Actual_Price]]*100</f>
        <v>31952.519537355423</v>
      </c>
      <c r="N208">
        <v>4.2</v>
      </c>
      <c r="O208" s="4">
        <v>64</v>
      </c>
      <c r="P208" s="6">
        <f>I208*O208</f>
        <v>2047360</v>
      </c>
      <c r="Q208" t="s">
        <v>705</v>
      </c>
      <c r="R208" t="s">
        <v>1789</v>
      </c>
      <c r="S208" t="s">
        <v>1790</v>
      </c>
      <c r="T208" t="s">
        <v>1791</v>
      </c>
      <c r="U208" t="s">
        <v>1794</v>
      </c>
      <c r="V208" t="s">
        <v>1795</v>
      </c>
    </row>
    <row r="209" spans="1:22">
      <c r="A209" t="s">
        <v>1796</v>
      </c>
      <c r="B209" t="s">
        <v>1797</v>
      </c>
      <c r="C209" t="s">
        <v>12816</v>
      </c>
      <c r="D209" t="s">
        <v>12817</v>
      </c>
      <c r="E209" t="s">
        <v>12818</v>
      </c>
      <c r="F209" t="s">
        <v>12819</v>
      </c>
      <c r="G209" s="9">
        <v>350</v>
      </c>
      <c r="H209" s="7" t="str">
        <f t="shared" si="6"/>
        <v>$200-$500</v>
      </c>
      <c r="I209" s="8">
        <v>599</v>
      </c>
      <c r="J209" s="1">
        <v>0.42</v>
      </c>
      <c r="K209" s="10" t="str">
        <f t="shared" si="7"/>
        <v>&lt;50%</v>
      </c>
      <c r="L209" s="10" t="str">
        <f>IF(Table1[[#This Row],[Discount_Percentage]]&gt;=50,"Yes","No")</f>
        <v>No</v>
      </c>
      <c r="M209" s="10">
        <f>Table1[[#This Row],[Actual_Price]]-Table1[[#This Row],[Discounted_Price]]/Table1[[#This Row],[Actual_Price]]*100</f>
        <v>540.5692821368948</v>
      </c>
      <c r="N209">
        <v>3.9</v>
      </c>
      <c r="O209" s="4">
        <v>8314</v>
      </c>
      <c r="P209" s="6">
        <f>I209*O209</f>
        <v>4980086</v>
      </c>
      <c r="Q209" t="s">
        <v>1798</v>
      </c>
      <c r="R209" t="s">
        <v>1799</v>
      </c>
      <c r="S209" t="s">
        <v>1800</v>
      </c>
      <c r="T209" t="s">
        <v>1801</v>
      </c>
      <c r="U209" t="s">
        <v>1804</v>
      </c>
      <c r="V209" t="s">
        <v>1805</v>
      </c>
    </row>
    <row r="210" spans="1:22">
      <c r="A210" t="s">
        <v>1806</v>
      </c>
      <c r="B210" t="s">
        <v>1807</v>
      </c>
      <c r="C210" t="s">
        <v>12816</v>
      </c>
      <c r="D210" t="s">
        <v>12817</v>
      </c>
      <c r="E210" t="s">
        <v>12818</v>
      </c>
      <c r="F210" t="s">
        <v>12819</v>
      </c>
      <c r="G210" s="9">
        <v>252</v>
      </c>
      <c r="H210" s="7" t="str">
        <f t="shared" si="6"/>
        <v>$200-$500</v>
      </c>
      <c r="I210" s="8">
        <v>999</v>
      </c>
      <c r="J210" s="1">
        <v>0.75</v>
      </c>
      <c r="K210" s="10" t="str">
        <f t="shared" si="7"/>
        <v>50% or More</v>
      </c>
      <c r="L210" s="10" t="str">
        <f>IF(Table1[[#This Row],[Discount_Percentage]]&gt;=50,"Yes","No")</f>
        <v>No</v>
      </c>
      <c r="M210" s="10">
        <f>Table1[[#This Row],[Actual_Price]]-Table1[[#This Row],[Discounted_Price]]/Table1[[#This Row],[Actual_Price]]*100</f>
        <v>973.77477477477476</v>
      </c>
      <c r="N210">
        <v>3.7</v>
      </c>
      <c r="O210" s="4">
        <v>2249</v>
      </c>
      <c r="P210" s="6">
        <f>I210*O210</f>
        <v>2246751</v>
      </c>
      <c r="Q210" t="s">
        <v>1808</v>
      </c>
      <c r="R210" t="s">
        <v>1809</v>
      </c>
      <c r="S210" t="s">
        <v>1810</v>
      </c>
      <c r="T210" t="s">
        <v>1811</v>
      </c>
      <c r="U210" t="s">
        <v>1814</v>
      </c>
      <c r="V210" t="s">
        <v>1815</v>
      </c>
    </row>
    <row r="211" spans="1:22">
      <c r="A211" t="s">
        <v>1816</v>
      </c>
      <c r="B211" t="s">
        <v>1817</v>
      </c>
      <c r="C211" t="s">
        <v>12824</v>
      </c>
      <c r="D211" t="s">
        <v>12825</v>
      </c>
      <c r="E211" t="s">
        <v>12826</v>
      </c>
      <c r="F211" t="s">
        <v>12830</v>
      </c>
      <c r="G211" s="9">
        <v>204</v>
      </c>
      <c r="H211" s="7" t="str">
        <f t="shared" si="6"/>
        <v>$200-$500</v>
      </c>
      <c r="I211" s="8">
        <v>599</v>
      </c>
      <c r="J211" s="1">
        <v>0.66</v>
      </c>
      <c r="K211" s="10" t="str">
        <f t="shared" si="7"/>
        <v>50% or More</v>
      </c>
      <c r="L211" s="10" t="str">
        <f>IF(Table1[[#This Row],[Discount_Percentage]]&gt;=50,"Yes","No")</f>
        <v>No</v>
      </c>
      <c r="M211" s="10">
        <f>Table1[[#This Row],[Actual_Price]]-Table1[[#This Row],[Discounted_Price]]/Table1[[#This Row],[Actual_Price]]*100</f>
        <v>564.94323873121868</v>
      </c>
      <c r="N211">
        <v>3.6</v>
      </c>
      <c r="O211" s="4">
        <v>339</v>
      </c>
      <c r="P211" s="6">
        <f>I211*O211</f>
        <v>203061</v>
      </c>
      <c r="Q211" t="s">
        <v>1818</v>
      </c>
      <c r="R211" t="s">
        <v>1819</v>
      </c>
      <c r="S211" t="s">
        <v>1820</v>
      </c>
      <c r="T211" t="s">
        <v>1821</v>
      </c>
      <c r="U211" t="s">
        <v>1824</v>
      </c>
      <c r="V211" t="s">
        <v>1825</v>
      </c>
    </row>
    <row r="212" spans="1:22">
      <c r="A212" t="s">
        <v>1826</v>
      </c>
      <c r="B212" t="s">
        <v>1827</v>
      </c>
      <c r="C212" t="s">
        <v>12824</v>
      </c>
      <c r="D212" t="s">
        <v>12825</v>
      </c>
      <c r="E212" t="s">
        <v>12839</v>
      </c>
      <c r="G212" s="9">
        <v>6490</v>
      </c>
      <c r="H212" s="7" t="str">
        <f t="shared" si="6"/>
        <v>&gt;$500</v>
      </c>
      <c r="I212" s="8">
        <v>9990</v>
      </c>
      <c r="J212" s="1">
        <v>0.35</v>
      </c>
      <c r="K212" s="10" t="str">
        <f t="shared" si="7"/>
        <v>&lt;50%</v>
      </c>
      <c r="L212" s="10" t="str">
        <f>IF(Table1[[#This Row],[Discount_Percentage]]&gt;=50,"Yes","No")</f>
        <v>No</v>
      </c>
      <c r="M212" s="10">
        <f>Table1[[#This Row],[Actual_Price]]-Table1[[#This Row],[Discounted_Price]]/Table1[[#This Row],[Actual_Price]]*100</f>
        <v>9925.0350350350345</v>
      </c>
      <c r="N212">
        <v>4</v>
      </c>
      <c r="O212" s="4">
        <v>27</v>
      </c>
      <c r="P212" s="6">
        <f>I212*O212</f>
        <v>269730</v>
      </c>
      <c r="Q212" t="s">
        <v>1828</v>
      </c>
      <c r="R212" t="s">
        <v>1829</v>
      </c>
      <c r="S212" t="s">
        <v>1830</v>
      </c>
      <c r="T212" t="s">
        <v>1831</v>
      </c>
      <c r="U212" t="s">
        <v>1834</v>
      </c>
      <c r="V212" t="s">
        <v>1835</v>
      </c>
    </row>
    <row r="213" spans="1:22">
      <c r="A213" t="s">
        <v>1836</v>
      </c>
      <c r="B213" t="s">
        <v>1837</v>
      </c>
      <c r="C213" t="s">
        <v>12824</v>
      </c>
      <c r="D213" t="s">
        <v>12825</v>
      </c>
      <c r="E213" t="s">
        <v>12826</v>
      </c>
      <c r="F213" t="s">
        <v>12830</v>
      </c>
      <c r="G213" s="9">
        <v>235</v>
      </c>
      <c r="H213" s="7" t="str">
        <f t="shared" si="6"/>
        <v>$200-$500</v>
      </c>
      <c r="I213" s="8">
        <v>599</v>
      </c>
      <c r="J213" s="1">
        <v>0.61</v>
      </c>
      <c r="K213" s="10" t="str">
        <f t="shared" si="7"/>
        <v>50% or More</v>
      </c>
      <c r="L213" s="10" t="str">
        <f>IF(Table1[[#This Row],[Discount_Percentage]]&gt;=50,"Yes","No")</f>
        <v>No</v>
      </c>
      <c r="M213" s="10">
        <f>Table1[[#This Row],[Actual_Price]]-Table1[[#This Row],[Discounted_Price]]/Table1[[#This Row],[Actual_Price]]*100</f>
        <v>559.76794657762935</v>
      </c>
      <c r="N213">
        <v>3.5</v>
      </c>
      <c r="O213" s="4">
        <v>197</v>
      </c>
      <c r="P213" s="6">
        <f>I213*O213</f>
        <v>118003</v>
      </c>
      <c r="Q213" t="s">
        <v>1838</v>
      </c>
      <c r="R213" t="s">
        <v>1839</v>
      </c>
      <c r="S213" t="s">
        <v>1840</v>
      </c>
      <c r="T213" t="s">
        <v>1841</v>
      </c>
      <c r="U213" t="s">
        <v>1844</v>
      </c>
      <c r="V213" t="s">
        <v>1845</v>
      </c>
    </row>
    <row r="214" spans="1:22">
      <c r="A214" t="s">
        <v>1846</v>
      </c>
      <c r="B214" t="s">
        <v>1847</v>
      </c>
      <c r="C214" t="s">
        <v>12816</v>
      </c>
      <c r="D214" t="s">
        <v>12817</v>
      </c>
      <c r="E214" t="s">
        <v>12818</v>
      </c>
      <c r="F214" t="s">
        <v>12819</v>
      </c>
      <c r="G214" s="9">
        <v>299</v>
      </c>
      <c r="H214" s="7" t="str">
        <f t="shared" si="6"/>
        <v>$200-$500</v>
      </c>
      <c r="I214" s="8">
        <v>800</v>
      </c>
      <c r="J214" s="1">
        <v>0.63</v>
      </c>
      <c r="K214" s="10" t="str">
        <f t="shared" si="7"/>
        <v>50% or More</v>
      </c>
      <c r="L214" s="10" t="str">
        <f>IF(Table1[[#This Row],[Discount_Percentage]]&gt;=50,"Yes","No")</f>
        <v>No</v>
      </c>
      <c r="M214" s="10">
        <f>Table1[[#This Row],[Actual_Price]]-Table1[[#This Row],[Discounted_Price]]/Table1[[#This Row],[Actual_Price]]*100</f>
        <v>762.625</v>
      </c>
      <c r="N214">
        <v>4.5</v>
      </c>
      <c r="O214" s="4">
        <v>74977</v>
      </c>
      <c r="P214" s="6">
        <f>I214*O214</f>
        <v>59981600</v>
      </c>
      <c r="Q214" t="s">
        <v>1848</v>
      </c>
      <c r="R214" t="s">
        <v>285</v>
      </c>
      <c r="S214" t="s">
        <v>286</v>
      </c>
      <c r="T214" t="s">
        <v>287</v>
      </c>
      <c r="U214" t="s">
        <v>1849</v>
      </c>
      <c r="V214" t="s">
        <v>1850</v>
      </c>
    </row>
    <row r="215" spans="1:22">
      <c r="A215" t="s">
        <v>1851</v>
      </c>
      <c r="B215" t="s">
        <v>1852</v>
      </c>
      <c r="C215" t="s">
        <v>12816</v>
      </c>
      <c r="D215" t="s">
        <v>12817</v>
      </c>
      <c r="E215" t="s">
        <v>12818</v>
      </c>
      <c r="F215" t="s">
        <v>12819</v>
      </c>
      <c r="G215" s="9">
        <v>799</v>
      </c>
      <c r="H215" s="7" t="str">
        <f t="shared" si="6"/>
        <v>&gt;$500</v>
      </c>
      <c r="I215" s="8">
        <v>1999</v>
      </c>
      <c r="J215" s="1">
        <v>0.6</v>
      </c>
      <c r="K215" s="10" t="str">
        <f t="shared" si="7"/>
        <v>50% or More</v>
      </c>
      <c r="L215" s="10" t="str">
        <f>IF(Table1[[#This Row],[Discount_Percentage]]&gt;=50,"Yes","No")</f>
        <v>No</v>
      </c>
      <c r="M215" s="10">
        <f>Table1[[#This Row],[Actual_Price]]-Table1[[#This Row],[Discounted_Price]]/Table1[[#This Row],[Actual_Price]]*100</f>
        <v>1959.0300150075038</v>
      </c>
      <c r="N215">
        <v>4.2</v>
      </c>
      <c r="O215" s="4">
        <v>8583</v>
      </c>
      <c r="P215" s="6">
        <f>I215*O215</f>
        <v>17157417</v>
      </c>
      <c r="Q215" t="s">
        <v>1853</v>
      </c>
      <c r="R215" t="s">
        <v>1854</v>
      </c>
      <c r="S215" t="s">
        <v>1855</v>
      </c>
      <c r="T215" t="s">
        <v>1856</v>
      </c>
      <c r="U215" t="s">
        <v>1859</v>
      </c>
      <c r="V215" t="s">
        <v>1860</v>
      </c>
    </row>
    <row r="216" spans="1:22">
      <c r="A216" t="s">
        <v>1861</v>
      </c>
      <c r="B216" t="s">
        <v>1862</v>
      </c>
      <c r="C216" t="s">
        <v>12824</v>
      </c>
      <c r="D216" t="s">
        <v>12825</v>
      </c>
      <c r="E216" t="s">
        <v>12826</v>
      </c>
      <c r="F216" t="s">
        <v>12830</v>
      </c>
      <c r="G216" s="9">
        <v>299</v>
      </c>
      <c r="H216" s="7" t="str">
        <f t="shared" si="6"/>
        <v>$200-$500</v>
      </c>
      <c r="I216" s="8">
        <v>999</v>
      </c>
      <c r="J216" s="1">
        <v>0.7</v>
      </c>
      <c r="K216" s="10" t="str">
        <f t="shared" si="7"/>
        <v>50% or More</v>
      </c>
      <c r="L216" s="10" t="str">
        <f>IF(Table1[[#This Row],[Discount_Percentage]]&gt;=50,"Yes","No")</f>
        <v>No</v>
      </c>
      <c r="M216" s="10">
        <f>Table1[[#This Row],[Actual_Price]]-Table1[[#This Row],[Discounted_Price]]/Table1[[#This Row],[Actual_Price]]*100</f>
        <v>969.07007007007007</v>
      </c>
      <c r="N216">
        <v>3.8</v>
      </c>
      <c r="O216" s="4">
        <v>928</v>
      </c>
      <c r="P216" s="6">
        <f>I216*O216</f>
        <v>927072</v>
      </c>
      <c r="Q216" t="s">
        <v>1863</v>
      </c>
      <c r="R216" t="s">
        <v>1864</v>
      </c>
      <c r="S216" t="s">
        <v>1865</v>
      </c>
      <c r="T216" t="s">
        <v>1866</v>
      </c>
      <c r="U216" t="s">
        <v>1869</v>
      </c>
      <c r="V216" t="s">
        <v>1870</v>
      </c>
    </row>
    <row r="217" spans="1:22">
      <c r="A217" t="s">
        <v>1871</v>
      </c>
      <c r="B217" t="s">
        <v>1872</v>
      </c>
      <c r="C217" t="s">
        <v>12824</v>
      </c>
      <c r="D217" t="s">
        <v>12825</v>
      </c>
      <c r="E217" t="s">
        <v>12828</v>
      </c>
      <c r="F217" t="s">
        <v>12831</v>
      </c>
      <c r="G217" s="9">
        <v>6999</v>
      </c>
      <c r="H217" s="7" t="str">
        <f t="shared" si="6"/>
        <v>&gt;$500</v>
      </c>
      <c r="I217" s="8">
        <v>16990</v>
      </c>
      <c r="J217" s="1">
        <v>0.59</v>
      </c>
      <c r="K217" s="10" t="str">
        <f t="shared" si="7"/>
        <v>50% or More</v>
      </c>
      <c r="L217" s="10" t="str">
        <f>IF(Table1[[#This Row],[Discount_Percentage]]&gt;=50,"Yes","No")</f>
        <v>No</v>
      </c>
      <c r="M217" s="10">
        <f>Table1[[#This Row],[Actual_Price]]-Table1[[#This Row],[Discounted_Price]]/Table1[[#This Row],[Actual_Price]]*100</f>
        <v>16948.805179517363</v>
      </c>
      <c r="N217">
        <v>3.8</v>
      </c>
      <c r="O217" s="4">
        <v>110</v>
      </c>
      <c r="P217" s="6">
        <f>I217*O217</f>
        <v>1868900</v>
      </c>
      <c r="Q217" t="s">
        <v>1873</v>
      </c>
      <c r="R217" t="s">
        <v>1874</v>
      </c>
      <c r="S217" t="s">
        <v>1875</v>
      </c>
      <c r="T217" t="s">
        <v>1876</v>
      </c>
      <c r="U217" t="s">
        <v>1879</v>
      </c>
      <c r="V217" t="s">
        <v>1880</v>
      </c>
    </row>
    <row r="218" spans="1:22">
      <c r="A218" t="s">
        <v>1881</v>
      </c>
      <c r="B218" t="s">
        <v>1882</v>
      </c>
      <c r="C218" t="s">
        <v>12824</v>
      </c>
      <c r="D218" t="s">
        <v>12825</v>
      </c>
      <c r="E218" t="s">
        <v>12828</v>
      </c>
      <c r="F218" t="s">
        <v>12829</v>
      </c>
      <c r="G218" s="9">
        <v>42999</v>
      </c>
      <c r="H218" s="7" t="str">
        <f t="shared" si="6"/>
        <v>&gt;$500</v>
      </c>
      <c r="I218" s="8">
        <v>59999</v>
      </c>
      <c r="J218" s="1">
        <v>0.28000000000000003</v>
      </c>
      <c r="K218" s="10" t="str">
        <f t="shared" si="7"/>
        <v>&lt;50%</v>
      </c>
      <c r="L218" s="10" t="str">
        <f>IF(Table1[[#This Row],[Discount_Percentage]]&gt;=50,"Yes","No")</f>
        <v>No</v>
      </c>
      <c r="M218" s="10">
        <f>Table1[[#This Row],[Actual_Price]]-Table1[[#This Row],[Discounted_Price]]/Table1[[#This Row],[Actual_Price]]*100</f>
        <v>59927.333805563423</v>
      </c>
      <c r="N218">
        <v>4.0999999999999996</v>
      </c>
      <c r="O218" s="4">
        <v>6753</v>
      </c>
      <c r="P218" s="6">
        <f>I218*O218</f>
        <v>405173247</v>
      </c>
      <c r="Q218" t="s">
        <v>1883</v>
      </c>
      <c r="R218" t="s">
        <v>1884</v>
      </c>
      <c r="S218" t="s">
        <v>1885</v>
      </c>
      <c r="T218" t="s">
        <v>1886</v>
      </c>
      <c r="U218" t="s">
        <v>1889</v>
      </c>
      <c r="V218" t="s">
        <v>1890</v>
      </c>
    </row>
    <row r="219" spans="1:22">
      <c r="A219" t="s">
        <v>1891</v>
      </c>
      <c r="B219" t="s">
        <v>1892</v>
      </c>
      <c r="C219" t="s">
        <v>12824</v>
      </c>
      <c r="D219" t="s">
        <v>12825</v>
      </c>
      <c r="E219" t="s">
        <v>12826</v>
      </c>
      <c r="F219" t="s">
        <v>12819</v>
      </c>
      <c r="G219" s="9">
        <v>173</v>
      </c>
      <c r="H219" s="7" t="str">
        <f t="shared" si="6"/>
        <v>&lt;$200</v>
      </c>
      <c r="I219" s="8">
        <v>999</v>
      </c>
      <c r="J219" s="1">
        <v>0.83</v>
      </c>
      <c r="K219" s="10" t="str">
        <f t="shared" si="7"/>
        <v>50% or More</v>
      </c>
      <c r="L219" s="10" t="str">
        <f>IF(Table1[[#This Row],[Discount_Percentage]]&gt;=50,"Yes","No")</f>
        <v>No</v>
      </c>
      <c r="M219" s="10">
        <f>Table1[[#This Row],[Actual_Price]]-Table1[[#This Row],[Discounted_Price]]/Table1[[#This Row],[Actual_Price]]*100</f>
        <v>981.68268268268264</v>
      </c>
      <c r="N219">
        <v>4.3</v>
      </c>
      <c r="O219" s="4">
        <v>1237</v>
      </c>
      <c r="P219" s="6">
        <f>I219*O219</f>
        <v>1235763</v>
      </c>
      <c r="Q219" t="s">
        <v>1893</v>
      </c>
      <c r="R219" t="s">
        <v>1894</v>
      </c>
      <c r="S219" t="s">
        <v>1895</v>
      </c>
      <c r="T219" t="s">
        <v>1896</v>
      </c>
      <c r="U219" t="s">
        <v>1899</v>
      </c>
      <c r="V219" t="s">
        <v>1900</v>
      </c>
    </row>
    <row r="220" spans="1:22">
      <c r="A220" t="s">
        <v>1901</v>
      </c>
      <c r="B220" t="s">
        <v>1902</v>
      </c>
      <c r="C220" t="s">
        <v>12824</v>
      </c>
      <c r="D220" t="s">
        <v>12835</v>
      </c>
      <c r="E220" t="s">
        <v>12826</v>
      </c>
      <c r="F220" t="s">
        <v>12840</v>
      </c>
      <c r="G220" s="9">
        <v>209</v>
      </c>
      <c r="H220" s="7" t="str">
        <f t="shared" si="6"/>
        <v>$200-$500</v>
      </c>
      <c r="I220" s="8">
        <v>600</v>
      </c>
      <c r="J220" s="1">
        <v>0.65</v>
      </c>
      <c r="K220" s="10" t="str">
        <f t="shared" si="7"/>
        <v>50% or More</v>
      </c>
      <c r="L220" s="10" t="str">
        <f>IF(Table1[[#This Row],[Discount_Percentage]]&gt;=50,"Yes","No")</f>
        <v>No</v>
      </c>
      <c r="M220" s="10">
        <f>Table1[[#This Row],[Actual_Price]]-Table1[[#This Row],[Discounted_Price]]/Table1[[#This Row],[Actual_Price]]*100</f>
        <v>565.16666666666663</v>
      </c>
      <c r="N220">
        <v>4.4000000000000004</v>
      </c>
      <c r="O220" s="4">
        <v>18872</v>
      </c>
      <c r="P220" s="6">
        <f>I220*O220</f>
        <v>11323200</v>
      </c>
      <c r="Q220" t="s">
        <v>1903</v>
      </c>
      <c r="R220" t="s">
        <v>1904</v>
      </c>
      <c r="S220" t="s">
        <v>1905</v>
      </c>
      <c r="T220" t="s">
        <v>1906</v>
      </c>
      <c r="U220" t="s">
        <v>1909</v>
      </c>
      <c r="V220" t="s">
        <v>1910</v>
      </c>
    </row>
    <row r="221" spans="1:22">
      <c r="A221" t="s">
        <v>1911</v>
      </c>
      <c r="B221" t="s">
        <v>1912</v>
      </c>
      <c r="C221" t="s">
        <v>12816</v>
      </c>
      <c r="D221" t="s">
        <v>12817</v>
      </c>
      <c r="E221" t="s">
        <v>12818</v>
      </c>
      <c r="F221" t="s">
        <v>12819</v>
      </c>
      <c r="G221" s="9">
        <v>848.99</v>
      </c>
      <c r="H221" s="7" t="str">
        <f t="shared" si="6"/>
        <v>&gt;$500</v>
      </c>
      <c r="I221" s="8">
        <v>1490</v>
      </c>
      <c r="J221" s="1">
        <v>0.43</v>
      </c>
      <c r="K221" s="10" t="str">
        <f t="shared" si="7"/>
        <v>&lt;50%</v>
      </c>
      <c r="L221" s="10" t="str">
        <f>IF(Table1[[#This Row],[Discount_Percentage]]&gt;=50,"Yes","No")</f>
        <v>No</v>
      </c>
      <c r="M221" s="10">
        <f>Table1[[#This Row],[Actual_Price]]-Table1[[#This Row],[Discounted_Price]]/Table1[[#This Row],[Actual_Price]]*100</f>
        <v>1433.0208053691276</v>
      </c>
      <c r="N221">
        <v>3.9</v>
      </c>
      <c r="O221" s="4">
        <v>356</v>
      </c>
      <c r="P221" s="6">
        <f>I221*O221</f>
        <v>530440</v>
      </c>
      <c r="Q221" t="s">
        <v>1913</v>
      </c>
      <c r="R221" t="s">
        <v>1914</v>
      </c>
      <c r="S221" t="s">
        <v>1915</v>
      </c>
      <c r="T221" t="s">
        <v>1916</v>
      </c>
      <c r="U221" t="s">
        <v>1919</v>
      </c>
      <c r="V221" t="s">
        <v>1920</v>
      </c>
    </row>
    <row r="222" spans="1:22">
      <c r="A222" t="s">
        <v>1921</v>
      </c>
      <c r="B222" t="s">
        <v>1922</v>
      </c>
      <c r="C222" t="s">
        <v>12816</v>
      </c>
      <c r="D222" t="s">
        <v>12817</v>
      </c>
      <c r="E222" t="s">
        <v>12818</v>
      </c>
      <c r="F222" t="s">
        <v>12819</v>
      </c>
      <c r="G222" s="9">
        <v>649</v>
      </c>
      <c r="H222" s="7" t="str">
        <f t="shared" si="6"/>
        <v>&gt;$500</v>
      </c>
      <c r="I222" s="8">
        <v>1999</v>
      </c>
      <c r="J222" s="1">
        <v>0.68</v>
      </c>
      <c r="K222" s="10" t="str">
        <f t="shared" si="7"/>
        <v>50% or More</v>
      </c>
      <c r="L222" s="10" t="str">
        <f>IF(Table1[[#This Row],[Discount_Percentage]]&gt;=50,"Yes","No")</f>
        <v>No</v>
      </c>
      <c r="M222" s="10">
        <f>Table1[[#This Row],[Actual_Price]]-Table1[[#This Row],[Discounted_Price]]/Table1[[#This Row],[Actual_Price]]*100</f>
        <v>1966.5337668834418</v>
      </c>
      <c r="N222">
        <v>4.2</v>
      </c>
      <c r="O222" s="4">
        <v>24269</v>
      </c>
      <c r="P222" s="6">
        <f>I222*O222</f>
        <v>48513731</v>
      </c>
      <c r="Q222" t="s">
        <v>1923</v>
      </c>
      <c r="R222" t="s">
        <v>3</v>
      </c>
      <c r="S222" t="s">
        <v>4</v>
      </c>
      <c r="T222" t="s">
        <v>5</v>
      </c>
      <c r="U222" t="s">
        <v>1924</v>
      </c>
      <c r="V222" t="s">
        <v>1925</v>
      </c>
    </row>
    <row r="223" spans="1:22">
      <c r="A223" t="s">
        <v>1926</v>
      </c>
      <c r="B223" t="s">
        <v>1927</v>
      </c>
      <c r="C223" t="s">
        <v>12824</v>
      </c>
      <c r="D223" t="s">
        <v>12825</v>
      </c>
      <c r="E223" t="s">
        <v>12826</v>
      </c>
      <c r="F223" t="s">
        <v>12830</v>
      </c>
      <c r="G223" s="9">
        <v>299</v>
      </c>
      <c r="H223" s="7" t="str">
        <f t="shared" si="6"/>
        <v>$200-$500</v>
      </c>
      <c r="I223" s="8">
        <v>899</v>
      </c>
      <c r="J223" s="1">
        <v>0.67</v>
      </c>
      <c r="K223" s="10" t="str">
        <f t="shared" si="7"/>
        <v>50% or More</v>
      </c>
      <c r="L223" s="10" t="str">
        <f>IF(Table1[[#This Row],[Discount_Percentage]]&gt;=50,"Yes","No")</f>
        <v>No</v>
      </c>
      <c r="M223" s="10">
        <f>Table1[[#This Row],[Actual_Price]]-Table1[[#This Row],[Discounted_Price]]/Table1[[#This Row],[Actual_Price]]*100</f>
        <v>865.74082313681868</v>
      </c>
      <c r="N223">
        <v>3.8</v>
      </c>
      <c r="O223" s="4">
        <v>425</v>
      </c>
      <c r="P223" s="6">
        <f>I223*O223</f>
        <v>382075</v>
      </c>
      <c r="Q223" t="s">
        <v>1928</v>
      </c>
      <c r="R223" t="s">
        <v>1929</v>
      </c>
      <c r="S223" t="s">
        <v>1930</v>
      </c>
      <c r="T223" t="s">
        <v>1931</v>
      </c>
      <c r="U223" t="s">
        <v>1934</v>
      </c>
      <c r="V223" t="s">
        <v>1935</v>
      </c>
    </row>
    <row r="224" spans="1:22">
      <c r="A224" t="s">
        <v>1936</v>
      </c>
      <c r="B224" t="s">
        <v>1937</v>
      </c>
      <c r="C224" t="s">
        <v>12824</v>
      </c>
      <c r="D224" t="s">
        <v>12825</v>
      </c>
      <c r="E224" t="s">
        <v>12826</v>
      </c>
      <c r="F224" t="s">
        <v>12832</v>
      </c>
      <c r="G224" s="9">
        <v>399</v>
      </c>
      <c r="H224" s="7" t="str">
        <f t="shared" si="6"/>
        <v>$200-$500</v>
      </c>
      <c r="I224" s="8">
        <v>799</v>
      </c>
      <c r="J224" s="1">
        <v>0.5</v>
      </c>
      <c r="K224" s="10" t="str">
        <f t="shared" si="7"/>
        <v>50% or More</v>
      </c>
      <c r="L224" s="10" t="str">
        <f>IF(Table1[[#This Row],[Discount_Percentage]]&gt;=50,"Yes","No")</f>
        <v>No</v>
      </c>
      <c r="M224" s="10">
        <f>Table1[[#This Row],[Actual_Price]]-Table1[[#This Row],[Discounted_Price]]/Table1[[#This Row],[Actual_Price]]*100</f>
        <v>749.06257822277848</v>
      </c>
      <c r="N224">
        <v>4.0999999999999996</v>
      </c>
      <c r="O224" s="4">
        <v>1161</v>
      </c>
      <c r="P224" s="6">
        <f>I224*O224</f>
        <v>927639</v>
      </c>
      <c r="Q224" t="s">
        <v>1938</v>
      </c>
      <c r="R224" t="s">
        <v>1939</v>
      </c>
      <c r="S224" t="s">
        <v>1940</v>
      </c>
      <c r="T224" t="s">
        <v>1941</v>
      </c>
      <c r="U224" t="s">
        <v>1944</v>
      </c>
      <c r="V224" t="s">
        <v>1945</v>
      </c>
    </row>
    <row r="225" spans="1:22">
      <c r="A225" t="s">
        <v>1946</v>
      </c>
      <c r="B225" t="s">
        <v>1947</v>
      </c>
      <c r="C225" t="s">
        <v>12816</v>
      </c>
      <c r="D225" t="s">
        <v>12817</v>
      </c>
      <c r="E225" t="s">
        <v>12818</v>
      </c>
      <c r="F225" t="s">
        <v>12819</v>
      </c>
      <c r="G225" s="9">
        <v>249</v>
      </c>
      <c r="H225" s="7" t="str">
        <f t="shared" si="6"/>
        <v>$200-$500</v>
      </c>
      <c r="I225" s="8">
        <v>499</v>
      </c>
      <c r="J225" s="1">
        <v>0.5</v>
      </c>
      <c r="K225" s="10" t="str">
        <f t="shared" si="7"/>
        <v>50% or More</v>
      </c>
      <c r="L225" s="10" t="str">
        <f>IF(Table1[[#This Row],[Discount_Percentage]]&gt;=50,"Yes","No")</f>
        <v>No</v>
      </c>
      <c r="M225" s="10">
        <f>Table1[[#This Row],[Actual_Price]]-Table1[[#This Row],[Discounted_Price]]/Table1[[#This Row],[Actual_Price]]*100</f>
        <v>449.10020040080161</v>
      </c>
      <c r="N225">
        <v>4.0999999999999996</v>
      </c>
      <c r="O225" s="4">
        <v>1508</v>
      </c>
      <c r="P225" s="6">
        <f>I225*O225</f>
        <v>752492</v>
      </c>
      <c r="Q225" t="s">
        <v>1948</v>
      </c>
      <c r="R225" t="s">
        <v>1949</v>
      </c>
      <c r="S225" t="s">
        <v>1950</v>
      </c>
      <c r="T225" t="s">
        <v>1951</v>
      </c>
      <c r="U225" t="s">
        <v>1953</v>
      </c>
      <c r="V225" t="s">
        <v>1954</v>
      </c>
    </row>
    <row r="226" spans="1:22">
      <c r="A226" t="s">
        <v>1955</v>
      </c>
      <c r="B226" t="s">
        <v>1956</v>
      </c>
      <c r="C226" t="s">
        <v>12824</v>
      </c>
      <c r="D226" t="s">
        <v>12825</v>
      </c>
      <c r="E226" t="s">
        <v>12841</v>
      </c>
      <c r="F226" t="s">
        <v>12842</v>
      </c>
      <c r="G226" s="9">
        <v>1249</v>
      </c>
      <c r="H226" s="7" t="str">
        <f t="shared" si="6"/>
        <v>&gt;$500</v>
      </c>
      <c r="I226" s="8">
        <v>2299</v>
      </c>
      <c r="J226" s="1">
        <v>0.46</v>
      </c>
      <c r="K226" s="10" t="str">
        <f t="shared" si="7"/>
        <v>&lt;50%</v>
      </c>
      <c r="L226" s="10" t="str">
        <f>IF(Table1[[#This Row],[Discount_Percentage]]&gt;=50,"Yes","No")</f>
        <v>No</v>
      </c>
      <c r="M226" s="10">
        <f>Table1[[#This Row],[Actual_Price]]-Table1[[#This Row],[Discounted_Price]]/Table1[[#This Row],[Actual_Price]]*100</f>
        <v>2244.6720313179644</v>
      </c>
      <c r="N226">
        <v>4.3</v>
      </c>
      <c r="O226" s="4">
        <v>7636</v>
      </c>
      <c r="P226" s="6">
        <f>I226*O226</f>
        <v>17555164</v>
      </c>
      <c r="Q226" t="s">
        <v>1957</v>
      </c>
      <c r="R226" t="s">
        <v>1958</v>
      </c>
      <c r="S226" t="s">
        <v>1959</v>
      </c>
      <c r="T226" t="s">
        <v>1960</v>
      </c>
      <c r="U226" t="s">
        <v>1963</v>
      </c>
      <c r="V226" t="s">
        <v>1964</v>
      </c>
    </row>
    <row r="227" spans="1:22">
      <c r="A227" t="s">
        <v>1965</v>
      </c>
      <c r="B227" t="s">
        <v>1966</v>
      </c>
      <c r="C227" t="s">
        <v>12824</v>
      </c>
      <c r="D227" t="s">
        <v>12825</v>
      </c>
      <c r="E227" t="s">
        <v>12826</v>
      </c>
      <c r="F227" t="s">
        <v>12830</v>
      </c>
      <c r="G227" s="9">
        <v>213</v>
      </c>
      <c r="H227" s="7" t="str">
        <f t="shared" si="6"/>
        <v>$200-$500</v>
      </c>
      <c r="I227" s="8">
        <v>499</v>
      </c>
      <c r="J227" s="1">
        <v>0.56999999999999995</v>
      </c>
      <c r="K227" s="10" t="str">
        <f t="shared" si="7"/>
        <v>50% or More</v>
      </c>
      <c r="L227" s="10" t="str">
        <f>IF(Table1[[#This Row],[Discount_Percentage]]&gt;=50,"Yes","No")</f>
        <v>No</v>
      </c>
      <c r="M227" s="10">
        <f>Table1[[#This Row],[Actual_Price]]-Table1[[#This Row],[Discounted_Price]]/Table1[[#This Row],[Actual_Price]]*100</f>
        <v>456.31462925851702</v>
      </c>
      <c r="N227">
        <v>3.7</v>
      </c>
      <c r="O227" s="4">
        <v>246</v>
      </c>
      <c r="P227" s="6">
        <f>I227*O227</f>
        <v>122754</v>
      </c>
      <c r="Q227" t="s">
        <v>1967</v>
      </c>
      <c r="R227" t="s">
        <v>1968</v>
      </c>
      <c r="S227" t="s">
        <v>1969</v>
      </c>
      <c r="T227" t="s">
        <v>1970</v>
      </c>
      <c r="U227" t="s">
        <v>1973</v>
      </c>
      <c r="V227" t="s">
        <v>1974</v>
      </c>
    </row>
    <row r="228" spans="1:22">
      <c r="A228" t="s">
        <v>1975</v>
      </c>
      <c r="B228" t="s">
        <v>1976</v>
      </c>
      <c r="C228" t="s">
        <v>12824</v>
      </c>
      <c r="D228" t="s">
        <v>12825</v>
      </c>
      <c r="E228" t="s">
        <v>12826</v>
      </c>
      <c r="F228" t="s">
        <v>12830</v>
      </c>
      <c r="G228" s="9">
        <v>209</v>
      </c>
      <c r="H228" s="7" t="str">
        <f t="shared" si="6"/>
        <v>$200-$500</v>
      </c>
      <c r="I228" s="8">
        <v>499</v>
      </c>
      <c r="J228" s="1">
        <v>0.57999999999999996</v>
      </c>
      <c r="K228" s="10" t="str">
        <f t="shared" si="7"/>
        <v>50% or More</v>
      </c>
      <c r="L228" s="10" t="str">
        <f>IF(Table1[[#This Row],[Discount_Percentage]]&gt;=50,"Yes","No")</f>
        <v>No</v>
      </c>
      <c r="M228" s="10">
        <f>Table1[[#This Row],[Actual_Price]]-Table1[[#This Row],[Discounted_Price]]/Table1[[#This Row],[Actual_Price]]*100</f>
        <v>457.11623246492985</v>
      </c>
      <c r="N228">
        <v>4</v>
      </c>
      <c r="O228" s="4">
        <v>479</v>
      </c>
      <c r="P228" s="6">
        <f>I228*O228</f>
        <v>239021</v>
      </c>
      <c r="Q228" t="s">
        <v>1977</v>
      </c>
      <c r="R228" t="s">
        <v>1978</v>
      </c>
      <c r="S228" t="s">
        <v>1979</v>
      </c>
      <c r="T228" t="s">
        <v>1980</v>
      </c>
      <c r="U228" t="s">
        <v>1983</v>
      </c>
      <c r="V228" t="s">
        <v>1984</v>
      </c>
    </row>
    <row r="229" spans="1:22">
      <c r="A229" t="s">
        <v>1985</v>
      </c>
      <c r="B229" t="s">
        <v>1986</v>
      </c>
      <c r="C229" t="s">
        <v>12824</v>
      </c>
      <c r="D229" t="s">
        <v>12825</v>
      </c>
      <c r="E229" t="s">
        <v>12826</v>
      </c>
      <c r="F229" t="s">
        <v>12819</v>
      </c>
      <c r="G229" s="9">
        <v>598</v>
      </c>
      <c r="H229" s="7" t="str">
        <f t="shared" si="6"/>
        <v>&gt;$500</v>
      </c>
      <c r="I229" s="8">
        <v>4999</v>
      </c>
      <c r="J229" s="1">
        <v>0.88</v>
      </c>
      <c r="K229" s="10" t="str">
        <f t="shared" si="7"/>
        <v>50% or More</v>
      </c>
      <c r="L229" s="10" t="str">
        <f>IF(Table1[[#This Row],[Discount_Percentage]]&gt;=50,"Yes","No")</f>
        <v>No</v>
      </c>
      <c r="M229" s="10">
        <f>Table1[[#This Row],[Actual_Price]]-Table1[[#This Row],[Discounted_Price]]/Table1[[#This Row],[Actual_Price]]*100</f>
        <v>4987.0376075215045</v>
      </c>
      <c r="N229">
        <v>4.2</v>
      </c>
      <c r="O229" s="4">
        <v>910</v>
      </c>
      <c r="P229" s="6">
        <f>I229*O229</f>
        <v>4549090</v>
      </c>
      <c r="Q229" t="s">
        <v>1987</v>
      </c>
      <c r="R229" t="s">
        <v>1988</v>
      </c>
      <c r="S229" t="s">
        <v>1989</v>
      </c>
      <c r="T229" t="s">
        <v>1990</v>
      </c>
      <c r="U229" t="s">
        <v>1993</v>
      </c>
      <c r="V229" t="s">
        <v>1994</v>
      </c>
    </row>
    <row r="230" spans="1:22">
      <c r="A230" t="s">
        <v>1995</v>
      </c>
      <c r="B230" t="s">
        <v>1996</v>
      </c>
      <c r="C230" t="s">
        <v>12816</v>
      </c>
      <c r="D230" t="s">
        <v>12817</v>
      </c>
      <c r="E230" t="s">
        <v>12818</v>
      </c>
      <c r="F230" t="s">
        <v>12819</v>
      </c>
      <c r="G230" s="9">
        <v>799</v>
      </c>
      <c r="H230" s="7" t="str">
        <f t="shared" si="6"/>
        <v>&gt;$500</v>
      </c>
      <c r="I230" s="8">
        <v>1749</v>
      </c>
      <c r="J230" s="1">
        <v>0.54</v>
      </c>
      <c r="K230" s="10" t="str">
        <f t="shared" si="7"/>
        <v>50% or More</v>
      </c>
      <c r="L230" s="10" t="str">
        <f>IF(Table1[[#This Row],[Discount_Percentage]]&gt;=50,"Yes","No")</f>
        <v>No</v>
      </c>
      <c r="M230" s="10">
        <f>Table1[[#This Row],[Actual_Price]]-Table1[[#This Row],[Discounted_Price]]/Table1[[#This Row],[Actual_Price]]*100</f>
        <v>1703.3167524299599</v>
      </c>
      <c r="N230">
        <v>4.0999999999999996</v>
      </c>
      <c r="O230" s="4">
        <v>5626</v>
      </c>
      <c r="P230" s="6">
        <f>I230*O230</f>
        <v>9839874</v>
      </c>
      <c r="Q230" t="s">
        <v>1997</v>
      </c>
      <c r="R230" t="s">
        <v>1998</v>
      </c>
      <c r="S230" t="s">
        <v>1999</v>
      </c>
      <c r="T230" t="s">
        <v>2000</v>
      </c>
      <c r="U230" t="s">
        <v>2003</v>
      </c>
      <c r="V230" t="s">
        <v>2004</v>
      </c>
    </row>
    <row r="231" spans="1:22">
      <c r="A231" t="s">
        <v>2005</v>
      </c>
      <c r="B231" t="s">
        <v>2006</v>
      </c>
      <c r="C231" t="s">
        <v>12816</v>
      </c>
      <c r="D231" t="s">
        <v>12817</v>
      </c>
      <c r="E231" t="s">
        <v>12818</v>
      </c>
      <c r="F231" t="s">
        <v>12819</v>
      </c>
      <c r="G231" s="9">
        <v>159</v>
      </c>
      <c r="H231" s="7" t="str">
        <f t="shared" si="6"/>
        <v>&lt;$200</v>
      </c>
      <c r="I231" s="8">
        <v>595</v>
      </c>
      <c r="J231" s="1">
        <v>0.73</v>
      </c>
      <c r="K231" s="10" t="str">
        <f t="shared" si="7"/>
        <v>50% or More</v>
      </c>
      <c r="L231" s="10" t="str">
        <f>IF(Table1[[#This Row],[Discount_Percentage]]&gt;=50,"Yes","No")</f>
        <v>No</v>
      </c>
      <c r="M231" s="10">
        <f>Table1[[#This Row],[Actual_Price]]-Table1[[#This Row],[Discounted_Price]]/Table1[[#This Row],[Actual_Price]]*100</f>
        <v>568.27731092436977</v>
      </c>
      <c r="N231">
        <v>4.3</v>
      </c>
      <c r="O231" s="4">
        <v>14184</v>
      </c>
      <c r="P231" s="6">
        <f>I231*O231</f>
        <v>8439480</v>
      </c>
      <c r="Q231" t="s">
        <v>2007</v>
      </c>
      <c r="R231" t="s">
        <v>2008</v>
      </c>
      <c r="S231" t="s">
        <v>2009</v>
      </c>
      <c r="T231" t="s">
        <v>2010</v>
      </c>
      <c r="U231" t="s">
        <v>2013</v>
      </c>
      <c r="V231" t="s">
        <v>2014</v>
      </c>
    </row>
    <row r="232" spans="1:22">
      <c r="A232" t="s">
        <v>2015</v>
      </c>
      <c r="B232" t="s">
        <v>2016</v>
      </c>
      <c r="C232" t="s">
        <v>12816</v>
      </c>
      <c r="D232" t="s">
        <v>12817</v>
      </c>
      <c r="E232" t="s">
        <v>12818</v>
      </c>
      <c r="F232" t="s">
        <v>12819</v>
      </c>
      <c r="G232" s="9">
        <v>499</v>
      </c>
      <c r="H232" s="7" t="str">
        <f t="shared" si="6"/>
        <v>$200-$500</v>
      </c>
      <c r="I232" s="8">
        <v>1100</v>
      </c>
      <c r="J232" s="1">
        <v>0.55000000000000004</v>
      </c>
      <c r="K232" s="10" t="str">
        <f t="shared" si="7"/>
        <v>50% or More</v>
      </c>
      <c r="L232" s="10" t="str">
        <f>IF(Table1[[#This Row],[Discount_Percentage]]&gt;=50,"Yes","No")</f>
        <v>No</v>
      </c>
      <c r="M232" s="10">
        <f>Table1[[#This Row],[Actual_Price]]-Table1[[#This Row],[Discounted_Price]]/Table1[[#This Row],[Actual_Price]]*100</f>
        <v>1054.6363636363637</v>
      </c>
      <c r="N232">
        <v>4.4000000000000004</v>
      </c>
      <c r="O232" s="4">
        <v>25177</v>
      </c>
      <c r="P232" s="6">
        <f>I232*O232</f>
        <v>27694700</v>
      </c>
      <c r="Q232" t="s">
        <v>2017</v>
      </c>
      <c r="R232" t="s">
        <v>2018</v>
      </c>
      <c r="S232" t="s">
        <v>2019</v>
      </c>
      <c r="T232" t="s">
        <v>2020</v>
      </c>
      <c r="U232" t="s">
        <v>2023</v>
      </c>
      <c r="V232" t="s">
        <v>2024</v>
      </c>
    </row>
    <row r="233" spans="1:22">
      <c r="A233" t="s">
        <v>2025</v>
      </c>
      <c r="B233" t="s">
        <v>2026</v>
      </c>
      <c r="C233" t="s">
        <v>12824</v>
      </c>
      <c r="D233" t="s">
        <v>12825</v>
      </c>
      <c r="E233" t="s">
        <v>12828</v>
      </c>
      <c r="F233" t="s">
        <v>12829</v>
      </c>
      <c r="G233" s="9">
        <v>31999</v>
      </c>
      <c r="H233" s="7" t="str">
        <f t="shared" si="6"/>
        <v>&gt;$500</v>
      </c>
      <c r="I233" s="8">
        <v>49999</v>
      </c>
      <c r="J233" s="1">
        <v>0.36</v>
      </c>
      <c r="K233" s="10" t="str">
        <f t="shared" si="7"/>
        <v>&lt;50%</v>
      </c>
      <c r="L233" s="10" t="str">
        <f>IF(Table1[[#This Row],[Discount_Percentage]]&gt;=50,"Yes","No")</f>
        <v>No</v>
      </c>
      <c r="M233" s="10">
        <f>Table1[[#This Row],[Actual_Price]]-Table1[[#This Row],[Discounted_Price]]/Table1[[#This Row],[Actual_Price]]*100</f>
        <v>49935.000720014403</v>
      </c>
      <c r="N233">
        <v>4.3</v>
      </c>
      <c r="O233" s="4">
        <v>21252</v>
      </c>
      <c r="P233" s="6">
        <f>I233*O233</f>
        <v>1062578748</v>
      </c>
      <c r="Q233" t="s">
        <v>2027</v>
      </c>
      <c r="R233" t="s">
        <v>2028</v>
      </c>
      <c r="S233" t="s">
        <v>2029</v>
      </c>
      <c r="T233" t="s">
        <v>2030</v>
      </c>
      <c r="U233" t="s">
        <v>2033</v>
      </c>
      <c r="V233" t="s">
        <v>2034</v>
      </c>
    </row>
    <row r="234" spans="1:22">
      <c r="A234" t="s">
        <v>2035</v>
      </c>
      <c r="B234" t="s">
        <v>2036</v>
      </c>
      <c r="C234" t="s">
        <v>12824</v>
      </c>
      <c r="D234" t="s">
        <v>12825</v>
      </c>
      <c r="E234" t="s">
        <v>12828</v>
      </c>
      <c r="F234" t="s">
        <v>12829</v>
      </c>
      <c r="G234" s="9">
        <v>32990</v>
      </c>
      <c r="H234" s="7" t="str">
        <f t="shared" si="6"/>
        <v>&gt;$500</v>
      </c>
      <c r="I234" s="8">
        <v>56790</v>
      </c>
      <c r="J234" s="1">
        <v>0.42</v>
      </c>
      <c r="K234" s="10" t="str">
        <f t="shared" si="7"/>
        <v>&lt;50%</v>
      </c>
      <c r="L234" s="10" t="str">
        <f>IF(Table1[[#This Row],[Discount_Percentage]]&gt;=50,"Yes","No")</f>
        <v>No</v>
      </c>
      <c r="M234" s="10">
        <f>Table1[[#This Row],[Actual_Price]]-Table1[[#This Row],[Discounted_Price]]/Table1[[#This Row],[Actual_Price]]*100</f>
        <v>56731.908786758235</v>
      </c>
      <c r="N234">
        <v>4.3</v>
      </c>
      <c r="O234" s="4">
        <v>567</v>
      </c>
      <c r="P234" s="6">
        <f>I234*O234</f>
        <v>32199930</v>
      </c>
      <c r="Q234" t="s">
        <v>2037</v>
      </c>
      <c r="R234" t="s">
        <v>2038</v>
      </c>
      <c r="S234" t="s">
        <v>2039</v>
      </c>
      <c r="T234" t="s">
        <v>2040</v>
      </c>
      <c r="U234" t="s">
        <v>2043</v>
      </c>
      <c r="V234" t="s">
        <v>2044</v>
      </c>
    </row>
    <row r="235" spans="1:22">
      <c r="A235" t="s">
        <v>2045</v>
      </c>
      <c r="B235" t="s">
        <v>2046</v>
      </c>
      <c r="C235" t="s">
        <v>12824</v>
      </c>
      <c r="D235" t="s">
        <v>12825</v>
      </c>
      <c r="E235" t="s">
        <v>12826</v>
      </c>
      <c r="F235" t="s">
        <v>12830</v>
      </c>
      <c r="G235" s="9">
        <v>299</v>
      </c>
      <c r="H235" s="7" t="str">
        <f t="shared" si="6"/>
        <v>$200-$500</v>
      </c>
      <c r="I235" s="8">
        <v>1199</v>
      </c>
      <c r="J235" s="1">
        <v>0.75</v>
      </c>
      <c r="K235" s="10" t="str">
        <f t="shared" si="7"/>
        <v>50% or More</v>
      </c>
      <c r="L235" s="10" t="str">
        <f>IF(Table1[[#This Row],[Discount_Percentage]]&gt;=50,"Yes","No")</f>
        <v>No</v>
      </c>
      <c r="M235" s="10">
        <f>Table1[[#This Row],[Actual_Price]]-Table1[[#This Row],[Discounted_Price]]/Table1[[#This Row],[Actual_Price]]*100</f>
        <v>1174.0625521267723</v>
      </c>
      <c r="N235">
        <v>3.5</v>
      </c>
      <c r="O235" s="4">
        <v>466</v>
      </c>
      <c r="P235" s="6">
        <f>I235*O235</f>
        <v>558734</v>
      </c>
      <c r="Q235" t="s">
        <v>2047</v>
      </c>
      <c r="R235" t="s">
        <v>2048</v>
      </c>
      <c r="S235" t="s">
        <v>2049</v>
      </c>
      <c r="T235" t="s">
        <v>2050</v>
      </c>
      <c r="U235" t="s">
        <v>2053</v>
      </c>
      <c r="V235" t="s">
        <v>2054</v>
      </c>
    </row>
    <row r="236" spans="1:22">
      <c r="A236" t="s">
        <v>2055</v>
      </c>
      <c r="B236" t="s">
        <v>2056</v>
      </c>
      <c r="C236" t="s">
        <v>12816</v>
      </c>
      <c r="D236" t="s">
        <v>12817</v>
      </c>
      <c r="E236" t="s">
        <v>12818</v>
      </c>
      <c r="F236" t="s">
        <v>12819</v>
      </c>
      <c r="G236" s="9">
        <v>128.31</v>
      </c>
      <c r="H236" s="7" t="str">
        <f t="shared" si="6"/>
        <v>&lt;$200</v>
      </c>
      <c r="I236" s="8">
        <v>549</v>
      </c>
      <c r="J236" s="1">
        <v>0.77</v>
      </c>
      <c r="K236" s="10" t="str">
        <f t="shared" si="7"/>
        <v>50% or More</v>
      </c>
      <c r="L236" s="10" t="str">
        <f>IF(Table1[[#This Row],[Discount_Percentage]]&gt;=50,"Yes","No")</f>
        <v>No</v>
      </c>
      <c r="M236" s="10">
        <f>Table1[[#This Row],[Actual_Price]]-Table1[[#This Row],[Discounted_Price]]/Table1[[#This Row],[Actual_Price]]*100</f>
        <v>525.62841530054641</v>
      </c>
      <c r="N236">
        <v>3.9</v>
      </c>
      <c r="O236" s="4">
        <v>61</v>
      </c>
      <c r="P236" s="6">
        <f>I236*O236</f>
        <v>33489</v>
      </c>
      <c r="Q236" t="s">
        <v>1689</v>
      </c>
      <c r="R236" t="s">
        <v>1690</v>
      </c>
      <c r="S236" t="s">
        <v>1691</v>
      </c>
      <c r="T236" t="s">
        <v>1692</v>
      </c>
      <c r="U236" t="s">
        <v>2057</v>
      </c>
      <c r="V236" t="s">
        <v>2058</v>
      </c>
    </row>
    <row r="237" spans="1:22">
      <c r="A237" t="s">
        <v>2059</v>
      </c>
      <c r="B237" t="s">
        <v>2060</v>
      </c>
      <c r="C237" t="s">
        <v>12816</v>
      </c>
      <c r="D237" t="s">
        <v>12817</v>
      </c>
      <c r="E237" t="s">
        <v>12818</v>
      </c>
      <c r="F237" t="s">
        <v>12819</v>
      </c>
      <c r="G237" s="9">
        <v>599</v>
      </c>
      <c r="H237" s="7" t="str">
        <f t="shared" si="6"/>
        <v>&gt;$500</v>
      </c>
      <c r="I237" s="8">
        <v>849</v>
      </c>
      <c r="J237" s="1">
        <v>0.28999999999999998</v>
      </c>
      <c r="K237" s="10" t="str">
        <f t="shared" si="7"/>
        <v>&lt;50%</v>
      </c>
      <c r="L237" s="10" t="str">
        <f>IF(Table1[[#This Row],[Discount_Percentage]]&gt;=50,"Yes","No")</f>
        <v>No</v>
      </c>
      <c r="M237" s="10">
        <f>Table1[[#This Row],[Actual_Price]]-Table1[[#This Row],[Discounted_Price]]/Table1[[#This Row],[Actual_Price]]*100</f>
        <v>778.44640753828037</v>
      </c>
      <c r="N237">
        <v>4.5</v>
      </c>
      <c r="O237" s="4">
        <v>474</v>
      </c>
      <c r="P237" s="6">
        <f>I237*O237</f>
        <v>402426</v>
      </c>
      <c r="Q237" t="s">
        <v>1441</v>
      </c>
      <c r="R237" t="s">
        <v>2061</v>
      </c>
      <c r="S237" t="s">
        <v>2062</v>
      </c>
      <c r="T237" t="s">
        <v>2063</v>
      </c>
      <c r="U237" t="s">
        <v>2066</v>
      </c>
      <c r="V237" t="s">
        <v>2067</v>
      </c>
    </row>
    <row r="238" spans="1:22">
      <c r="A238" t="s">
        <v>2068</v>
      </c>
      <c r="B238" t="s">
        <v>2069</v>
      </c>
      <c r="C238" t="s">
        <v>12824</v>
      </c>
      <c r="D238" t="s">
        <v>12825</v>
      </c>
      <c r="E238" t="s">
        <v>12826</v>
      </c>
      <c r="F238" t="s">
        <v>12830</v>
      </c>
      <c r="G238" s="9">
        <v>399</v>
      </c>
      <c r="H238" s="7" t="str">
        <f t="shared" si="6"/>
        <v>$200-$500</v>
      </c>
      <c r="I238" s="8">
        <v>899</v>
      </c>
      <c r="J238" s="1">
        <v>0.56000000000000005</v>
      </c>
      <c r="K238" s="10" t="str">
        <f t="shared" si="7"/>
        <v>50% or More</v>
      </c>
      <c r="L238" s="10" t="str">
        <f>IF(Table1[[#This Row],[Discount_Percentage]]&gt;=50,"Yes","No")</f>
        <v>No</v>
      </c>
      <c r="M238" s="10">
        <f>Table1[[#This Row],[Actual_Price]]-Table1[[#This Row],[Discounted_Price]]/Table1[[#This Row],[Actual_Price]]*100</f>
        <v>854.61735261401554</v>
      </c>
      <c r="N238">
        <v>3.4</v>
      </c>
      <c r="O238" s="4">
        <v>431</v>
      </c>
      <c r="P238" s="6">
        <f>I238*O238</f>
        <v>387469</v>
      </c>
      <c r="Q238" t="s">
        <v>2070</v>
      </c>
      <c r="R238" t="s">
        <v>2071</v>
      </c>
      <c r="S238" t="s">
        <v>2072</v>
      </c>
      <c r="T238" t="s">
        <v>2073</v>
      </c>
      <c r="U238" t="s">
        <v>2076</v>
      </c>
      <c r="V238" t="s">
        <v>2077</v>
      </c>
    </row>
    <row r="239" spans="1:22">
      <c r="A239" t="s">
        <v>2078</v>
      </c>
      <c r="B239" t="s">
        <v>2079</v>
      </c>
      <c r="C239" t="s">
        <v>12816</v>
      </c>
      <c r="D239" t="s">
        <v>12817</v>
      </c>
      <c r="E239" t="s">
        <v>12818</v>
      </c>
      <c r="F239" t="s">
        <v>12819</v>
      </c>
      <c r="G239" s="9">
        <v>449</v>
      </c>
      <c r="H239" s="7" t="str">
        <f t="shared" si="6"/>
        <v>$200-$500</v>
      </c>
      <c r="I239" s="8">
        <v>1099</v>
      </c>
      <c r="J239" s="1">
        <v>0.59</v>
      </c>
      <c r="K239" s="10" t="str">
        <f t="shared" si="7"/>
        <v>50% or More</v>
      </c>
      <c r="L239" s="10" t="str">
        <f>IF(Table1[[#This Row],[Discount_Percentage]]&gt;=50,"Yes","No")</f>
        <v>No</v>
      </c>
      <c r="M239" s="10">
        <f>Table1[[#This Row],[Actual_Price]]-Table1[[#This Row],[Discounted_Price]]/Table1[[#This Row],[Actual_Price]]*100</f>
        <v>1058.1446769790718</v>
      </c>
      <c r="N239">
        <v>4</v>
      </c>
      <c r="O239" s="4">
        <v>242</v>
      </c>
      <c r="P239" s="6">
        <f>I239*O239</f>
        <v>265958</v>
      </c>
      <c r="Q239" t="s">
        <v>2080</v>
      </c>
      <c r="R239" t="s">
        <v>2081</v>
      </c>
      <c r="S239" t="s">
        <v>2082</v>
      </c>
      <c r="T239" t="s">
        <v>2083</v>
      </c>
      <c r="U239" t="s">
        <v>2086</v>
      </c>
      <c r="V239" t="s">
        <v>2087</v>
      </c>
    </row>
    <row r="240" spans="1:22">
      <c r="A240" t="s">
        <v>2088</v>
      </c>
      <c r="B240" t="s">
        <v>2089</v>
      </c>
      <c r="C240" t="s">
        <v>12816</v>
      </c>
      <c r="D240" t="s">
        <v>12817</v>
      </c>
      <c r="E240" t="s">
        <v>12818</v>
      </c>
      <c r="F240" t="s">
        <v>12819</v>
      </c>
      <c r="G240" s="9">
        <v>254</v>
      </c>
      <c r="H240" s="7" t="str">
        <f t="shared" si="6"/>
        <v>$200-$500</v>
      </c>
      <c r="I240" s="8">
        <v>799</v>
      </c>
      <c r="J240" s="1">
        <v>0.68</v>
      </c>
      <c r="K240" s="10" t="str">
        <f t="shared" si="7"/>
        <v>50% or More</v>
      </c>
      <c r="L240" s="10" t="str">
        <f>IF(Table1[[#This Row],[Discount_Percentage]]&gt;=50,"Yes","No")</f>
        <v>No</v>
      </c>
      <c r="M240" s="10">
        <f>Table1[[#This Row],[Actual_Price]]-Table1[[#This Row],[Discounted_Price]]/Table1[[#This Row],[Actual_Price]]*100</f>
        <v>767.21026282853563</v>
      </c>
      <c r="N240">
        <v>4</v>
      </c>
      <c r="O240" s="4">
        <v>2905</v>
      </c>
      <c r="P240" s="6">
        <f>I240*O240</f>
        <v>2321095</v>
      </c>
      <c r="Q240" t="s">
        <v>2090</v>
      </c>
      <c r="R240" t="s">
        <v>2091</v>
      </c>
      <c r="S240" t="s">
        <v>2092</v>
      </c>
      <c r="T240" t="s">
        <v>2093</v>
      </c>
      <c r="U240" t="s">
        <v>2096</v>
      </c>
      <c r="V240" t="s">
        <v>2097</v>
      </c>
    </row>
    <row r="241" spans="1:22">
      <c r="A241" t="s">
        <v>2098</v>
      </c>
      <c r="B241" t="s">
        <v>2099</v>
      </c>
      <c r="C241" t="s">
        <v>12824</v>
      </c>
      <c r="D241" t="s">
        <v>12825</v>
      </c>
      <c r="E241" t="s">
        <v>12826</v>
      </c>
      <c r="F241" t="s">
        <v>12819</v>
      </c>
      <c r="G241" s="9">
        <v>399</v>
      </c>
      <c r="H241" s="7" t="str">
        <f t="shared" si="6"/>
        <v>$200-$500</v>
      </c>
      <c r="I241" s="8">
        <v>795</v>
      </c>
      <c r="J241" s="1">
        <v>0.5</v>
      </c>
      <c r="K241" s="10" t="str">
        <f t="shared" si="7"/>
        <v>50% or More</v>
      </c>
      <c r="L241" s="10" t="str">
        <f>IF(Table1[[#This Row],[Discount_Percentage]]&gt;=50,"Yes","No")</f>
        <v>No</v>
      </c>
      <c r="M241" s="10">
        <f>Table1[[#This Row],[Actual_Price]]-Table1[[#This Row],[Discounted_Price]]/Table1[[#This Row],[Actual_Price]]*100</f>
        <v>744.81132075471703</v>
      </c>
      <c r="N241">
        <v>4.4000000000000004</v>
      </c>
      <c r="O241" s="4">
        <v>12091</v>
      </c>
      <c r="P241" s="6">
        <f>I241*O241</f>
        <v>9612345</v>
      </c>
      <c r="Q241" t="s">
        <v>2100</v>
      </c>
      <c r="R241" t="s">
        <v>2101</v>
      </c>
      <c r="S241" t="s">
        <v>2102</v>
      </c>
      <c r="T241" t="s">
        <v>2103</v>
      </c>
      <c r="U241" t="s">
        <v>2106</v>
      </c>
      <c r="V241" t="s">
        <v>2107</v>
      </c>
    </row>
    <row r="242" spans="1:22">
      <c r="A242" t="s">
        <v>2108</v>
      </c>
      <c r="B242" t="s">
        <v>2109</v>
      </c>
      <c r="C242" t="s">
        <v>12816</v>
      </c>
      <c r="D242" t="s">
        <v>12817</v>
      </c>
      <c r="E242" t="s">
        <v>12818</v>
      </c>
      <c r="F242" t="s">
        <v>12819</v>
      </c>
      <c r="G242" s="9">
        <v>179</v>
      </c>
      <c r="H242" s="7" t="str">
        <f t="shared" si="6"/>
        <v>&lt;$200</v>
      </c>
      <c r="I242" s="8">
        <v>399</v>
      </c>
      <c r="J242" s="1">
        <v>0.55000000000000004</v>
      </c>
      <c r="K242" s="10" t="str">
        <f t="shared" si="7"/>
        <v>50% or More</v>
      </c>
      <c r="L242" s="10" t="str">
        <f>IF(Table1[[#This Row],[Discount_Percentage]]&gt;=50,"Yes","No")</f>
        <v>No</v>
      </c>
      <c r="M242" s="10">
        <f>Table1[[#This Row],[Actual_Price]]-Table1[[#This Row],[Discounted_Price]]/Table1[[#This Row],[Actual_Price]]*100</f>
        <v>354.13784461152881</v>
      </c>
      <c r="N242">
        <v>4</v>
      </c>
      <c r="O242" s="4">
        <v>1423</v>
      </c>
      <c r="P242" s="6">
        <f>I242*O242</f>
        <v>567777</v>
      </c>
      <c r="Q242" t="s">
        <v>696</v>
      </c>
      <c r="R242" t="s">
        <v>697</v>
      </c>
      <c r="S242" t="s">
        <v>698</v>
      </c>
      <c r="T242" t="s">
        <v>699</v>
      </c>
      <c r="U242" t="s">
        <v>2110</v>
      </c>
      <c r="V242" t="s">
        <v>2111</v>
      </c>
    </row>
    <row r="243" spans="1:22">
      <c r="A243" t="s">
        <v>2112</v>
      </c>
      <c r="B243" t="s">
        <v>2113</v>
      </c>
      <c r="C243" t="s">
        <v>12816</v>
      </c>
      <c r="D243" t="s">
        <v>12817</v>
      </c>
      <c r="E243" t="s">
        <v>12818</v>
      </c>
      <c r="F243" t="s">
        <v>12819</v>
      </c>
      <c r="G243" s="9">
        <v>339</v>
      </c>
      <c r="H243" s="7" t="str">
        <f t="shared" si="6"/>
        <v>$200-$500</v>
      </c>
      <c r="I243" s="8">
        <v>999</v>
      </c>
      <c r="J243" s="1">
        <v>0.66</v>
      </c>
      <c r="K243" s="10" t="str">
        <f t="shared" si="7"/>
        <v>50% or More</v>
      </c>
      <c r="L243" s="10" t="str">
        <f>IF(Table1[[#This Row],[Discount_Percentage]]&gt;=50,"Yes","No")</f>
        <v>No</v>
      </c>
      <c r="M243" s="10">
        <f>Table1[[#This Row],[Actual_Price]]-Table1[[#This Row],[Discounted_Price]]/Table1[[#This Row],[Actual_Price]]*100</f>
        <v>965.06606606606601</v>
      </c>
      <c r="N243">
        <v>4.3</v>
      </c>
      <c r="O243" s="4">
        <v>6255</v>
      </c>
      <c r="P243" s="6">
        <f>I243*O243</f>
        <v>6248745</v>
      </c>
      <c r="Q243" t="s">
        <v>1418</v>
      </c>
      <c r="R243" t="s">
        <v>1419</v>
      </c>
      <c r="S243" t="s">
        <v>1420</v>
      </c>
      <c r="T243" t="s">
        <v>1421</v>
      </c>
      <c r="U243" t="s">
        <v>2114</v>
      </c>
      <c r="V243" t="s">
        <v>2115</v>
      </c>
    </row>
    <row r="244" spans="1:22">
      <c r="A244" t="s">
        <v>2116</v>
      </c>
      <c r="B244" t="s">
        <v>2117</v>
      </c>
      <c r="C244" t="s">
        <v>12824</v>
      </c>
      <c r="D244" t="s">
        <v>12825</v>
      </c>
      <c r="E244" t="s">
        <v>12826</v>
      </c>
      <c r="F244" t="s">
        <v>12832</v>
      </c>
      <c r="G244" s="9">
        <v>399</v>
      </c>
      <c r="H244" s="7" t="str">
        <f t="shared" si="6"/>
        <v>$200-$500</v>
      </c>
      <c r="I244" s="8">
        <v>999</v>
      </c>
      <c r="J244" s="1">
        <v>0.6</v>
      </c>
      <c r="K244" s="10" t="str">
        <f t="shared" si="7"/>
        <v>50% or More</v>
      </c>
      <c r="L244" s="10" t="str">
        <f>IF(Table1[[#This Row],[Discount_Percentage]]&gt;=50,"Yes","No")</f>
        <v>No</v>
      </c>
      <c r="M244" s="10">
        <f>Table1[[#This Row],[Actual_Price]]-Table1[[#This Row],[Discounted_Price]]/Table1[[#This Row],[Actual_Price]]*100</f>
        <v>959.0600600600601</v>
      </c>
      <c r="N244">
        <v>4</v>
      </c>
      <c r="O244" s="4">
        <v>1236</v>
      </c>
      <c r="P244" s="6">
        <f>I244*O244</f>
        <v>1234764</v>
      </c>
      <c r="Q244" t="s">
        <v>2118</v>
      </c>
      <c r="R244" t="s">
        <v>2119</v>
      </c>
      <c r="S244" t="s">
        <v>2120</v>
      </c>
      <c r="T244" t="s">
        <v>2121</v>
      </c>
      <c r="U244" t="s">
        <v>2124</v>
      </c>
      <c r="V244" t="s">
        <v>2125</v>
      </c>
    </row>
    <row r="245" spans="1:22">
      <c r="A245" t="s">
        <v>2126</v>
      </c>
      <c r="B245" t="s">
        <v>2127</v>
      </c>
      <c r="C245" t="s">
        <v>12824</v>
      </c>
      <c r="D245" t="s">
        <v>12825</v>
      </c>
      <c r="E245" t="s">
        <v>12826</v>
      </c>
      <c r="F245" t="s">
        <v>12830</v>
      </c>
      <c r="G245" s="9">
        <v>199</v>
      </c>
      <c r="H245" s="7" t="str">
        <f t="shared" si="6"/>
        <v>&lt;$200</v>
      </c>
      <c r="I245" s="8">
        <v>399</v>
      </c>
      <c r="J245" s="1">
        <v>0.5</v>
      </c>
      <c r="K245" s="10" t="str">
        <f t="shared" si="7"/>
        <v>50% or More</v>
      </c>
      <c r="L245" s="10" t="str">
        <f>IF(Table1[[#This Row],[Discount_Percentage]]&gt;=50,"Yes","No")</f>
        <v>No</v>
      </c>
      <c r="M245" s="10">
        <f>Table1[[#This Row],[Actual_Price]]-Table1[[#This Row],[Discounted_Price]]/Table1[[#This Row],[Actual_Price]]*100</f>
        <v>349.12531328320802</v>
      </c>
      <c r="N245">
        <v>4.2</v>
      </c>
      <c r="O245" s="4">
        <v>1335</v>
      </c>
      <c r="P245" s="6">
        <f>I245*O245</f>
        <v>532665</v>
      </c>
      <c r="Q245" t="s">
        <v>2128</v>
      </c>
      <c r="R245" t="s">
        <v>2129</v>
      </c>
      <c r="S245" t="s">
        <v>2130</v>
      </c>
      <c r="T245" t="s">
        <v>2131</v>
      </c>
      <c r="U245" t="s">
        <v>2134</v>
      </c>
      <c r="V245" t="s">
        <v>2135</v>
      </c>
    </row>
    <row r="246" spans="1:22">
      <c r="A246" t="s">
        <v>2136</v>
      </c>
      <c r="B246" t="s">
        <v>2137</v>
      </c>
      <c r="C246" t="s">
        <v>12824</v>
      </c>
      <c r="D246" t="s">
        <v>12825</v>
      </c>
      <c r="E246" t="s">
        <v>12826</v>
      </c>
      <c r="F246" t="s">
        <v>12830</v>
      </c>
      <c r="G246" s="9">
        <v>349</v>
      </c>
      <c r="H246" s="7" t="str">
        <f t="shared" si="6"/>
        <v>$200-$500</v>
      </c>
      <c r="I246" s="8">
        <v>1999</v>
      </c>
      <c r="J246" s="1">
        <v>0.83</v>
      </c>
      <c r="K246" s="10" t="str">
        <f t="shared" si="7"/>
        <v>50% or More</v>
      </c>
      <c r="L246" s="10" t="str">
        <f>IF(Table1[[#This Row],[Discount_Percentage]]&gt;=50,"Yes","No")</f>
        <v>No</v>
      </c>
      <c r="M246" s="10">
        <f>Table1[[#This Row],[Actual_Price]]-Table1[[#This Row],[Discounted_Price]]/Table1[[#This Row],[Actual_Price]]*100</f>
        <v>1981.5412706353177</v>
      </c>
      <c r="N246">
        <v>3.8</v>
      </c>
      <c r="O246" s="4">
        <v>197</v>
      </c>
      <c r="P246" s="6">
        <f>I246*O246</f>
        <v>393803</v>
      </c>
      <c r="Q246" t="s">
        <v>2138</v>
      </c>
      <c r="R246" t="s">
        <v>2139</v>
      </c>
      <c r="S246" t="s">
        <v>2140</v>
      </c>
      <c r="T246" t="s">
        <v>2141</v>
      </c>
      <c r="U246" t="s">
        <v>2144</v>
      </c>
      <c r="V246" t="s">
        <v>2145</v>
      </c>
    </row>
    <row r="247" spans="1:22">
      <c r="A247" t="s">
        <v>2146</v>
      </c>
      <c r="B247" t="s">
        <v>2147</v>
      </c>
      <c r="C247" t="s">
        <v>12816</v>
      </c>
      <c r="D247" t="s">
        <v>12817</v>
      </c>
      <c r="E247" t="s">
        <v>12818</v>
      </c>
      <c r="F247" t="s">
        <v>12819</v>
      </c>
      <c r="G247" s="9">
        <v>299</v>
      </c>
      <c r="H247" s="7" t="str">
        <f t="shared" si="6"/>
        <v>$200-$500</v>
      </c>
      <c r="I247" s="8">
        <v>798</v>
      </c>
      <c r="J247" s="1">
        <v>0.63</v>
      </c>
      <c r="K247" s="10" t="str">
        <f t="shared" si="7"/>
        <v>50% or More</v>
      </c>
      <c r="L247" s="10" t="str">
        <f>IF(Table1[[#This Row],[Discount_Percentage]]&gt;=50,"Yes","No")</f>
        <v>No</v>
      </c>
      <c r="M247" s="10">
        <f>Table1[[#This Row],[Actual_Price]]-Table1[[#This Row],[Discounted_Price]]/Table1[[#This Row],[Actual_Price]]*100</f>
        <v>760.531328320802</v>
      </c>
      <c r="N247">
        <v>4.4000000000000004</v>
      </c>
      <c r="O247" s="4">
        <v>28791</v>
      </c>
      <c r="P247" s="6">
        <f>I247*O247</f>
        <v>22975218</v>
      </c>
      <c r="Q247" t="s">
        <v>2148</v>
      </c>
      <c r="R247" t="s">
        <v>758</v>
      </c>
      <c r="S247" t="s">
        <v>759</v>
      </c>
      <c r="T247" t="s">
        <v>760</v>
      </c>
      <c r="U247" t="s">
        <v>763</v>
      </c>
      <c r="V247" t="s">
        <v>2149</v>
      </c>
    </row>
    <row r="248" spans="1:22">
      <c r="A248" t="s">
        <v>2150</v>
      </c>
      <c r="B248" t="s">
        <v>2151</v>
      </c>
      <c r="C248" t="s">
        <v>12816</v>
      </c>
      <c r="D248" t="s">
        <v>12817</v>
      </c>
      <c r="E248" t="s">
        <v>12818</v>
      </c>
      <c r="F248" t="s">
        <v>12819</v>
      </c>
      <c r="G248" s="9">
        <v>89</v>
      </c>
      <c r="H248" s="7" t="str">
        <f t="shared" si="6"/>
        <v>&lt;$200</v>
      </c>
      <c r="I248" s="8">
        <v>800</v>
      </c>
      <c r="J248" s="1">
        <v>0.89</v>
      </c>
      <c r="K248" s="10" t="str">
        <f t="shared" si="7"/>
        <v>50% or More</v>
      </c>
      <c r="L248" s="10" t="str">
        <f>IF(Table1[[#This Row],[Discount_Percentage]]&gt;=50,"Yes","No")</f>
        <v>No</v>
      </c>
      <c r="M248" s="10">
        <f>Table1[[#This Row],[Actual_Price]]-Table1[[#This Row],[Discounted_Price]]/Table1[[#This Row],[Actual_Price]]*100</f>
        <v>788.875</v>
      </c>
      <c r="N248">
        <v>3.9</v>
      </c>
      <c r="O248" s="4">
        <v>1075</v>
      </c>
      <c r="P248" s="6">
        <f>I248*O248</f>
        <v>860000</v>
      </c>
      <c r="Q248" t="s">
        <v>2152</v>
      </c>
      <c r="R248" t="s">
        <v>323</v>
      </c>
      <c r="S248" t="s">
        <v>324</v>
      </c>
      <c r="T248" t="s">
        <v>325</v>
      </c>
      <c r="U248" t="s">
        <v>2153</v>
      </c>
      <c r="V248" t="s">
        <v>2154</v>
      </c>
    </row>
    <row r="249" spans="1:22">
      <c r="A249" t="s">
        <v>2155</v>
      </c>
      <c r="B249" t="s">
        <v>2156</v>
      </c>
      <c r="C249" t="s">
        <v>12816</v>
      </c>
      <c r="D249" t="s">
        <v>12817</v>
      </c>
      <c r="E249" t="s">
        <v>12818</v>
      </c>
      <c r="F249" t="s">
        <v>12819</v>
      </c>
      <c r="G249" s="9">
        <v>549</v>
      </c>
      <c r="H249" s="7" t="str">
        <f t="shared" si="6"/>
        <v>&gt;$500</v>
      </c>
      <c r="I249" s="8">
        <v>995</v>
      </c>
      <c r="J249" s="1">
        <v>0.45</v>
      </c>
      <c r="K249" s="10" t="str">
        <f t="shared" si="7"/>
        <v>&lt;50%</v>
      </c>
      <c r="L249" s="10" t="str">
        <f>IF(Table1[[#This Row],[Discount_Percentage]]&gt;=50,"Yes","No")</f>
        <v>No</v>
      </c>
      <c r="M249" s="10">
        <f>Table1[[#This Row],[Actual_Price]]-Table1[[#This Row],[Discounted_Price]]/Table1[[#This Row],[Actual_Price]]*100</f>
        <v>939.8241206030151</v>
      </c>
      <c r="N249">
        <v>4.2</v>
      </c>
      <c r="O249" s="4">
        <v>29746</v>
      </c>
      <c r="P249" s="6">
        <f>I249*O249</f>
        <v>29597270</v>
      </c>
      <c r="Q249" t="s">
        <v>2157</v>
      </c>
      <c r="R249" t="s">
        <v>577</v>
      </c>
      <c r="S249" t="s">
        <v>578</v>
      </c>
      <c r="T249" t="s">
        <v>579</v>
      </c>
      <c r="U249" t="s">
        <v>2158</v>
      </c>
      <c r="V249" t="s">
        <v>2159</v>
      </c>
    </row>
    <row r="250" spans="1:22">
      <c r="A250" t="s">
        <v>2160</v>
      </c>
      <c r="B250" t="s">
        <v>2161</v>
      </c>
      <c r="C250" t="s">
        <v>12816</v>
      </c>
      <c r="D250" t="s">
        <v>12817</v>
      </c>
      <c r="E250" t="s">
        <v>12818</v>
      </c>
      <c r="F250" t="s">
        <v>12819</v>
      </c>
      <c r="G250" s="9">
        <v>129</v>
      </c>
      <c r="H250" s="7" t="str">
        <f t="shared" si="6"/>
        <v>&lt;$200</v>
      </c>
      <c r="I250" s="8">
        <v>1000</v>
      </c>
      <c r="J250" s="1">
        <v>0.87</v>
      </c>
      <c r="K250" s="10" t="str">
        <f t="shared" si="7"/>
        <v>50% or More</v>
      </c>
      <c r="L250" s="10" t="str">
        <f>IF(Table1[[#This Row],[Discount_Percentage]]&gt;=50,"Yes","No")</f>
        <v>No</v>
      </c>
      <c r="M250" s="10">
        <f>Table1[[#This Row],[Actual_Price]]-Table1[[#This Row],[Discounted_Price]]/Table1[[#This Row],[Actual_Price]]*100</f>
        <v>987.1</v>
      </c>
      <c r="N250">
        <v>3.9</v>
      </c>
      <c r="O250" s="4">
        <v>295</v>
      </c>
      <c r="P250" s="6">
        <f>I250*O250</f>
        <v>295000</v>
      </c>
      <c r="Q250" t="s">
        <v>2162</v>
      </c>
      <c r="R250" t="s">
        <v>2163</v>
      </c>
      <c r="S250" t="s">
        <v>2164</v>
      </c>
      <c r="T250" t="s">
        <v>2165</v>
      </c>
      <c r="U250" t="s">
        <v>2168</v>
      </c>
      <c r="V250" t="s">
        <v>2169</v>
      </c>
    </row>
    <row r="251" spans="1:22">
      <c r="A251" t="s">
        <v>2170</v>
      </c>
      <c r="B251" t="s">
        <v>2171</v>
      </c>
      <c r="C251" t="s">
        <v>12824</v>
      </c>
      <c r="D251" t="s">
        <v>12825</v>
      </c>
      <c r="E251" t="s">
        <v>12828</v>
      </c>
      <c r="F251" t="s">
        <v>12829</v>
      </c>
      <c r="G251" s="9">
        <v>77990</v>
      </c>
      <c r="H251" s="7" t="str">
        <f t="shared" si="6"/>
        <v>&gt;$500</v>
      </c>
      <c r="I251" s="8">
        <v>139900</v>
      </c>
      <c r="J251" s="1">
        <v>0.44</v>
      </c>
      <c r="K251" s="10" t="str">
        <f t="shared" si="7"/>
        <v>&lt;50%</v>
      </c>
      <c r="L251" s="10" t="str">
        <f>IF(Table1[[#This Row],[Discount_Percentage]]&gt;=50,"Yes","No")</f>
        <v>No</v>
      </c>
      <c r="M251" s="10">
        <f>Table1[[#This Row],[Actual_Price]]-Table1[[#This Row],[Discounted_Price]]/Table1[[#This Row],[Actual_Price]]*100</f>
        <v>139844.25303788419</v>
      </c>
      <c r="N251">
        <v>4.7</v>
      </c>
      <c r="O251" s="4">
        <v>5935</v>
      </c>
      <c r="P251" s="6">
        <f>I251*O251</f>
        <v>830306500</v>
      </c>
      <c r="Q251" t="s">
        <v>2172</v>
      </c>
      <c r="R251" t="s">
        <v>2173</v>
      </c>
      <c r="S251" t="s">
        <v>2174</v>
      </c>
      <c r="T251" t="s">
        <v>2175</v>
      </c>
      <c r="U251" t="s">
        <v>2178</v>
      </c>
      <c r="V251" t="s">
        <v>2179</v>
      </c>
    </row>
    <row r="252" spans="1:22">
      <c r="A252" t="s">
        <v>2180</v>
      </c>
      <c r="B252" t="s">
        <v>2181</v>
      </c>
      <c r="C252" t="s">
        <v>12824</v>
      </c>
      <c r="D252" t="s">
        <v>12825</v>
      </c>
      <c r="E252" t="s">
        <v>12826</v>
      </c>
      <c r="F252" t="s">
        <v>12830</v>
      </c>
      <c r="G252" s="9">
        <v>349</v>
      </c>
      <c r="H252" s="7" t="str">
        <f t="shared" si="6"/>
        <v>$200-$500</v>
      </c>
      <c r="I252" s="8">
        <v>799</v>
      </c>
      <c r="J252" s="1">
        <v>0.56000000000000005</v>
      </c>
      <c r="K252" s="10" t="str">
        <f t="shared" si="7"/>
        <v>50% or More</v>
      </c>
      <c r="L252" s="10" t="str">
        <f>IF(Table1[[#This Row],[Discount_Percentage]]&gt;=50,"Yes","No")</f>
        <v>No</v>
      </c>
      <c r="M252" s="10">
        <f>Table1[[#This Row],[Actual_Price]]-Table1[[#This Row],[Discounted_Price]]/Table1[[#This Row],[Actual_Price]]*100</f>
        <v>755.32040050062574</v>
      </c>
      <c r="N252">
        <v>3.6</v>
      </c>
      <c r="O252" s="4">
        <v>323</v>
      </c>
      <c r="P252" s="6">
        <f>I252*O252</f>
        <v>258077</v>
      </c>
      <c r="Q252" t="s">
        <v>2182</v>
      </c>
      <c r="R252" t="s">
        <v>2183</v>
      </c>
      <c r="S252" t="s">
        <v>2184</v>
      </c>
      <c r="T252" t="s">
        <v>2185</v>
      </c>
      <c r="U252" t="s">
        <v>2188</v>
      </c>
      <c r="V252" t="s">
        <v>2189</v>
      </c>
    </row>
    <row r="253" spans="1:22">
      <c r="A253" t="s">
        <v>2190</v>
      </c>
      <c r="B253" t="s">
        <v>2191</v>
      </c>
      <c r="C253" t="s">
        <v>12824</v>
      </c>
      <c r="D253" t="s">
        <v>12825</v>
      </c>
      <c r="E253" t="s">
        <v>12826</v>
      </c>
      <c r="F253" t="s">
        <v>12830</v>
      </c>
      <c r="G253" s="9">
        <v>499</v>
      </c>
      <c r="H253" s="7" t="str">
        <f t="shared" si="6"/>
        <v>$200-$500</v>
      </c>
      <c r="I253" s="8">
        <v>899</v>
      </c>
      <c r="J253" s="1">
        <v>0.44</v>
      </c>
      <c r="K253" s="10" t="str">
        <f t="shared" si="7"/>
        <v>&lt;50%</v>
      </c>
      <c r="L253" s="10" t="str">
        <f>IF(Table1[[#This Row],[Discount_Percentage]]&gt;=50,"Yes","No")</f>
        <v>No</v>
      </c>
      <c r="M253" s="10">
        <f>Table1[[#This Row],[Actual_Price]]-Table1[[#This Row],[Discounted_Price]]/Table1[[#This Row],[Actual_Price]]*100</f>
        <v>843.49388209121241</v>
      </c>
      <c r="N253">
        <v>3.7</v>
      </c>
      <c r="O253" s="4">
        <v>185</v>
      </c>
      <c r="P253" s="6">
        <f>I253*O253</f>
        <v>166315</v>
      </c>
      <c r="Q253" t="s">
        <v>2192</v>
      </c>
      <c r="R253" t="s">
        <v>2193</v>
      </c>
      <c r="S253" t="s">
        <v>2194</v>
      </c>
      <c r="T253" t="s">
        <v>2195</v>
      </c>
      <c r="U253" t="s">
        <v>2198</v>
      </c>
      <c r="V253" t="s">
        <v>2199</v>
      </c>
    </row>
    <row r="254" spans="1:22">
      <c r="A254" t="s">
        <v>2200</v>
      </c>
      <c r="B254" t="s">
        <v>2201</v>
      </c>
      <c r="C254" t="s">
        <v>12816</v>
      </c>
      <c r="D254" t="s">
        <v>12817</v>
      </c>
      <c r="E254" t="s">
        <v>12818</v>
      </c>
      <c r="F254" t="s">
        <v>12819</v>
      </c>
      <c r="G254" s="9">
        <v>299</v>
      </c>
      <c r="H254" s="7" t="str">
        <f t="shared" si="6"/>
        <v>$200-$500</v>
      </c>
      <c r="I254" s="8">
        <v>799</v>
      </c>
      <c r="J254" s="1">
        <v>0.63</v>
      </c>
      <c r="K254" s="10" t="str">
        <f t="shared" si="7"/>
        <v>50% or More</v>
      </c>
      <c r="L254" s="10" t="str">
        <f>IF(Table1[[#This Row],[Discount_Percentage]]&gt;=50,"Yes","No")</f>
        <v>No</v>
      </c>
      <c r="M254" s="10">
        <f>Table1[[#This Row],[Actual_Price]]-Table1[[#This Row],[Discounted_Price]]/Table1[[#This Row],[Actual_Price]]*100</f>
        <v>761.5782227784731</v>
      </c>
      <c r="N254">
        <v>4.2</v>
      </c>
      <c r="O254" s="4">
        <v>2117</v>
      </c>
      <c r="P254" s="6">
        <f>I254*O254</f>
        <v>1691483</v>
      </c>
      <c r="Q254" t="s">
        <v>2202</v>
      </c>
      <c r="R254" t="s">
        <v>2203</v>
      </c>
      <c r="S254" t="s">
        <v>2204</v>
      </c>
      <c r="T254" t="s">
        <v>2205</v>
      </c>
      <c r="U254" t="s">
        <v>2208</v>
      </c>
      <c r="V254" t="s">
        <v>2209</v>
      </c>
    </row>
    <row r="255" spans="1:22">
      <c r="A255" t="s">
        <v>2210</v>
      </c>
      <c r="B255" t="s">
        <v>2211</v>
      </c>
      <c r="C255" t="s">
        <v>12816</v>
      </c>
      <c r="D255" t="s">
        <v>12817</v>
      </c>
      <c r="E255" t="s">
        <v>12818</v>
      </c>
      <c r="F255" t="s">
        <v>12819</v>
      </c>
      <c r="G255" s="9">
        <v>182</v>
      </c>
      <c r="H255" s="7" t="str">
        <f t="shared" si="6"/>
        <v>&lt;$200</v>
      </c>
      <c r="I255" s="8">
        <v>599</v>
      </c>
      <c r="J255" s="1">
        <v>0.7</v>
      </c>
      <c r="K255" s="10" t="str">
        <f t="shared" si="7"/>
        <v>50% or More</v>
      </c>
      <c r="L255" s="10" t="str">
        <f>IF(Table1[[#This Row],[Discount_Percentage]]&gt;=50,"Yes","No")</f>
        <v>No</v>
      </c>
      <c r="M255" s="10">
        <f>Table1[[#This Row],[Actual_Price]]-Table1[[#This Row],[Discounted_Price]]/Table1[[#This Row],[Actual_Price]]*100</f>
        <v>568.61602671118533</v>
      </c>
      <c r="N255">
        <v>4</v>
      </c>
      <c r="O255" s="4">
        <v>9378</v>
      </c>
      <c r="P255" s="6">
        <f>I255*O255</f>
        <v>5617422</v>
      </c>
      <c r="Q255" t="s">
        <v>2212</v>
      </c>
      <c r="R255" t="s">
        <v>216</v>
      </c>
      <c r="S255" t="s">
        <v>217</v>
      </c>
      <c r="T255" t="s">
        <v>218</v>
      </c>
      <c r="U255" t="s">
        <v>2213</v>
      </c>
      <c r="V255" t="s">
        <v>2214</v>
      </c>
    </row>
    <row r="256" spans="1:22">
      <c r="A256" t="s">
        <v>2215</v>
      </c>
      <c r="B256" t="s">
        <v>2216</v>
      </c>
      <c r="C256" t="s">
        <v>12824</v>
      </c>
      <c r="D256" t="s">
        <v>12825</v>
      </c>
      <c r="E256" t="s">
        <v>12826</v>
      </c>
      <c r="F256" t="s">
        <v>12832</v>
      </c>
      <c r="G256" s="9">
        <v>96</v>
      </c>
      <c r="H256" s="7" t="str">
        <f t="shared" si="6"/>
        <v>&lt;$200</v>
      </c>
      <c r="I256" s="8">
        <v>399</v>
      </c>
      <c r="J256" s="1">
        <v>0.76</v>
      </c>
      <c r="K256" s="10" t="str">
        <f t="shared" si="7"/>
        <v>50% or More</v>
      </c>
      <c r="L256" s="10" t="str">
        <f>IF(Table1[[#This Row],[Discount_Percentage]]&gt;=50,"Yes","No")</f>
        <v>No</v>
      </c>
      <c r="M256" s="10">
        <f>Table1[[#This Row],[Actual_Price]]-Table1[[#This Row],[Discounted_Price]]/Table1[[#This Row],[Actual_Price]]*100</f>
        <v>374.93984962406017</v>
      </c>
      <c r="N256">
        <v>3.6</v>
      </c>
      <c r="O256" s="4">
        <v>1796</v>
      </c>
      <c r="P256" s="6">
        <f>I256*O256</f>
        <v>716604</v>
      </c>
      <c r="Q256" t="s">
        <v>2217</v>
      </c>
      <c r="R256" t="s">
        <v>2218</v>
      </c>
      <c r="S256" t="s">
        <v>2219</v>
      </c>
      <c r="T256" t="s">
        <v>2220</v>
      </c>
      <c r="U256" t="s">
        <v>2223</v>
      </c>
      <c r="V256" t="s">
        <v>2224</v>
      </c>
    </row>
    <row r="257" spans="1:22">
      <c r="A257" t="s">
        <v>2225</v>
      </c>
      <c r="B257" t="s">
        <v>2226</v>
      </c>
      <c r="C257" t="s">
        <v>12824</v>
      </c>
      <c r="D257" t="s">
        <v>12825</v>
      </c>
      <c r="E257" t="s">
        <v>12828</v>
      </c>
      <c r="F257" t="s">
        <v>12829</v>
      </c>
      <c r="G257" s="9">
        <v>54990</v>
      </c>
      <c r="H257" s="7" t="str">
        <f t="shared" si="6"/>
        <v>&gt;$500</v>
      </c>
      <c r="I257" s="8">
        <v>85000</v>
      </c>
      <c r="J257" s="1">
        <v>0.35</v>
      </c>
      <c r="K257" s="10" t="str">
        <f t="shared" si="7"/>
        <v>&lt;50%</v>
      </c>
      <c r="L257" s="10" t="str">
        <f>IF(Table1[[#This Row],[Discount_Percentage]]&gt;=50,"Yes","No")</f>
        <v>No</v>
      </c>
      <c r="M257" s="10">
        <f>Table1[[#This Row],[Actual_Price]]-Table1[[#This Row],[Discounted_Price]]/Table1[[#This Row],[Actual_Price]]*100</f>
        <v>84935.305882352943</v>
      </c>
      <c r="N257">
        <v>4.3</v>
      </c>
      <c r="O257" s="4">
        <v>3587</v>
      </c>
      <c r="P257" s="6">
        <f>I257*O257</f>
        <v>304895000</v>
      </c>
      <c r="Q257" t="s">
        <v>964</v>
      </c>
      <c r="R257" t="s">
        <v>965</v>
      </c>
      <c r="S257" t="s">
        <v>966</v>
      </c>
      <c r="T257" t="s">
        <v>967</v>
      </c>
      <c r="U257" t="s">
        <v>2227</v>
      </c>
      <c r="V257" t="s">
        <v>2228</v>
      </c>
    </row>
    <row r="258" spans="1:22">
      <c r="A258" t="s">
        <v>2229</v>
      </c>
      <c r="B258" t="s">
        <v>2230</v>
      </c>
      <c r="C258" t="s">
        <v>12824</v>
      </c>
      <c r="D258" t="s">
        <v>12825</v>
      </c>
      <c r="E258" t="s">
        <v>12826</v>
      </c>
      <c r="F258" t="s">
        <v>12819</v>
      </c>
      <c r="G258" s="9">
        <v>439</v>
      </c>
      <c r="H258" s="7" t="str">
        <f t="shared" si="6"/>
        <v>$200-$500</v>
      </c>
      <c r="I258" s="8">
        <v>758</v>
      </c>
      <c r="J258" s="1">
        <v>0.42</v>
      </c>
      <c r="K258" s="10" t="str">
        <f t="shared" si="7"/>
        <v>&lt;50%</v>
      </c>
      <c r="L258" s="10" t="str">
        <f>IF(Table1[[#This Row],[Discount_Percentage]]&gt;=50,"Yes","No")</f>
        <v>No</v>
      </c>
      <c r="M258" s="10">
        <f>Table1[[#This Row],[Actual_Price]]-Table1[[#This Row],[Discounted_Price]]/Table1[[#This Row],[Actual_Price]]*100</f>
        <v>700.08443271767806</v>
      </c>
      <c r="N258">
        <v>4.2</v>
      </c>
      <c r="O258" s="4">
        <v>4296</v>
      </c>
      <c r="P258" s="6">
        <f>I258*O258</f>
        <v>3256368</v>
      </c>
      <c r="Q258" t="s">
        <v>2231</v>
      </c>
      <c r="R258" t="s">
        <v>2232</v>
      </c>
      <c r="S258" t="s">
        <v>2233</v>
      </c>
      <c r="T258" t="s">
        <v>2234</v>
      </c>
      <c r="U258" t="s">
        <v>2237</v>
      </c>
      <c r="V258" t="s">
        <v>2238</v>
      </c>
    </row>
    <row r="259" spans="1:22">
      <c r="A259" t="s">
        <v>2239</v>
      </c>
      <c r="B259" t="s">
        <v>2240</v>
      </c>
      <c r="C259" t="s">
        <v>12816</v>
      </c>
      <c r="D259" t="s">
        <v>12817</v>
      </c>
      <c r="E259" t="s">
        <v>12818</v>
      </c>
      <c r="F259" t="s">
        <v>12819</v>
      </c>
      <c r="G259" s="9">
        <v>299</v>
      </c>
      <c r="H259" s="7" t="str">
        <f t="shared" ref="H259:H322" si="8">IF(G259&lt;200,"&lt;$200",IF(G259&lt;=500,"$200-$500","&gt;$500"))</f>
        <v>$200-$500</v>
      </c>
      <c r="I259" s="8">
        <v>999</v>
      </c>
      <c r="J259" s="1">
        <v>0.7</v>
      </c>
      <c r="K259" s="10" t="str">
        <f t="shared" ref="K259:K322" si="9">IF(J259&gt;=50%,"50% or More","&lt;50%")</f>
        <v>50% or More</v>
      </c>
      <c r="L259" s="10" t="str">
        <f>IF(Table1[[#This Row],[Discount_Percentage]]&gt;=50,"Yes","No")</f>
        <v>No</v>
      </c>
      <c r="M259" s="10">
        <f>Table1[[#This Row],[Actual_Price]]-Table1[[#This Row],[Discounted_Price]]/Table1[[#This Row],[Actual_Price]]*100</f>
        <v>969.07007007007007</v>
      </c>
      <c r="N259">
        <v>4.3</v>
      </c>
      <c r="O259" s="4">
        <v>2651</v>
      </c>
      <c r="P259" s="6">
        <f>I259*O259</f>
        <v>2648349</v>
      </c>
      <c r="Q259" t="s">
        <v>2241</v>
      </c>
      <c r="R259" t="s">
        <v>1516</v>
      </c>
      <c r="S259" t="s">
        <v>1517</v>
      </c>
      <c r="T259" t="s">
        <v>1518</v>
      </c>
      <c r="U259" t="s">
        <v>1521</v>
      </c>
      <c r="V259" t="s">
        <v>2242</v>
      </c>
    </row>
    <row r="260" spans="1:22">
      <c r="A260" t="s">
        <v>2243</v>
      </c>
      <c r="B260" t="s">
        <v>2244</v>
      </c>
      <c r="C260" t="s">
        <v>12816</v>
      </c>
      <c r="D260" t="s">
        <v>12817</v>
      </c>
      <c r="E260" t="s">
        <v>12818</v>
      </c>
      <c r="F260" t="s">
        <v>12819</v>
      </c>
      <c r="G260" s="9">
        <v>299</v>
      </c>
      <c r="H260" s="7" t="str">
        <f t="shared" si="8"/>
        <v>$200-$500</v>
      </c>
      <c r="I260" s="8">
        <v>799</v>
      </c>
      <c r="J260" s="1">
        <v>0.63</v>
      </c>
      <c r="K260" s="10" t="str">
        <f t="shared" si="9"/>
        <v>50% or More</v>
      </c>
      <c r="L260" s="10" t="str">
        <f>IF(Table1[[#This Row],[Discount_Percentage]]&gt;=50,"Yes","No")</f>
        <v>No</v>
      </c>
      <c r="M260" s="10">
        <f>Table1[[#This Row],[Actual_Price]]-Table1[[#This Row],[Discounted_Price]]/Table1[[#This Row],[Actual_Price]]*100</f>
        <v>761.5782227784731</v>
      </c>
      <c r="N260">
        <v>4.2</v>
      </c>
      <c r="O260" s="4">
        <v>94363</v>
      </c>
      <c r="P260" s="6">
        <f>I260*O260</f>
        <v>75396037</v>
      </c>
      <c r="Q260" t="s">
        <v>2245</v>
      </c>
      <c r="R260" t="s">
        <v>33</v>
      </c>
      <c r="S260" t="s">
        <v>34</v>
      </c>
      <c r="T260" t="s">
        <v>35</v>
      </c>
      <c r="U260" t="s">
        <v>2246</v>
      </c>
      <c r="V260" t="s">
        <v>2247</v>
      </c>
    </row>
    <row r="261" spans="1:22">
      <c r="A261" t="s">
        <v>2248</v>
      </c>
      <c r="B261" t="s">
        <v>2249</v>
      </c>
      <c r="C261" t="s">
        <v>12816</v>
      </c>
      <c r="D261" t="s">
        <v>12817</v>
      </c>
      <c r="E261" t="s">
        <v>12818</v>
      </c>
      <c r="F261" t="s">
        <v>12819</v>
      </c>
      <c r="G261" s="9">
        <v>789</v>
      </c>
      <c r="H261" s="7" t="str">
        <f t="shared" si="8"/>
        <v>&gt;$500</v>
      </c>
      <c r="I261" s="8">
        <v>1999</v>
      </c>
      <c r="J261" s="1">
        <v>0.61</v>
      </c>
      <c r="K261" s="10" t="str">
        <f t="shared" si="9"/>
        <v>50% or More</v>
      </c>
      <c r="L261" s="10" t="str">
        <f>IF(Table1[[#This Row],[Discount_Percentage]]&gt;=50,"Yes","No")</f>
        <v>No</v>
      </c>
      <c r="M261" s="10">
        <f>Table1[[#This Row],[Actual_Price]]-Table1[[#This Row],[Discounted_Price]]/Table1[[#This Row],[Actual_Price]]*100</f>
        <v>1959.5302651325662</v>
      </c>
      <c r="N261">
        <v>4.2</v>
      </c>
      <c r="O261" s="4">
        <v>34540</v>
      </c>
      <c r="P261" s="6">
        <f>I261*O261</f>
        <v>69045460</v>
      </c>
      <c r="Q261" t="s">
        <v>2250</v>
      </c>
      <c r="R261" t="s">
        <v>2251</v>
      </c>
      <c r="S261" t="s">
        <v>2252</v>
      </c>
      <c r="T261" t="s">
        <v>2253</v>
      </c>
      <c r="U261" t="s">
        <v>2256</v>
      </c>
      <c r="V261" t="s">
        <v>2257</v>
      </c>
    </row>
    <row r="262" spans="1:22">
      <c r="A262" t="s">
        <v>2258</v>
      </c>
      <c r="B262" t="s">
        <v>2259</v>
      </c>
      <c r="C262" t="s">
        <v>12824</v>
      </c>
      <c r="D262" t="s">
        <v>12825</v>
      </c>
      <c r="E262" t="s">
        <v>12826</v>
      </c>
      <c r="F262" t="s">
        <v>12819</v>
      </c>
      <c r="G262" s="9">
        <v>299</v>
      </c>
      <c r="H262" s="7" t="str">
        <f t="shared" si="8"/>
        <v>$200-$500</v>
      </c>
      <c r="I262" s="8">
        <v>700</v>
      </c>
      <c r="J262" s="1">
        <v>0.56999999999999995</v>
      </c>
      <c r="K262" s="10" t="str">
        <f t="shared" si="9"/>
        <v>50% or More</v>
      </c>
      <c r="L262" s="10" t="str">
        <f>IF(Table1[[#This Row],[Discount_Percentage]]&gt;=50,"Yes","No")</f>
        <v>No</v>
      </c>
      <c r="M262" s="10">
        <f>Table1[[#This Row],[Actual_Price]]-Table1[[#This Row],[Discounted_Price]]/Table1[[#This Row],[Actual_Price]]*100</f>
        <v>657.28571428571433</v>
      </c>
      <c r="N262">
        <v>4.4000000000000004</v>
      </c>
      <c r="O262" s="4">
        <v>8714</v>
      </c>
      <c r="P262" s="6">
        <f>I262*O262</f>
        <v>6099800</v>
      </c>
      <c r="Q262" t="s">
        <v>2260</v>
      </c>
      <c r="R262" t="s">
        <v>2261</v>
      </c>
      <c r="S262" t="s">
        <v>2262</v>
      </c>
      <c r="T262" t="s">
        <v>2263</v>
      </c>
      <c r="U262" t="s">
        <v>2266</v>
      </c>
      <c r="V262" t="s">
        <v>2267</v>
      </c>
    </row>
    <row r="263" spans="1:22">
      <c r="A263" t="s">
        <v>2268</v>
      </c>
      <c r="B263" t="s">
        <v>2269</v>
      </c>
      <c r="C263" t="s">
        <v>12816</v>
      </c>
      <c r="D263" t="s">
        <v>12817</v>
      </c>
      <c r="E263" t="s">
        <v>12818</v>
      </c>
      <c r="F263" t="s">
        <v>12819</v>
      </c>
      <c r="G263" s="9">
        <v>325</v>
      </c>
      <c r="H263" s="7" t="str">
        <f t="shared" si="8"/>
        <v>$200-$500</v>
      </c>
      <c r="I263" s="8">
        <v>1099</v>
      </c>
      <c r="J263" s="1">
        <v>0.7</v>
      </c>
      <c r="K263" s="10" t="str">
        <f t="shared" si="9"/>
        <v>50% or More</v>
      </c>
      <c r="L263" s="10" t="str">
        <f>IF(Table1[[#This Row],[Discount_Percentage]]&gt;=50,"Yes","No")</f>
        <v>No</v>
      </c>
      <c r="M263" s="10">
        <f>Table1[[#This Row],[Actual_Price]]-Table1[[#This Row],[Discounted_Price]]/Table1[[#This Row],[Actual_Price]]*100</f>
        <v>1069.4276615104641</v>
      </c>
      <c r="N263">
        <v>4.2</v>
      </c>
      <c r="O263" s="4">
        <v>10576</v>
      </c>
      <c r="P263" s="6">
        <f>I263*O263</f>
        <v>11623024</v>
      </c>
      <c r="Q263" t="s">
        <v>2270</v>
      </c>
      <c r="R263" t="s">
        <v>768</v>
      </c>
      <c r="S263" t="s">
        <v>769</v>
      </c>
      <c r="T263" t="s">
        <v>770</v>
      </c>
      <c r="U263" t="s">
        <v>2271</v>
      </c>
      <c r="V263" t="s">
        <v>2272</v>
      </c>
    </row>
    <row r="264" spans="1:22">
      <c r="A264" t="s">
        <v>2273</v>
      </c>
      <c r="B264" t="s">
        <v>2274</v>
      </c>
      <c r="C264" t="s">
        <v>12816</v>
      </c>
      <c r="D264" t="s">
        <v>12817</v>
      </c>
      <c r="E264" t="s">
        <v>12818</v>
      </c>
      <c r="F264" t="s">
        <v>12819</v>
      </c>
      <c r="G264" s="9">
        <v>1299</v>
      </c>
      <c r="H264" s="7" t="str">
        <f t="shared" si="8"/>
        <v>&gt;$500</v>
      </c>
      <c r="I264" s="8">
        <v>1999</v>
      </c>
      <c r="J264" s="1">
        <v>0.35</v>
      </c>
      <c r="K264" s="10" t="str">
        <f t="shared" si="9"/>
        <v>&lt;50%</v>
      </c>
      <c r="L264" s="10" t="str">
        <f>IF(Table1[[#This Row],[Discount_Percentage]]&gt;=50,"Yes","No")</f>
        <v>No</v>
      </c>
      <c r="M264" s="10">
        <f>Table1[[#This Row],[Actual_Price]]-Table1[[#This Row],[Discounted_Price]]/Table1[[#This Row],[Actual_Price]]*100</f>
        <v>1934.0175087543771</v>
      </c>
      <c r="N264">
        <v>4.4000000000000004</v>
      </c>
      <c r="O264" s="4">
        <v>7318</v>
      </c>
      <c r="P264" s="6">
        <f>I264*O264</f>
        <v>14628682</v>
      </c>
      <c r="Q264" t="s">
        <v>2275</v>
      </c>
      <c r="R264" t="s">
        <v>1710</v>
      </c>
      <c r="S264" t="s">
        <v>1711</v>
      </c>
      <c r="T264" t="s">
        <v>1712</v>
      </c>
      <c r="U264" t="s">
        <v>2276</v>
      </c>
      <c r="V264" t="s">
        <v>2277</v>
      </c>
    </row>
    <row r="265" spans="1:22">
      <c r="A265" t="s">
        <v>2278</v>
      </c>
      <c r="B265" t="s">
        <v>2279</v>
      </c>
      <c r="C265" t="s">
        <v>12824</v>
      </c>
      <c r="D265" t="s">
        <v>12825</v>
      </c>
      <c r="E265" t="s">
        <v>12826</v>
      </c>
      <c r="F265" t="s">
        <v>12830</v>
      </c>
      <c r="G265" s="9">
        <v>790</v>
      </c>
      <c r="H265" s="7" t="str">
        <f t="shared" si="8"/>
        <v>&gt;$500</v>
      </c>
      <c r="I265" s="8">
        <v>1999</v>
      </c>
      <c r="J265" s="1">
        <v>0.6</v>
      </c>
      <c r="K265" s="10" t="str">
        <f t="shared" si="9"/>
        <v>50% or More</v>
      </c>
      <c r="L265" s="10" t="str">
        <f>IF(Table1[[#This Row],[Discount_Percentage]]&gt;=50,"Yes","No")</f>
        <v>No</v>
      </c>
      <c r="M265" s="10">
        <f>Table1[[#This Row],[Actual_Price]]-Table1[[#This Row],[Discounted_Price]]/Table1[[#This Row],[Actual_Price]]*100</f>
        <v>1959.48024012006</v>
      </c>
      <c r="N265">
        <v>3</v>
      </c>
      <c r="O265" s="4">
        <v>103</v>
      </c>
      <c r="P265" s="6">
        <f>I265*O265</f>
        <v>205897</v>
      </c>
      <c r="Q265" t="s">
        <v>2280</v>
      </c>
      <c r="R265" t="s">
        <v>2281</v>
      </c>
      <c r="S265" t="s">
        <v>2282</v>
      </c>
      <c r="T265" t="s">
        <v>2283</v>
      </c>
      <c r="U265" t="s">
        <v>2286</v>
      </c>
      <c r="V265" t="s">
        <v>2287</v>
      </c>
    </row>
    <row r="266" spans="1:22">
      <c r="A266" t="s">
        <v>2288</v>
      </c>
      <c r="B266" t="s">
        <v>2289</v>
      </c>
      <c r="C266" t="s">
        <v>12824</v>
      </c>
      <c r="D266" t="s">
        <v>12835</v>
      </c>
      <c r="E266" t="s">
        <v>12845</v>
      </c>
      <c r="F266" t="s">
        <v>12846</v>
      </c>
      <c r="G266" s="9">
        <v>4699</v>
      </c>
      <c r="H266" s="7" t="str">
        <f t="shared" si="8"/>
        <v>&gt;$500</v>
      </c>
      <c r="I266" s="8">
        <v>4699</v>
      </c>
      <c r="J266" s="1">
        <v>0</v>
      </c>
      <c r="K266" s="10" t="str">
        <f t="shared" si="9"/>
        <v>&lt;50%</v>
      </c>
      <c r="L266" s="10" t="str">
        <f>IF(Table1[[#This Row],[Discount_Percentage]]&gt;=50,"Yes","No")</f>
        <v>No</v>
      </c>
      <c r="M266" s="10">
        <f>Table1[[#This Row],[Actual_Price]]-Table1[[#This Row],[Discounted_Price]]/Table1[[#This Row],[Actual_Price]]*100</f>
        <v>4599</v>
      </c>
      <c r="N266">
        <v>4.5</v>
      </c>
      <c r="O266" s="4">
        <v>224</v>
      </c>
      <c r="P266" s="6">
        <f>I266*O266</f>
        <v>1052576</v>
      </c>
      <c r="Q266" t="s">
        <v>2290</v>
      </c>
      <c r="R266" t="s">
        <v>2291</v>
      </c>
      <c r="S266" t="s">
        <v>2292</v>
      </c>
      <c r="T266" t="s">
        <v>2293</v>
      </c>
      <c r="U266" t="s">
        <v>2296</v>
      </c>
      <c r="V266" t="s">
        <v>2297</v>
      </c>
    </row>
    <row r="267" spans="1:22">
      <c r="A267" t="s">
        <v>2298</v>
      </c>
      <c r="B267" t="s">
        <v>2299</v>
      </c>
      <c r="C267" t="s">
        <v>12824</v>
      </c>
      <c r="D267" t="s">
        <v>12825</v>
      </c>
      <c r="E267" t="s">
        <v>12828</v>
      </c>
      <c r="F267" t="s">
        <v>12829</v>
      </c>
      <c r="G267" s="9">
        <v>18999</v>
      </c>
      <c r="H267" s="7" t="str">
        <f t="shared" si="8"/>
        <v>&gt;$500</v>
      </c>
      <c r="I267" s="8">
        <v>24990</v>
      </c>
      <c r="J267" s="1">
        <v>0.24</v>
      </c>
      <c r="K267" s="10" t="str">
        <f t="shared" si="9"/>
        <v>&lt;50%</v>
      </c>
      <c r="L267" s="10" t="str">
        <f>IF(Table1[[#This Row],[Discount_Percentage]]&gt;=50,"Yes","No")</f>
        <v>No</v>
      </c>
      <c r="M267" s="10">
        <f>Table1[[#This Row],[Actual_Price]]-Table1[[#This Row],[Discounted_Price]]/Table1[[#This Row],[Actual_Price]]*100</f>
        <v>24913.973589435773</v>
      </c>
      <c r="N267">
        <v>4.3</v>
      </c>
      <c r="O267" s="4">
        <v>4702</v>
      </c>
      <c r="P267" s="6">
        <f>I267*O267</f>
        <v>117502980</v>
      </c>
      <c r="Q267" t="s">
        <v>2300</v>
      </c>
      <c r="R267" t="s">
        <v>226</v>
      </c>
      <c r="S267" t="s">
        <v>227</v>
      </c>
      <c r="T267" t="s">
        <v>228</v>
      </c>
      <c r="U267" t="s">
        <v>2301</v>
      </c>
      <c r="V267" t="s">
        <v>2302</v>
      </c>
    </row>
    <row r="268" spans="1:22">
      <c r="A268" t="s">
        <v>2303</v>
      </c>
      <c r="B268" t="s">
        <v>2304</v>
      </c>
      <c r="C268" t="s">
        <v>12816</v>
      </c>
      <c r="D268" t="s">
        <v>12817</v>
      </c>
      <c r="E268" t="s">
        <v>12818</v>
      </c>
      <c r="F268" t="s">
        <v>12819</v>
      </c>
      <c r="G268" s="9">
        <v>199</v>
      </c>
      <c r="H268" s="7" t="str">
        <f t="shared" si="8"/>
        <v>&lt;$200</v>
      </c>
      <c r="I268" s="8">
        <v>999</v>
      </c>
      <c r="J268" s="1">
        <v>0.8</v>
      </c>
      <c r="K268" s="10" t="str">
        <f t="shared" si="9"/>
        <v>50% or More</v>
      </c>
      <c r="L268" s="10" t="str">
        <f>IF(Table1[[#This Row],[Discount_Percentage]]&gt;=50,"Yes","No")</f>
        <v>No</v>
      </c>
      <c r="M268" s="10">
        <f>Table1[[#This Row],[Actual_Price]]-Table1[[#This Row],[Discounted_Price]]/Table1[[#This Row],[Actual_Price]]*100</f>
        <v>979.08008008008005</v>
      </c>
      <c r="N268">
        <v>4.2</v>
      </c>
      <c r="O268" s="4">
        <v>85</v>
      </c>
      <c r="P268" s="6">
        <f>I268*O268</f>
        <v>84915</v>
      </c>
      <c r="Q268" t="s">
        <v>2305</v>
      </c>
      <c r="R268" t="s">
        <v>2306</v>
      </c>
      <c r="S268" t="s">
        <v>2307</v>
      </c>
      <c r="T268" t="s">
        <v>2308</v>
      </c>
      <c r="U268" t="s">
        <v>2311</v>
      </c>
      <c r="V268" t="s">
        <v>2312</v>
      </c>
    </row>
    <row r="269" spans="1:22">
      <c r="A269" t="s">
        <v>2313</v>
      </c>
      <c r="B269" t="s">
        <v>2314</v>
      </c>
      <c r="C269" t="s">
        <v>12824</v>
      </c>
      <c r="D269" t="s">
        <v>12825</v>
      </c>
      <c r="E269" t="s">
        <v>12826</v>
      </c>
      <c r="F269" t="s">
        <v>12819</v>
      </c>
      <c r="G269" s="9">
        <v>269</v>
      </c>
      <c r="H269" s="7" t="str">
        <f t="shared" si="8"/>
        <v>$200-$500</v>
      </c>
      <c r="I269" s="8">
        <v>650</v>
      </c>
      <c r="J269" s="1">
        <v>0.59</v>
      </c>
      <c r="K269" s="10" t="str">
        <f t="shared" si="9"/>
        <v>50% or More</v>
      </c>
      <c r="L269" s="10" t="str">
        <f>IF(Table1[[#This Row],[Discount_Percentage]]&gt;=50,"Yes","No")</f>
        <v>No</v>
      </c>
      <c r="M269" s="10">
        <f>Table1[[#This Row],[Actual_Price]]-Table1[[#This Row],[Discounted_Price]]/Table1[[#This Row],[Actual_Price]]*100</f>
        <v>608.61538461538464</v>
      </c>
      <c r="N269">
        <v>4.4000000000000004</v>
      </c>
      <c r="O269" s="4">
        <v>35877</v>
      </c>
      <c r="P269" s="6">
        <f>I269*O269</f>
        <v>23320050</v>
      </c>
      <c r="Q269" t="s">
        <v>2315</v>
      </c>
      <c r="R269" t="s">
        <v>2316</v>
      </c>
      <c r="S269" t="s">
        <v>2317</v>
      </c>
      <c r="T269" t="s">
        <v>2318</v>
      </c>
      <c r="U269" t="s">
        <v>2321</v>
      </c>
      <c r="V269" t="s">
        <v>2322</v>
      </c>
    </row>
    <row r="270" spans="1:22">
      <c r="A270" t="s">
        <v>2323</v>
      </c>
      <c r="B270" t="s">
        <v>2324</v>
      </c>
      <c r="C270" t="s">
        <v>12824</v>
      </c>
      <c r="D270" t="s">
        <v>12825</v>
      </c>
      <c r="E270" t="s">
        <v>12847</v>
      </c>
      <c r="G270" s="9">
        <v>1990</v>
      </c>
      <c r="H270" s="7" t="str">
        <f t="shared" si="8"/>
        <v>&gt;$500</v>
      </c>
      <c r="I270" s="8">
        <v>3100</v>
      </c>
      <c r="J270" s="1">
        <v>0.36</v>
      </c>
      <c r="K270" s="10" t="str">
        <f t="shared" si="9"/>
        <v>&lt;50%</v>
      </c>
      <c r="L270" s="10" t="str">
        <f>IF(Table1[[#This Row],[Discount_Percentage]]&gt;=50,"Yes","No")</f>
        <v>No</v>
      </c>
      <c r="M270" s="10">
        <f>Table1[[#This Row],[Actual_Price]]-Table1[[#This Row],[Discounted_Price]]/Table1[[#This Row],[Actual_Price]]*100</f>
        <v>3035.8064516129034</v>
      </c>
      <c r="N270">
        <v>4</v>
      </c>
      <c r="O270" s="4">
        <v>897</v>
      </c>
      <c r="P270" s="6">
        <f>I270*O270</f>
        <v>2780700</v>
      </c>
      <c r="Q270" t="s">
        <v>2325</v>
      </c>
      <c r="R270" t="s">
        <v>2326</v>
      </c>
      <c r="S270" t="s">
        <v>2327</v>
      </c>
      <c r="T270" t="s">
        <v>2328</v>
      </c>
      <c r="U270" t="s">
        <v>2331</v>
      </c>
      <c r="V270" t="s">
        <v>2332</v>
      </c>
    </row>
    <row r="271" spans="1:22">
      <c r="A271" t="s">
        <v>2333</v>
      </c>
      <c r="B271" t="s">
        <v>2334</v>
      </c>
      <c r="C271" t="s">
        <v>12824</v>
      </c>
      <c r="D271" t="s">
        <v>12835</v>
      </c>
      <c r="E271" t="s">
        <v>12848</v>
      </c>
      <c r="F271" t="s">
        <v>12849</v>
      </c>
      <c r="G271" s="9">
        <v>2299</v>
      </c>
      <c r="H271" s="7" t="str">
        <f t="shared" si="8"/>
        <v>&gt;$500</v>
      </c>
      <c r="I271" s="8">
        <v>3999</v>
      </c>
      <c r="J271" s="1">
        <v>0.43</v>
      </c>
      <c r="K271" s="10" t="str">
        <f t="shared" si="9"/>
        <v>&lt;50%</v>
      </c>
      <c r="L271" s="10" t="str">
        <f>IF(Table1[[#This Row],[Discount_Percentage]]&gt;=50,"Yes","No")</f>
        <v>No</v>
      </c>
      <c r="M271" s="10">
        <f>Table1[[#This Row],[Actual_Price]]-Table1[[#This Row],[Discounted_Price]]/Table1[[#This Row],[Actual_Price]]*100</f>
        <v>3941.510627656914</v>
      </c>
      <c r="N271">
        <v>3.8</v>
      </c>
      <c r="O271" s="4">
        <v>282</v>
      </c>
      <c r="P271" s="6">
        <f>I271*O271</f>
        <v>1127718</v>
      </c>
      <c r="Q271" t="s">
        <v>2335</v>
      </c>
      <c r="R271" t="s">
        <v>2336</v>
      </c>
      <c r="S271" t="s">
        <v>2337</v>
      </c>
      <c r="T271" t="s">
        <v>2338</v>
      </c>
      <c r="U271" t="s">
        <v>2341</v>
      </c>
      <c r="V271" t="s">
        <v>2342</v>
      </c>
    </row>
    <row r="272" spans="1:22">
      <c r="A272" t="s">
        <v>2343</v>
      </c>
      <c r="B272" t="s">
        <v>2344</v>
      </c>
      <c r="C272" t="s">
        <v>12824</v>
      </c>
      <c r="D272" t="s">
        <v>12825</v>
      </c>
      <c r="E272" t="s">
        <v>12828</v>
      </c>
      <c r="F272" t="s">
        <v>12829</v>
      </c>
      <c r="G272" s="9">
        <v>35999</v>
      </c>
      <c r="H272" s="7" t="str">
        <f t="shared" si="8"/>
        <v>&gt;$500</v>
      </c>
      <c r="I272" s="8">
        <v>49990</v>
      </c>
      <c r="J272" s="1">
        <v>0.28000000000000003</v>
      </c>
      <c r="K272" s="10" t="str">
        <f t="shared" si="9"/>
        <v>&lt;50%</v>
      </c>
      <c r="L272" s="10" t="str">
        <f>IF(Table1[[#This Row],[Discount_Percentage]]&gt;=50,"Yes","No")</f>
        <v>No</v>
      </c>
      <c r="M272" s="10">
        <f>Table1[[#This Row],[Actual_Price]]-Table1[[#This Row],[Discounted_Price]]/Table1[[#This Row],[Actual_Price]]*100</f>
        <v>49917.987597519503</v>
      </c>
      <c r="N272">
        <v>4.3</v>
      </c>
      <c r="O272" s="4">
        <v>1611</v>
      </c>
      <c r="P272" s="6">
        <f>I272*O272</f>
        <v>80533890</v>
      </c>
      <c r="Q272" t="s">
        <v>2345</v>
      </c>
      <c r="R272" t="s">
        <v>1477</v>
      </c>
      <c r="S272" t="s">
        <v>1478</v>
      </c>
      <c r="T272" t="s">
        <v>1479</v>
      </c>
      <c r="U272" t="s">
        <v>2346</v>
      </c>
      <c r="V272" t="s">
        <v>2347</v>
      </c>
    </row>
    <row r="273" spans="1:22">
      <c r="A273" t="s">
        <v>2348</v>
      </c>
      <c r="B273" t="s">
        <v>2349</v>
      </c>
      <c r="C273" t="s">
        <v>12824</v>
      </c>
      <c r="D273" t="s">
        <v>12825</v>
      </c>
      <c r="E273" t="s">
        <v>12826</v>
      </c>
      <c r="F273" t="s">
        <v>12830</v>
      </c>
      <c r="G273" s="9">
        <v>349</v>
      </c>
      <c r="H273" s="7" t="str">
        <f t="shared" si="8"/>
        <v>$200-$500</v>
      </c>
      <c r="I273" s="8">
        <v>999</v>
      </c>
      <c r="J273" s="1">
        <v>0.65</v>
      </c>
      <c r="K273" s="10" t="str">
        <f t="shared" si="9"/>
        <v>50% or More</v>
      </c>
      <c r="L273" s="10" t="str">
        <f>IF(Table1[[#This Row],[Discount_Percentage]]&gt;=50,"Yes","No")</f>
        <v>No</v>
      </c>
      <c r="M273" s="10">
        <f>Table1[[#This Row],[Actual_Price]]-Table1[[#This Row],[Discounted_Price]]/Table1[[#This Row],[Actual_Price]]*100</f>
        <v>964.06506506506503</v>
      </c>
      <c r="N273">
        <v>4.2</v>
      </c>
      <c r="O273" s="4">
        <v>513</v>
      </c>
      <c r="P273" s="6">
        <f>I273*O273</f>
        <v>512487</v>
      </c>
      <c r="Q273" t="s">
        <v>2350</v>
      </c>
      <c r="R273" t="s">
        <v>2351</v>
      </c>
      <c r="S273" t="s">
        <v>2352</v>
      </c>
      <c r="T273" t="s">
        <v>2353</v>
      </c>
      <c r="U273" t="s">
        <v>2356</v>
      </c>
      <c r="V273" t="s">
        <v>2357</v>
      </c>
    </row>
    <row r="274" spans="1:22">
      <c r="A274" t="s">
        <v>2358</v>
      </c>
      <c r="B274" t="s">
        <v>2359</v>
      </c>
      <c r="C274" t="s">
        <v>12816</v>
      </c>
      <c r="D274" t="s">
        <v>12817</v>
      </c>
      <c r="E274" t="s">
        <v>12818</v>
      </c>
      <c r="F274" t="s">
        <v>12819</v>
      </c>
      <c r="G274" s="9">
        <v>719</v>
      </c>
      <c r="H274" s="7" t="str">
        <f t="shared" si="8"/>
        <v>&gt;$500</v>
      </c>
      <c r="I274" s="8">
        <v>1499</v>
      </c>
      <c r="J274" s="1">
        <v>0.52</v>
      </c>
      <c r="K274" s="10" t="str">
        <f t="shared" si="9"/>
        <v>50% or More</v>
      </c>
      <c r="L274" s="10" t="str">
        <f>IF(Table1[[#This Row],[Discount_Percentage]]&gt;=50,"Yes","No")</f>
        <v>No</v>
      </c>
      <c r="M274" s="10">
        <f>Table1[[#This Row],[Actual_Price]]-Table1[[#This Row],[Discounted_Price]]/Table1[[#This Row],[Actual_Price]]*100</f>
        <v>1451.0346897931954</v>
      </c>
      <c r="N274">
        <v>4.0999999999999996</v>
      </c>
      <c r="O274" s="4">
        <v>1045</v>
      </c>
      <c r="P274" s="6">
        <f>I274*O274</f>
        <v>1566455</v>
      </c>
      <c r="Q274" t="s">
        <v>2360</v>
      </c>
      <c r="R274" t="s">
        <v>887</v>
      </c>
      <c r="S274" t="s">
        <v>888</v>
      </c>
      <c r="T274" t="s">
        <v>889</v>
      </c>
      <c r="U274" t="s">
        <v>2361</v>
      </c>
      <c r="V274" t="s">
        <v>2362</v>
      </c>
    </row>
    <row r="275" spans="1:22">
      <c r="A275" t="s">
        <v>2363</v>
      </c>
      <c r="B275" t="s">
        <v>2364</v>
      </c>
      <c r="C275" t="s">
        <v>12824</v>
      </c>
      <c r="D275" t="s">
        <v>12825</v>
      </c>
      <c r="E275" t="s">
        <v>12828</v>
      </c>
      <c r="F275" t="s">
        <v>12829</v>
      </c>
      <c r="G275" s="9">
        <v>8999</v>
      </c>
      <c r="H275" s="7" t="str">
        <f t="shared" si="8"/>
        <v>&gt;$500</v>
      </c>
      <c r="I275" s="8">
        <v>18999</v>
      </c>
      <c r="J275" s="1">
        <v>0.53</v>
      </c>
      <c r="K275" s="10" t="str">
        <f t="shared" si="9"/>
        <v>50% or More</v>
      </c>
      <c r="L275" s="10" t="str">
        <f>IF(Table1[[#This Row],[Discount_Percentage]]&gt;=50,"Yes","No")</f>
        <v>No</v>
      </c>
      <c r="M275" s="10">
        <f>Table1[[#This Row],[Actual_Price]]-Table1[[#This Row],[Discounted_Price]]/Table1[[#This Row],[Actual_Price]]*100</f>
        <v>18951.634349176271</v>
      </c>
      <c r="N275">
        <v>4</v>
      </c>
      <c r="O275" s="4">
        <v>6347</v>
      </c>
      <c r="P275" s="6">
        <f>I275*O275</f>
        <v>120586653</v>
      </c>
      <c r="Q275" t="s">
        <v>2365</v>
      </c>
      <c r="R275" t="s">
        <v>2366</v>
      </c>
      <c r="S275" t="s">
        <v>2367</v>
      </c>
      <c r="T275" t="s">
        <v>2368</v>
      </c>
      <c r="U275" t="s">
        <v>2371</v>
      </c>
      <c r="V275" t="s">
        <v>2372</v>
      </c>
    </row>
    <row r="276" spans="1:22">
      <c r="A276" t="s">
        <v>2373</v>
      </c>
      <c r="B276" t="s">
        <v>2374</v>
      </c>
      <c r="C276" t="s">
        <v>12824</v>
      </c>
      <c r="D276" t="s">
        <v>12825</v>
      </c>
      <c r="E276" t="s">
        <v>12841</v>
      </c>
      <c r="F276" t="s">
        <v>12842</v>
      </c>
      <c r="G276" s="9">
        <v>917</v>
      </c>
      <c r="H276" s="7" t="str">
        <f t="shared" si="8"/>
        <v>&gt;$500</v>
      </c>
      <c r="I276" s="8">
        <v>2299</v>
      </c>
      <c r="J276" s="1">
        <v>0.6</v>
      </c>
      <c r="K276" s="10" t="str">
        <f t="shared" si="9"/>
        <v>50% or More</v>
      </c>
      <c r="L276" s="10" t="str">
        <f>IF(Table1[[#This Row],[Discount_Percentage]]&gt;=50,"Yes","No")</f>
        <v>No</v>
      </c>
      <c r="M276" s="10">
        <f>Table1[[#This Row],[Actual_Price]]-Table1[[#This Row],[Discounted_Price]]/Table1[[#This Row],[Actual_Price]]*100</f>
        <v>2259.1130926489777</v>
      </c>
      <c r="N276">
        <v>4.2</v>
      </c>
      <c r="O276" s="4">
        <v>3300</v>
      </c>
      <c r="P276" s="6">
        <f>I276*O276</f>
        <v>7586700</v>
      </c>
      <c r="Q276" t="s">
        <v>2375</v>
      </c>
      <c r="R276" t="s">
        <v>2376</v>
      </c>
      <c r="S276" t="s">
        <v>2377</v>
      </c>
      <c r="T276" t="s">
        <v>2378</v>
      </c>
      <c r="U276" t="s">
        <v>2381</v>
      </c>
      <c r="V276" t="s">
        <v>2382</v>
      </c>
    </row>
    <row r="277" spans="1:22">
      <c r="A277" t="s">
        <v>2383</v>
      </c>
      <c r="B277" t="s">
        <v>2384</v>
      </c>
      <c r="C277" t="s">
        <v>12824</v>
      </c>
      <c r="D277" t="s">
        <v>12825</v>
      </c>
      <c r="E277" t="s">
        <v>12826</v>
      </c>
      <c r="F277" t="s">
        <v>12830</v>
      </c>
      <c r="G277" s="9">
        <v>399</v>
      </c>
      <c r="H277" s="7" t="str">
        <f t="shared" si="8"/>
        <v>$200-$500</v>
      </c>
      <c r="I277" s="8">
        <v>999</v>
      </c>
      <c r="J277" s="1">
        <v>0.6</v>
      </c>
      <c r="K277" s="10" t="str">
        <f t="shared" si="9"/>
        <v>50% or More</v>
      </c>
      <c r="L277" s="10" t="str">
        <f>IF(Table1[[#This Row],[Discount_Percentage]]&gt;=50,"Yes","No")</f>
        <v>No</v>
      </c>
      <c r="M277" s="10">
        <f>Table1[[#This Row],[Actual_Price]]-Table1[[#This Row],[Discounted_Price]]/Table1[[#This Row],[Actual_Price]]*100</f>
        <v>959.0600600600601</v>
      </c>
      <c r="N277">
        <v>3.3</v>
      </c>
      <c r="O277" s="4">
        <v>23</v>
      </c>
      <c r="P277" s="6">
        <f>I277*O277</f>
        <v>22977</v>
      </c>
      <c r="Q277" t="s">
        <v>2385</v>
      </c>
      <c r="R277" t="s">
        <v>2386</v>
      </c>
      <c r="S277" t="s">
        <v>2387</v>
      </c>
      <c r="T277" t="s">
        <v>2388</v>
      </c>
      <c r="U277" t="s">
        <v>2391</v>
      </c>
      <c r="V277" t="s">
        <v>2392</v>
      </c>
    </row>
    <row r="278" spans="1:22">
      <c r="A278" t="s">
        <v>2393</v>
      </c>
      <c r="B278" t="s">
        <v>2394</v>
      </c>
      <c r="C278" t="s">
        <v>12824</v>
      </c>
      <c r="D278" t="s">
        <v>12825</v>
      </c>
      <c r="E278" t="s">
        <v>12828</v>
      </c>
      <c r="F278" t="s">
        <v>12829</v>
      </c>
      <c r="G278" s="9">
        <v>45999</v>
      </c>
      <c r="H278" s="7" t="str">
        <f t="shared" si="8"/>
        <v>&gt;$500</v>
      </c>
      <c r="I278" s="8">
        <v>69900</v>
      </c>
      <c r="J278" s="1">
        <v>0.34</v>
      </c>
      <c r="K278" s="10" t="str">
        <f t="shared" si="9"/>
        <v>&lt;50%</v>
      </c>
      <c r="L278" s="10" t="str">
        <f>IF(Table1[[#This Row],[Discount_Percentage]]&gt;=50,"Yes","No")</f>
        <v>No</v>
      </c>
      <c r="M278" s="10">
        <f>Table1[[#This Row],[Actual_Price]]-Table1[[#This Row],[Discounted_Price]]/Table1[[#This Row],[Actual_Price]]*100</f>
        <v>69834.193133047214</v>
      </c>
      <c r="N278">
        <v>4.3</v>
      </c>
      <c r="O278" s="4">
        <v>7109</v>
      </c>
      <c r="P278" s="6">
        <f>I278*O278</f>
        <v>496919100</v>
      </c>
      <c r="Q278" t="s">
        <v>2395</v>
      </c>
      <c r="R278" t="s">
        <v>557</v>
      </c>
      <c r="S278" t="s">
        <v>558</v>
      </c>
      <c r="T278" t="s">
        <v>559</v>
      </c>
      <c r="U278" t="s">
        <v>2396</v>
      </c>
      <c r="V278" t="s">
        <v>2397</v>
      </c>
    </row>
    <row r="279" spans="1:22">
      <c r="A279" t="s">
        <v>2398</v>
      </c>
      <c r="B279" t="s">
        <v>2399</v>
      </c>
      <c r="C279" t="s">
        <v>12816</v>
      </c>
      <c r="D279" t="s">
        <v>12817</v>
      </c>
      <c r="E279" t="s">
        <v>12818</v>
      </c>
      <c r="F279" t="s">
        <v>12819</v>
      </c>
      <c r="G279" s="9">
        <v>119</v>
      </c>
      <c r="H279" s="7" t="str">
        <f t="shared" si="8"/>
        <v>&lt;$200</v>
      </c>
      <c r="I279" s="8">
        <v>299</v>
      </c>
      <c r="J279" s="1">
        <v>0.6</v>
      </c>
      <c r="K279" s="10" t="str">
        <f t="shared" si="9"/>
        <v>50% or More</v>
      </c>
      <c r="L279" s="10" t="str">
        <f>IF(Table1[[#This Row],[Discount_Percentage]]&gt;=50,"Yes","No")</f>
        <v>No</v>
      </c>
      <c r="M279" s="10">
        <f>Table1[[#This Row],[Actual_Price]]-Table1[[#This Row],[Discounted_Price]]/Table1[[#This Row],[Actual_Price]]*100</f>
        <v>259.20066889632108</v>
      </c>
      <c r="N279">
        <v>3.8</v>
      </c>
      <c r="O279" s="4">
        <v>51</v>
      </c>
      <c r="P279" s="6">
        <f>I279*O279</f>
        <v>15249</v>
      </c>
      <c r="Q279" t="s">
        <v>2400</v>
      </c>
      <c r="R279" t="s">
        <v>2401</v>
      </c>
      <c r="S279" t="s">
        <v>2402</v>
      </c>
      <c r="T279" t="s">
        <v>2403</v>
      </c>
      <c r="U279" t="s">
        <v>2406</v>
      </c>
      <c r="V279" t="s">
        <v>2407</v>
      </c>
    </row>
    <row r="280" spans="1:22">
      <c r="A280" t="s">
        <v>2408</v>
      </c>
      <c r="B280" t="s">
        <v>2409</v>
      </c>
      <c r="C280" t="s">
        <v>12824</v>
      </c>
      <c r="D280" t="s">
        <v>12825</v>
      </c>
      <c r="E280" t="s">
        <v>12828</v>
      </c>
      <c r="F280" t="s">
        <v>12829</v>
      </c>
      <c r="G280" s="9">
        <v>21999</v>
      </c>
      <c r="H280" s="7" t="str">
        <f t="shared" si="8"/>
        <v>&gt;$500</v>
      </c>
      <c r="I280" s="8">
        <v>29999</v>
      </c>
      <c r="J280" s="1">
        <v>0.27</v>
      </c>
      <c r="K280" s="10" t="str">
        <f t="shared" si="9"/>
        <v>&lt;50%</v>
      </c>
      <c r="L280" s="10" t="str">
        <f>IF(Table1[[#This Row],[Discount_Percentage]]&gt;=50,"Yes","No")</f>
        <v>No</v>
      </c>
      <c r="M280" s="10">
        <f>Table1[[#This Row],[Actual_Price]]-Table1[[#This Row],[Discounted_Price]]/Table1[[#This Row],[Actual_Price]]*100</f>
        <v>29925.667555585187</v>
      </c>
      <c r="N280">
        <v>4.2</v>
      </c>
      <c r="O280" s="4">
        <v>32840</v>
      </c>
      <c r="P280" s="6">
        <f>I280*O280</f>
        <v>985167160</v>
      </c>
      <c r="Q280" t="s">
        <v>2410</v>
      </c>
      <c r="R280" t="s">
        <v>151</v>
      </c>
      <c r="S280" t="s">
        <v>152</v>
      </c>
      <c r="T280" t="s">
        <v>153</v>
      </c>
      <c r="U280" t="s">
        <v>2411</v>
      </c>
      <c r="V280" t="s">
        <v>2412</v>
      </c>
    </row>
    <row r="281" spans="1:22">
      <c r="A281" t="s">
        <v>2413</v>
      </c>
      <c r="B281" t="s">
        <v>2414</v>
      </c>
      <c r="C281" t="s">
        <v>12824</v>
      </c>
      <c r="D281" t="s">
        <v>12825</v>
      </c>
      <c r="E281" t="s">
        <v>12826</v>
      </c>
      <c r="F281" t="s">
        <v>12830</v>
      </c>
      <c r="G281" s="9">
        <v>299</v>
      </c>
      <c r="H281" s="7" t="str">
        <f t="shared" si="8"/>
        <v>$200-$500</v>
      </c>
      <c r="I281" s="8">
        <v>599</v>
      </c>
      <c r="J281" s="1">
        <v>0.5</v>
      </c>
      <c r="K281" s="10" t="str">
        <f t="shared" si="9"/>
        <v>50% or More</v>
      </c>
      <c r="L281" s="10" t="str">
        <f>IF(Table1[[#This Row],[Discount_Percentage]]&gt;=50,"Yes","No")</f>
        <v>No</v>
      </c>
      <c r="M281" s="10">
        <f>Table1[[#This Row],[Actual_Price]]-Table1[[#This Row],[Discounted_Price]]/Table1[[#This Row],[Actual_Price]]*100</f>
        <v>549.08347245409016</v>
      </c>
      <c r="N281">
        <v>3.7</v>
      </c>
      <c r="O281" s="4">
        <v>708</v>
      </c>
      <c r="P281" s="6">
        <f>I281*O281</f>
        <v>424092</v>
      </c>
      <c r="Q281" t="s">
        <v>2415</v>
      </c>
      <c r="R281" t="s">
        <v>2416</v>
      </c>
      <c r="S281" t="s">
        <v>2417</v>
      </c>
      <c r="T281" t="s">
        <v>2418</v>
      </c>
      <c r="U281" t="s">
        <v>2421</v>
      </c>
      <c r="V281" t="s">
        <v>2422</v>
      </c>
    </row>
    <row r="282" spans="1:22">
      <c r="A282" t="s">
        <v>2423</v>
      </c>
      <c r="B282" t="s">
        <v>2424</v>
      </c>
      <c r="C282" t="s">
        <v>12824</v>
      </c>
      <c r="D282" t="s">
        <v>12825</v>
      </c>
      <c r="E282" t="s">
        <v>12828</v>
      </c>
      <c r="F282" t="s">
        <v>12829</v>
      </c>
      <c r="G282" s="9">
        <v>21990</v>
      </c>
      <c r="H282" s="7" t="str">
        <f t="shared" si="8"/>
        <v>&gt;$500</v>
      </c>
      <c r="I282" s="8">
        <v>34990</v>
      </c>
      <c r="J282" s="1">
        <v>0.37</v>
      </c>
      <c r="K282" s="10" t="str">
        <f t="shared" si="9"/>
        <v>&lt;50%</v>
      </c>
      <c r="L282" s="10" t="str">
        <f>IF(Table1[[#This Row],[Discount_Percentage]]&gt;=50,"Yes","No")</f>
        <v>No</v>
      </c>
      <c r="M282" s="10">
        <f>Table1[[#This Row],[Actual_Price]]-Table1[[#This Row],[Discounted_Price]]/Table1[[#This Row],[Actual_Price]]*100</f>
        <v>34927.153472420694</v>
      </c>
      <c r="N282">
        <v>4.3</v>
      </c>
      <c r="O282" s="4">
        <v>1657</v>
      </c>
      <c r="P282" s="6">
        <f>I282*O282</f>
        <v>57978430</v>
      </c>
      <c r="Q282" t="s">
        <v>2425</v>
      </c>
      <c r="R282" t="s">
        <v>2426</v>
      </c>
      <c r="S282" t="s">
        <v>2427</v>
      </c>
      <c r="T282" t="s">
        <v>2428</v>
      </c>
      <c r="U282" t="s">
        <v>2431</v>
      </c>
      <c r="V282" t="s">
        <v>2432</v>
      </c>
    </row>
    <row r="283" spans="1:22">
      <c r="A283" t="s">
        <v>2433</v>
      </c>
      <c r="B283" t="s">
        <v>2434</v>
      </c>
      <c r="C283" t="s">
        <v>12816</v>
      </c>
      <c r="D283" t="s">
        <v>12817</v>
      </c>
      <c r="E283" t="s">
        <v>12818</v>
      </c>
      <c r="F283" t="s">
        <v>12819</v>
      </c>
      <c r="G283" s="9">
        <v>417.44</v>
      </c>
      <c r="H283" s="7" t="str">
        <f t="shared" si="8"/>
        <v>$200-$500</v>
      </c>
      <c r="I283" s="8">
        <v>670</v>
      </c>
      <c r="J283" s="1">
        <v>0.38</v>
      </c>
      <c r="K283" s="10" t="str">
        <f t="shared" si="9"/>
        <v>&lt;50%</v>
      </c>
      <c r="L283" s="10" t="str">
        <f>IF(Table1[[#This Row],[Discount_Percentage]]&gt;=50,"Yes","No")</f>
        <v>No</v>
      </c>
      <c r="M283" s="10">
        <f>Table1[[#This Row],[Actual_Price]]-Table1[[#This Row],[Discounted_Price]]/Table1[[#This Row],[Actual_Price]]*100</f>
        <v>607.69552238805966</v>
      </c>
      <c r="N283">
        <v>3.9</v>
      </c>
      <c r="O283" s="4">
        <v>523</v>
      </c>
      <c r="P283" s="6">
        <f>I283*O283</f>
        <v>350410</v>
      </c>
      <c r="Q283" t="s">
        <v>2435</v>
      </c>
      <c r="R283" t="s">
        <v>2436</v>
      </c>
      <c r="S283" t="s">
        <v>2437</v>
      </c>
      <c r="T283" t="s">
        <v>2438</v>
      </c>
      <c r="U283" t="s">
        <v>2441</v>
      </c>
      <c r="V283" t="s">
        <v>2442</v>
      </c>
    </row>
    <row r="284" spans="1:22">
      <c r="A284" t="s">
        <v>2443</v>
      </c>
      <c r="B284" t="s">
        <v>2444</v>
      </c>
      <c r="C284" t="s">
        <v>12824</v>
      </c>
      <c r="D284" t="s">
        <v>12825</v>
      </c>
      <c r="E284" t="s">
        <v>12828</v>
      </c>
      <c r="F284" t="s">
        <v>12829</v>
      </c>
      <c r="G284" s="9">
        <v>47990</v>
      </c>
      <c r="H284" s="7" t="str">
        <f t="shared" si="8"/>
        <v>&gt;$500</v>
      </c>
      <c r="I284" s="8">
        <v>79990</v>
      </c>
      <c r="J284" s="1">
        <v>0.4</v>
      </c>
      <c r="K284" s="10" t="str">
        <f t="shared" si="9"/>
        <v>&lt;50%</v>
      </c>
      <c r="L284" s="10" t="str">
        <f>IF(Table1[[#This Row],[Discount_Percentage]]&gt;=50,"Yes","No")</f>
        <v>No</v>
      </c>
      <c r="M284" s="10">
        <f>Table1[[#This Row],[Actual_Price]]-Table1[[#This Row],[Discounted_Price]]/Table1[[#This Row],[Actual_Price]]*100</f>
        <v>79930.005000625082</v>
      </c>
      <c r="N284">
        <v>4.3</v>
      </c>
      <c r="O284" s="4">
        <v>1376</v>
      </c>
      <c r="P284" s="6">
        <f>I284*O284</f>
        <v>110066240</v>
      </c>
      <c r="Q284" t="s">
        <v>1199</v>
      </c>
      <c r="R284" t="s">
        <v>1200</v>
      </c>
      <c r="S284" t="s">
        <v>1201</v>
      </c>
      <c r="T284" t="s">
        <v>1202</v>
      </c>
      <c r="U284" t="s">
        <v>2445</v>
      </c>
      <c r="V284" t="s">
        <v>2446</v>
      </c>
    </row>
    <row r="285" spans="1:22">
      <c r="A285" t="s">
        <v>2447</v>
      </c>
      <c r="B285" t="s">
        <v>2448</v>
      </c>
      <c r="C285" t="s">
        <v>12824</v>
      </c>
      <c r="D285" t="s">
        <v>12825</v>
      </c>
      <c r="E285" t="s">
        <v>12826</v>
      </c>
      <c r="F285" t="s">
        <v>12830</v>
      </c>
      <c r="G285" s="9">
        <v>215</v>
      </c>
      <c r="H285" s="7" t="str">
        <f t="shared" si="8"/>
        <v>$200-$500</v>
      </c>
      <c r="I285" s="8">
        <v>499</v>
      </c>
      <c r="J285" s="1">
        <v>0.56999999999999995</v>
      </c>
      <c r="K285" s="10" t="str">
        <f t="shared" si="9"/>
        <v>50% or More</v>
      </c>
      <c r="L285" s="10" t="str">
        <f>IF(Table1[[#This Row],[Discount_Percentage]]&gt;=50,"Yes","No")</f>
        <v>No</v>
      </c>
      <c r="M285" s="10">
        <f>Table1[[#This Row],[Actual_Price]]-Table1[[#This Row],[Discounted_Price]]/Table1[[#This Row],[Actual_Price]]*100</f>
        <v>455.91382765531063</v>
      </c>
      <c r="N285">
        <v>3.5</v>
      </c>
      <c r="O285" s="4">
        <v>121</v>
      </c>
      <c r="P285" s="6">
        <f>I285*O285</f>
        <v>60379</v>
      </c>
      <c r="Q285" t="s">
        <v>2449</v>
      </c>
      <c r="R285" t="s">
        <v>2450</v>
      </c>
      <c r="S285" t="s">
        <v>2451</v>
      </c>
      <c r="T285" t="s">
        <v>2452</v>
      </c>
      <c r="U285" t="s">
        <v>2455</v>
      </c>
      <c r="V285" t="s">
        <v>2456</v>
      </c>
    </row>
    <row r="286" spans="1:22">
      <c r="A286" t="s">
        <v>2457</v>
      </c>
      <c r="B286" t="s">
        <v>2458</v>
      </c>
      <c r="C286" t="s">
        <v>12816</v>
      </c>
      <c r="D286" t="s">
        <v>12817</v>
      </c>
      <c r="E286" t="s">
        <v>12818</v>
      </c>
      <c r="F286" t="s">
        <v>12819</v>
      </c>
      <c r="G286" s="9">
        <v>99</v>
      </c>
      <c r="H286" s="7" t="str">
        <f t="shared" si="8"/>
        <v>&lt;$200</v>
      </c>
      <c r="I286" s="8">
        <v>800</v>
      </c>
      <c r="J286" s="1">
        <v>0.88</v>
      </c>
      <c r="K286" s="10" t="str">
        <f t="shared" si="9"/>
        <v>50% or More</v>
      </c>
      <c r="L286" s="10" t="str">
        <f>IF(Table1[[#This Row],[Discount_Percentage]]&gt;=50,"Yes","No")</f>
        <v>No</v>
      </c>
      <c r="M286" s="10">
        <f>Table1[[#This Row],[Actual_Price]]-Table1[[#This Row],[Discounted_Price]]/Table1[[#This Row],[Actual_Price]]*100</f>
        <v>787.625</v>
      </c>
      <c r="N286">
        <v>3.9</v>
      </c>
      <c r="O286" s="4">
        <v>1075</v>
      </c>
      <c r="P286" s="6">
        <f>I286*O286</f>
        <v>860000</v>
      </c>
      <c r="Q286" t="s">
        <v>974</v>
      </c>
      <c r="R286" t="s">
        <v>323</v>
      </c>
      <c r="S286" t="s">
        <v>324</v>
      </c>
      <c r="T286" t="s">
        <v>325</v>
      </c>
      <c r="U286" t="s">
        <v>2460</v>
      </c>
      <c r="V286" t="s">
        <v>2461</v>
      </c>
    </row>
    <row r="287" spans="1:22">
      <c r="A287" t="s">
        <v>2462</v>
      </c>
      <c r="B287" t="s">
        <v>2463</v>
      </c>
      <c r="C287" t="s">
        <v>12824</v>
      </c>
      <c r="D287" t="s">
        <v>12825</v>
      </c>
      <c r="E287" t="s">
        <v>12828</v>
      </c>
      <c r="F287" t="s">
        <v>12829</v>
      </c>
      <c r="G287" s="9">
        <v>18999</v>
      </c>
      <c r="H287" s="7" t="str">
        <f t="shared" si="8"/>
        <v>&gt;$500</v>
      </c>
      <c r="I287" s="8">
        <v>35000</v>
      </c>
      <c r="J287" s="1">
        <v>0.46</v>
      </c>
      <c r="K287" s="10" t="str">
        <f t="shared" si="9"/>
        <v>&lt;50%</v>
      </c>
      <c r="L287" s="10" t="str">
        <f>IF(Table1[[#This Row],[Discount_Percentage]]&gt;=50,"Yes","No")</f>
        <v>No</v>
      </c>
      <c r="M287" s="10">
        <f>Table1[[#This Row],[Actual_Price]]-Table1[[#This Row],[Discounted_Price]]/Table1[[#This Row],[Actual_Price]]*100</f>
        <v>34945.717142857146</v>
      </c>
      <c r="N287">
        <v>4</v>
      </c>
      <c r="O287" s="4">
        <v>1001</v>
      </c>
      <c r="P287" s="6">
        <f>I287*O287</f>
        <v>35035000</v>
      </c>
      <c r="Q287" t="s">
        <v>2464</v>
      </c>
      <c r="R287" t="s">
        <v>2465</v>
      </c>
      <c r="S287" t="s">
        <v>2466</v>
      </c>
      <c r="T287" t="s">
        <v>2467</v>
      </c>
      <c r="U287" t="s">
        <v>2470</v>
      </c>
      <c r="V287" t="s">
        <v>2471</v>
      </c>
    </row>
    <row r="288" spans="1:22">
      <c r="A288" t="s">
        <v>2472</v>
      </c>
      <c r="B288" t="s">
        <v>2473</v>
      </c>
      <c r="C288" t="s">
        <v>12816</v>
      </c>
      <c r="D288" t="s">
        <v>12817</v>
      </c>
      <c r="E288" t="s">
        <v>12818</v>
      </c>
      <c r="F288" t="s">
        <v>12819</v>
      </c>
      <c r="G288" s="9">
        <v>249</v>
      </c>
      <c r="H288" s="7" t="str">
        <f t="shared" si="8"/>
        <v>$200-$500</v>
      </c>
      <c r="I288" s="8">
        <v>999</v>
      </c>
      <c r="J288" s="1">
        <v>0.75</v>
      </c>
      <c r="K288" s="10" t="str">
        <f t="shared" si="9"/>
        <v>50% or More</v>
      </c>
      <c r="L288" s="10" t="str">
        <f>IF(Table1[[#This Row],[Discount_Percentage]]&gt;=50,"Yes","No")</f>
        <v>No</v>
      </c>
      <c r="M288" s="10">
        <f>Table1[[#This Row],[Actual_Price]]-Table1[[#This Row],[Discounted_Price]]/Table1[[#This Row],[Actual_Price]]*100</f>
        <v>974.07507507507512</v>
      </c>
      <c r="N288">
        <v>4.3</v>
      </c>
      <c r="O288" s="4">
        <v>112</v>
      </c>
      <c r="P288" s="6">
        <f>I288*O288</f>
        <v>111888</v>
      </c>
      <c r="Q288" t="s">
        <v>2474</v>
      </c>
      <c r="R288" t="s">
        <v>2475</v>
      </c>
      <c r="S288" t="s">
        <v>2476</v>
      </c>
      <c r="T288" t="s">
        <v>2477</v>
      </c>
      <c r="U288" t="s">
        <v>2480</v>
      </c>
      <c r="V288" t="s">
        <v>2481</v>
      </c>
    </row>
    <row r="289" spans="1:22">
      <c r="A289" t="s">
        <v>2482</v>
      </c>
      <c r="B289" t="s">
        <v>2483</v>
      </c>
      <c r="C289" t="s">
        <v>12824</v>
      </c>
      <c r="D289" t="s">
        <v>12825</v>
      </c>
      <c r="E289" t="s">
        <v>12828</v>
      </c>
      <c r="F289" t="s">
        <v>12831</v>
      </c>
      <c r="G289" s="9">
        <v>7999</v>
      </c>
      <c r="H289" s="7" t="str">
        <f t="shared" si="8"/>
        <v>&gt;$500</v>
      </c>
      <c r="I289" s="8">
        <v>15999</v>
      </c>
      <c r="J289" s="1">
        <v>0.5</v>
      </c>
      <c r="K289" s="10" t="str">
        <f t="shared" si="9"/>
        <v>50% or More</v>
      </c>
      <c r="L289" s="10" t="str">
        <f>IF(Table1[[#This Row],[Discount_Percentage]]&gt;=50,"Yes","No")</f>
        <v>No</v>
      </c>
      <c r="M289" s="10">
        <f>Table1[[#This Row],[Actual_Price]]-Table1[[#This Row],[Discounted_Price]]/Table1[[#This Row],[Actual_Price]]*100</f>
        <v>15949.003125195324</v>
      </c>
      <c r="N289">
        <v>3.8</v>
      </c>
      <c r="O289" s="4">
        <v>3022</v>
      </c>
      <c r="P289" s="6">
        <f>I289*O289</f>
        <v>48348978</v>
      </c>
      <c r="Q289" t="s">
        <v>2484</v>
      </c>
      <c r="R289" t="s">
        <v>2485</v>
      </c>
      <c r="S289" t="s">
        <v>2486</v>
      </c>
      <c r="T289" t="s">
        <v>2487</v>
      </c>
      <c r="U289" t="s">
        <v>2490</v>
      </c>
      <c r="V289" t="s">
        <v>2491</v>
      </c>
    </row>
    <row r="290" spans="1:22">
      <c r="A290" t="s">
        <v>2492</v>
      </c>
      <c r="B290" t="s">
        <v>2493</v>
      </c>
      <c r="C290" t="s">
        <v>12816</v>
      </c>
      <c r="D290" t="s">
        <v>12817</v>
      </c>
      <c r="E290" t="s">
        <v>12818</v>
      </c>
      <c r="F290" t="s">
        <v>12819</v>
      </c>
      <c r="G290" s="9">
        <v>649</v>
      </c>
      <c r="H290" s="7" t="str">
        <f t="shared" si="8"/>
        <v>&gt;$500</v>
      </c>
      <c r="I290" s="8">
        <v>1600</v>
      </c>
      <c r="J290" s="1">
        <v>0.59</v>
      </c>
      <c r="K290" s="10" t="str">
        <f t="shared" si="9"/>
        <v>50% or More</v>
      </c>
      <c r="L290" s="10" t="str">
        <f>IF(Table1[[#This Row],[Discount_Percentage]]&gt;=50,"Yes","No")</f>
        <v>No</v>
      </c>
      <c r="M290" s="10">
        <f>Table1[[#This Row],[Actual_Price]]-Table1[[#This Row],[Discounted_Price]]/Table1[[#This Row],[Actual_Price]]*100</f>
        <v>1559.4375</v>
      </c>
      <c r="N290">
        <v>4.3</v>
      </c>
      <c r="O290" s="4">
        <v>5451</v>
      </c>
      <c r="P290" s="6">
        <f>I290*O290</f>
        <v>8721600</v>
      </c>
      <c r="Q290" t="s">
        <v>2494</v>
      </c>
      <c r="R290" t="s">
        <v>1607</v>
      </c>
      <c r="S290" t="s">
        <v>1608</v>
      </c>
      <c r="T290" t="s">
        <v>1609</v>
      </c>
      <c r="U290" t="s">
        <v>2495</v>
      </c>
      <c r="V290" t="s">
        <v>2496</v>
      </c>
    </row>
    <row r="291" spans="1:22">
      <c r="A291" t="s">
        <v>2497</v>
      </c>
      <c r="B291" t="s">
        <v>724</v>
      </c>
      <c r="C291" t="s">
        <v>12824</v>
      </c>
      <c r="D291" t="s">
        <v>12825</v>
      </c>
      <c r="E291" t="s">
        <v>12826</v>
      </c>
      <c r="F291" t="s">
        <v>12830</v>
      </c>
      <c r="G291" s="9">
        <v>1289</v>
      </c>
      <c r="H291" s="7" t="str">
        <f t="shared" si="8"/>
        <v>&gt;$500</v>
      </c>
      <c r="I291" s="8">
        <v>2499</v>
      </c>
      <c r="J291" s="1">
        <v>0.48</v>
      </c>
      <c r="K291" s="10" t="str">
        <f t="shared" si="9"/>
        <v>&lt;50%</v>
      </c>
      <c r="L291" s="10" t="str">
        <f>IF(Table1[[#This Row],[Discount_Percentage]]&gt;=50,"Yes","No")</f>
        <v>No</v>
      </c>
      <c r="M291" s="10">
        <f>Table1[[#This Row],[Actual_Price]]-Table1[[#This Row],[Discounted_Price]]/Table1[[#This Row],[Actual_Price]]*100</f>
        <v>2447.4193677470989</v>
      </c>
      <c r="N291">
        <v>3.3</v>
      </c>
      <c r="O291" s="4">
        <v>73</v>
      </c>
      <c r="P291" s="6">
        <f>I291*O291</f>
        <v>182427</v>
      </c>
      <c r="Q291" t="s">
        <v>2498</v>
      </c>
      <c r="R291" t="s">
        <v>2499</v>
      </c>
      <c r="S291" t="s">
        <v>2500</v>
      </c>
      <c r="T291" t="s">
        <v>2501</v>
      </c>
      <c r="U291" t="s">
        <v>2504</v>
      </c>
      <c r="V291" t="s">
        <v>2505</v>
      </c>
    </row>
    <row r="292" spans="1:22">
      <c r="A292" t="s">
        <v>2506</v>
      </c>
      <c r="B292" t="s">
        <v>2507</v>
      </c>
      <c r="C292" t="s">
        <v>12824</v>
      </c>
      <c r="D292" t="s">
        <v>12825</v>
      </c>
      <c r="E292" t="s">
        <v>12826</v>
      </c>
      <c r="F292" t="s">
        <v>12819</v>
      </c>
      <c r="G292" s="9">
        <v>609</v>
      </c>
      <c r="H292" s="7" t="str">
        <f t="shared" si="8"/>
        <v>&gt;$500</v>
      </c>
      <c r="I292" s="8">
        <v>1500</v>
      </c>
      <c r="J292" s="1">
        <v>0.59</v>
      </c>
      <c r="K292" s="10" t="str">
        <f t="shared" si="9"/>
        <v>50% or More</v>
      </c>
      <c r="L292" s="10" t="str">
        <f>IF(Table1[[#This Row],[Discount_Percentage]]&gt;=50,"Yes","No")</f>
        <v>No</v>
      </c>
      <c r="M292" s="10">
        <f>Table1[[#This Row],[Actual_Price]]-Table1[[#This Row],[Discounted_Price]]/Table1[[#This Row],[Actual_Price]]*100</f>
        <v>1459.4</v>
      </c>
      <c r="N292">
        <v>4.5</v>
      </c>
      <c r="O292" s="4">
        <v>1029</v>
      </c>
      <c r="P292" s="6">
        <f>I292*O292</f>
        <v>1543500</v>
      </c>
      <c r="Q292" t="s">
        <v>2508</v>
      </c>
      <c r="R292" t="s">
        <v>2509</v>
      </c>
      <c r="S292" t="s">
        <v>2510</v>
      </c>
      <c r="T292" t="s">
        <v>2511</v>
      </c>
      <c r="U292" t="s">
        <v>2514</v>
      </c>
      <c r="V292" t="s">
        <v>2515</v>
      </c>
    </row>
    <row r="293" spans="1:22">
      <c r="A293" t="s">
        <v>2516</v>
      </c>
      <c r="B293" t="s">
        <v>2517</v>
      </c>
      <c r="C293" t="s">
        <v>12824</v>
      </c>
      <c r="D293" t="s">
        <v>12825</v>
      </c>
      <c r="E293" t="s">
        <v>12828</v>
      </c>
      <c r="F293" t="s">
        <v>12829</v>
      </c>
      <c r="G293" s="9">
        <v>32990</v>
      </c>
      <c r="H293" s="7" t="str">
        <f t="shared" si="8"/>
        <v>&gt;$500</v>
      </c>
      <c r="I293" s="8">
        <v>54990</v>
      </c>
      <c r="J293" s="1">
        <v>0.4</v>
      </c>
      <c r="K293" s="10" t="str">
        <f t="shared" si="9"/>
        <v>&lt;50%</v>
      </c>
      <c r="L293" s="10" t="str">
        <f>IF(Table1[[#This Row],[Discount_Percentage]]&gt;=50,"Yes","No")</f>
        <v>No</v>
      </c>
      <c r="M293" s="10">
        <f>Table1[[#This Row],[Actual_Price]]-Table1[[#This Row],[Discounted_Price]]/Table1[[#This Row],[Actual_Price]]*100</f>
        <v>54930.007274049829</v>
      </c>
      <c r="N293">
        <v>4.0999999999999996</v>
      </c>
      <c r="O293" s="4">
        <v>1555</v>
      </c>
      <c r="P293" s="6">
        <f>I293*O293</f>
        <v>85509450</v>
      </c>
      <c r="Q293" t="s">
        <v>2518</v>
      </c>
      <c r="R293" t="s">
        <v>2519</v>
      </c>
      <c r="S293" t="s">
        <v>2520</v>
      </c>
      <c r="T293" t="s">
        <v>2521</v>
      </c>
      <c r="U293" t="s">
        <v>2524</v>
      </c>
      <c r="V293" t="s">
        <v>2525</v>
      </c>
    </row>
    <row r="294" spans="1:22">
      <c r="A294" t="s">
        <v>2526</v>
      </c>
      <c r="B294" t="s">
        <v>2527</v>
      </c>
      <c r="C294" t="s">
        <v>12824</v>
      </c>
      <c r="D294" t="s">
        <v>12825</v>
      </c>
      <c r="E294" t="s">
        <v>12826</v>
      </c>
      <c r="F294" t="s">
        <v>12819</v>
      </c>
      <c r="G294" s="9">
        <v>599</v>
      </c>
      <c r="H294" s="7" t="str">
        <f t="shared" si="8"/>
        <v>&gt;$500</v>
      </c>
      <c r="I294" s="8">
        <v>1999</v>
      </c>
      <c r="J294" s="1">
        <v>0.7</v>
      </c>
      <c r="K294" s="10" t="str">
        <f t="shared" si="9"/>
        <v>50% or More</v>
      </c>
      <c r="L294" s="10" t="str">
        <f>IF(Table1[[#This Row],[Discount_Percentage]]&gt;=50,"Yes","No")</f>
        <v>No</v>
      </c>
      <c r="M294" s="10">
        <f>Table1[[#This Row],[Actual_Price]]-Table1[[#This Row],[Discounted_Price]]/Table1[[#This Row],[Actual_Price]]*100</f>
        <v>1969.0350175087544</v>
      </c>
      <c r="N294">
        <v>4.2</v>
      </c>
      <c r="O294" s="4">
        <v>47</v>
      </c>
      <c r="P294" s="6">
        <f>I294*O294</f>
        <v>93953</v>
      </c>
      <c r="Q294" t="s">
        <v>2528</v>
      </c>
      <c r="R294" t="s">
        <v>2529</v>
      </c>
      <c r="S294" t="s">
        <v>2530</v>
      </c>
      <c r="T294" t="s">
        <v>2531</v>
      </c>
      <c r="U294" t="s">
        <v>2534</v>
      </c>
      <c r="V294" t="s">
        <v>2535</v>
      </c>
    </row>
    <row r="295" spans="1:22">
      <c r="A295" t="s">
        <v>2536</v>
      </c>
      <c r="B295" t="s">
        <v>2537</v>
      </c>
      <c r="C295" t="s">
        <v>12816</v>
      </c>
      <c r="D295" t="s">
        <v>12817</v>
      </c>
      <c r="E295" t="s">
        <v>12818</v>
      </c>
      <c r="F295" t="s">
        <v>12819</v>
      </c>
      <c r="G295" s="9">
        <v>349</v>
      </c>
      <c r="H295" s="7" t="str">
        <f t="shared" si="8"/>
        <v>$200-$500</v>
      </c>
      <c r="I295" s="8">
        <v>899</v>
      </c>
      <c r="J295" s="1">
        <v>0.61</v>
      </c>
      <c r="K295" s="10" t="str">
        <f t="shared" si="9"/>
        <v>50% or More</v>
      </c>
      <c r="L295" s="10" t="str">
        <f>IF(Table1[[#This Row],[Discount_Percentage]]&gt;=50,"Yes","No")</f>
        <v>No</v>
      </c>
      <c r="M295" s="10">
        <f>Table1[[#This Row],[Actual_Price]]-Table1[[#This Row],[Discounted_Price]]/Table1[[#This Row],[Actual_Price]]*100</f>
        <v>860.17908787541717</v>
      </c>
      <c r="N295">
        <v>4.0999999999999996</v>
      </c>
      <c r="O295" s="4">
        <v>14896</v>
      </c>
      <c r="P295" s="6">
        <f>I295*O295</f>
        <v>13391504</v>
      </c>
      <c r="Q295" t="s">
        <v>2538</v>
      </c>
      <c r="R295" t="s">
        <v>2539</v>
      </c>
      <c r="S295" t="s">
        <v>2540</v>
      </c>
      <c r="T295" t="s">
        <v>2541</v>
      </c>
      <c r="U295" t="s">
        <v>2544</v>
      </c>
      <c r="V295" t="s">
        <v>2545</v>
      </c>
    </row>
    <row r="296" spans="1:22">
      <c r="A296" t="s">
        <v>2546</v>
      </c>
      <c r="B296" t="s">
        <v>2547</v>
      </c>
      <c r="C296" t="s">
        <v>12824</v>
      </c>
      <c r="D296" t="s">
        <v>12825</v>
      </c>
      <c r="E296" t="s">
        <v>12828</v>
      </c>
      <c r="F296" t="s">
        <v>12829</v>
      </c>
      <c r="G296" s="9">
        <v>29999</v>
      </c>
      <c r="H296" s="7" t="str">
        <f t="shared" si="8"/>
        <v>&gt;$500</v>
      </c>
      <c r="I296" s="8">
        <v>50999</v>
      </c>
      <c r="J296" s="1">
        <v>0.41</v>
      </c>
      <c r="K296" s="10" t="str">
        <f t="shared" si="9"/>
        <v>&lt;50%</v>
      </c>
      <c r="L296" s="10" t="str">
        <f>IF(Table1[[#This Row],[Discount_Percentage]]&gt;=50,"Yes","No")</f>
        <v>No</v>
      </c>
      <c r="M296" s="10">
        <f>Table1[[#This Row],[Actual_Price]]-Table1[[#This Row],[Discounted_Price]]/Table1[[#This Row],[Actual_Price]]*100</f>
        <v>50940.177277985844</v>
      </c>
      <c r="N296">
        <v>4.4000000000000004</v>
      </c>
      <c r="O296" s="4">
        <v>1712</v>
      </c>
      <c r="P296" s="6">
        <f>I296*O296</f>
        <v>87310288</v>
      </c>
      <c r="Q296" t="s">
        <v>2548</v>
      </c>
      <c r="R296" t="s">
        <v>2549</v>
      </c>
      <c r="S296" t="s">
        <v>2550</v>
      </c>
      <c r="T296" t="s">
        <v>2551</v>
      </c>
      <c r="U296" t="s">
        <v>2554</v>
      </c>
      <c r="V296" t="s">
        <v>2555</v>
      </c>
    </row>
    <row r="297" spans="1:22">
      <c r="A297" t="s">
        <v>2556</v>
      </c>
      <c r="B297" t="s">
        <v>2127</v>
      </c>
      <c r="C297" t="s">
        <v>12824</v>
      </c>
      <c r="D297" t="s">
        <v>12825</v>
      </c>
      <c r="E297" t="s">
        <v>12826</v>
      </c>
      <c r="F297" t="s">
        <v>12830</v>
      </c>
      <c r="G297" s="9">
        <v>199</v>
      </c>
      <c r="H297" s="7" t="str">
        <f t="shared" si="8"/>
        <v>&lt;$200</v>
      </c>
      <c r="I297" s="8">
        <v>399</v>
      </c>
      <c r="J297" s="1">
        <v>0.5</v>
      </c>
      <c r="K297" s="10" t="str">
        <f t="shared" si="9"/>
        <v>50% or More</v>
      </c>
      <c r="L297" s="10" t="str">
        <f>IF(Table1[[#This Row],[Discount_Percentage]]&gt;=50,"Yes","No")</f>
        <v>No</v>
      </c>
      <c r="M297" s="10">
        <f>Table1[[#This Row],[Actual_Price]]-Table1[[#This Row],[Discounted_Price]]/Table1[[#This Row],[Actual_Price]]*100</f>
        <v>349.12531328320802</v>
      </c>
      <c r="N297">
        <v>4.2</v>
      </c>
      <c r="O297" s="4">
        <v>1335</v>
      </c>
      <c r="P297" s="6">
        <f>I297*O297</f>
        <v>532665</v>
      </c>
      <c r="Q297" t="s">
        <v>2128</v>
      </c>
      <c r="R297" t="s">
        <v>2129</v>
      </c>
      <c r="S297" t="s">
        <v>2130</v>
      </c>
      <c r="T297" t="s">
        <v>2131</v>
      </c>
      <c r="U297" t="s">
        <v>2134</v>
      </c>
      <c r="V297" t="s">
        <v>2557</v>
      </c>
    </row>
    <row r="298" spans="1:22">
      <c r="A298" t="s">
        <v>2558</v>
      </c>
      <c r="B298" t="s">
        <v>2559</v>
      </c>
      <c r="C298" t="s">
        <v>12824</v>
      </c>
      <c r="D298" t="s">
        <v>12825</v>
      </c>
      <c r="E298" t="s">
        <v>12826</v>
      </c>
      <c r="F298" t="s">
        <v>12830</v>
      </c>
      <c r="G298" s="9">
        <v>349</v>
      </c>
      <c r="H298" s="7" t="str">
        <f t="shared" si="8"/>
        <v>$200-$500</v>
      </c>
      <c r="I298" s="8">
        <v>699</v>
      </c>
      <c r="J298" s="1">
        <v>0.5</v>
      </c>
      <c r="K298" s="10" t="str">
        <f t="shared" si="9"/>
        <v>50% or More</v>
      </c>
      <c r="L298" s="10" t="str">
        <f>IF(Table1[[#This Row],[Discount_Percentage]]&gt;=50,"Yes","No")</f>
        <v>No</v>
      </c>
      <c r="M298" s="10">
        <f>Table1[[#This Row],[Actual_Price]]-Table1[[#This Row],[Discounted_Price]]/Table1[[#This Row],[Actual_Price]]*100</f>
        <v>649.071530758226</v>
      </c>
      <c r="N298">
        <v>3.9</v>
      </c>
      <c r="O298" s="4">
        <v>214</v>
      </c>
      <c r="P298" s="6">
        <f>I298*O298</f>
        <v>149586</v>
      </c>
      <c r="Q298" t="s">
        <v>2560</v>
      </c>
      <c r="R298" t="s">
        <v>2561</v>
      </c>
      <c r="S298" t="s">
        <v>2562</v>
      </c>
      <c r="T298" t="s">
        <v>2563</v>
      </c>
      <c r="U298" t="s">
        <v>2566</v>
      </c>
      <c r="V298" t="s">
        <v>2567</v>
      </c>
    </row>
    <row r="299" spans="1:22">
      <c r="A299" t="s">
        <v>2568</v>
      </c>
      <c r="B299" t="s">
        <v>2569</v>
      </c>
      <c r="C299" t="s">
        <v>12824</v>
      </c>
      <c r="D299" t="s">
        <v>12825</v>
      </c>
      <c r="E299" t="s">
        <v>12826</v>
      </c>
      <c r="F299" t="s">
        <v>12832</v>
      </c>
      <c r="G299" s="9">
        <v>1850</v>
      </c>
      <c r="H299" s="7" t="str">
        <f t="shared" si="8"/>
        <v>&gt;$500</v>
      </c>
      <c r="I299" s="8">
        <v>4500</v>
      </c>
      <c r="J299" s="1">
        <v>0.59</v>
      </c>
      <c r="K299" s="10" t="str">
        <f t="shared" si="9"/>
        <v>50% or More</v>
      </c>
      <c r="L299" s="10" t="str">
        <f>IF(Table1[[#This Row],[Discount_Percentage]]&gt;=50,"Yes","No")</f>
        <v>No</v>
      </c>
      <c r="M299" s="10">
        <f>Table1[[#This Row],[Actual_Price]]-Table1[[#This Row],[Discounted_Price]]/Table1[[#This Row],[Actual_Price]]*100</f>
        <v>4458.8888888888887</v>
      </c>
      <c r="N299">
        <v>4</v>
      </c>
      <c r="O299" s="4">
        <v>184</v>
      </c>
      <c r="P299" s="6">
        <f>I299*O299</f>
        <v>828000</v>
      </c>
      <c r="Q299" t="s">
        <v>2570</v>
      </c>
      <c r="R299" t="s">
        <v>2571</v>
      </c>
      <c r="S299" t="s">
        <v>2572</v>
      </c>
      <c r="T299" t="s">
        <v>2573</v>
      </c>
      <c r="U299" t="s">
        <v>2576</v>
      </c>
      <c r="V299" t="s">
        <v>2577</v>
      </c>
    </row>
    <row r="300" spans="1:22">
      <c r="A300" t="s">
        <v>2578</v>
      </c>
      <c r="B300" t="s">
        <v>2579</v>
      </c>
      <c r="C300" t="s">
        <v>12824</v>
      </c>
      <c r="D300" t="s">
        <v>12825</v>
      </c>
      <c r="E300" t="s">
        <v>12839</v>
      </c>
      <c r="G300" s="9">
        <v>13990</v>
      </c>
      <c r="H300" s="7" t="str">
        <f t="shared" si="8"/>
        <v>&gt;$500</v>
      </c>
      <c r="I300" s="8">
        <v>28900</v>
      </c>
      <c r="J300" s="1">
        <v>0.52</v>
      </c>
      <c r="K300" s="10" t="str">
        <f t="shared" si="9"/>
        <v>50% or More</v>
      </c>
      <c r="L300" s="10" t="str">
        <f>IF(Table1[[#This Row],[Discount_Percentage]]&gt;=50,"Yes","No")</f>
        <v>No</v>
      </c>
      <c r="M300" s="10">
        <f>Table1[[#This Row],[Actual_Price]]-Table1[[#This Row],[Discounted_Price]]/Table1[[#This Row],[Actual_Price]]*100</f>
        <v>28851.591695501731</v>
      </c>
      <c r="N300">
        <v>4.5</v>
      </c>
      <c r="O300" s="4">
        <v>7</v>
      </c>
      <c r="P300" s="6">
        <f>I300*O300</f>
        <v>202300</v>
      </c>
      <c r="Q300" t="s">
        <v>2580</v>
      </c>
      <c r="R300" t="s">
        <v>2581</v>
      </c>
      <c r="S300" t="s">
        <v>2582</v>
      </c>
      <c r="T300" t="s">
        <v>2583</v>
      </c>
      <c r="U300" t="s">
        <v>2586</v>
      </c>
      <c r="V300" t="s">
        <v>2587</v>
      </c>
    </row>
    <row r="301" spans="1:22">
      <c r="A301" t="s">
        <v>2588</v>
      </c>
      <c r="B301" t="s">
        <v>2589</v>
      </c>
      <c r="C301" t="s">
        <v>12816</v>
      </c>
      <c r="D301" t="s">
        <v>12817</v>
      </c>
      <c r="E301" t="s">
        <v>12818</v>
      </c>
      <c r="F301" t="s">
        <v>12819</v>
      </c>
      <c r="G301" s="9">
        <v>129</v>
      </c>
      <c r="H301" s="7" t="str">
        <f t="shared" si="8"/>
        <v>&lt;$200</v>
      </c>
      <c r="I301" s="8">
        <v>449</v>
      </c>
      <c r="J301" s="1">
        <v>0.71</v>
      </c>
      <c r="K301" s="10" t="str">
        <f t="shared" si="9"/>
        <v>50% or More</v>
      </c>
      <c r="L301" s="10" t="str">
        <f>IF(Table1[[#This Row],[Discount_Percentage]]&gt;=50,"Yes","No")</f>
        <v>No</v>
      </c>
      <c r="M301" s="10">
        <f>Table1[[#This Row],[Actual_Price]]-Table1[[#This Row],[Discounted_Price]]/Table1[[#This Row],[Actual_Price]]*100</f>
        <v>420.26948775055678</v>
      </c>
      <c r="N301">
        <v>3.7</v>
      </c>
      <c r="O301" s="4">
        <v>41</v>
      </c>
      <c r="P301" s="6">
        <f>I301*O301</f>
        <v>18409</v>
      </c>
      <c r="Q301" t="s">
        <v>2590</v>
      </c>
      <c r="R301" t="s">
        <v>2591</v>
      </c>
      <c r="S301" t="s">
        <v>2592</v>
      </c>
      <c r="T301" t="s">
        <v>2593</v>
      </c>
      <c r="U301" t="s">
        <v>2596</v>
      </c>
      <c r="V301" t="s">
        <v>2597</v>
      </c>
    </row>
    <row r="302" spans="1:22">
      <c r="A302" t="s">
        <v>2598</v>
      </c>
      <c r="B302" t="s">
        <v>2599</v>
      </c>
      <c r="C302" t="s">
        <v>12824</v>
      </c>
      <c r="D302" t="s">
        <v>12825</v>
      </c>
      <c r="E302" t="s">
        <v>12826</v>
      </c>
      <c r="F302" t="s">
        <v>12819</v>
      </c>
      <c r="G302" s="9">
        <v>379</v>
      </c>
      <c r="H302" s="7" t="str">
        <f t="shared" si="8"/>
        <v>$200-$500</v>
      </c>
      <c r="I302" s="8">
        <v>999</v>
      </c>
      <c r="J302" s="1">
        <v>0.62</v>
      </c>
      <c r="K302" s="10" t="str">
        <f t="shared" si="9"/>
        <v>50% or More</v>
      </c>
      <c r="L302" s="10" t="str">
        <f>IF(Table1[[#This Row],[Discount_Percentage]]&gt;=50,"Yes","No")</f>
        <v>No</v>
      </c>
      <c r="M302" s="10">
        <f>Table1[[#This Row],[Actual_Price]]-Table1[[#This Row],[Discounted_Price]]/Table1[[#This Row],[Actual_Price]]*100</f>
        <v>961.06206206206207</v>
      </c>
      <c r="N302">
        <v>4.2</v>
      </c>
      <c r="O302" s="4">
        <v>12153</v>
      </c>
      <c r="P302" s="6">
        <f>I302*O302</f>
        <v>12140847</v>
      </c>
      <c r="Q302" t="s">
        <v>2600</v>
      </c>
      <c r="R302" t="s">
        <v>235</v>
      </c>
      <c r="S302" t="s">
        <v>236</v>
      </c>
      <c r="T302" t="s">
        <v>237</v>
      </c>
      <c r="U302" t="s">
        <v>2601</v>
      </c>
      <c r="V302" t="s">
        <v>2602</v>
      </c>
    </row>
    <row r="303" spans="1:22">
      <c r="A303" t="s">
        <v>2603</v>
      </c>
      <c r="B303" t="s">
        <v>2604</v>
      </c>
      <c r="C303" t="s">
        <v>12824</v>
      </c>
      <c r="D303" t="s">
        <v>12825</v>
      </c>
      <c r="E303" t="s">
        <v>12826</v>
      </c>
      <c r="F303" t="s">
        <v>12819</v>
      </c>
      <c r="G303" s="9">
        <v>185</v>
      </c>
      <c r="H303" s="7" t="str">
        <f t="shared" si="8"/>
        <v>&lt;$200</v>
      </c>
      <c r="I303" s="8">
        <v>499</v>
      </c>
      <c r="J303" s="1">
        <v>0.63</v>
      </c>
      <c r="K303" s="10" t="str">
        <f t="shared" si="9"/>
        <v>50% or More</v>
      </c>
      <c r="L303" s="10" t="str">
        <f>IF(Table1[[#This Row],[Discount_Percentage]]&gt;=50,"Yes","No")</f>
        <v>No</v>
      </c>
      <c r="M303" s="10">
        <f>Table1[[#This Row],[Actual_Price]]-Table1[[#This Row],[Discounted_Price]]/Table1[[#This Row],[Actual_Price]]*100</f>
        <v>461.92585170340681</v>
      </c>
      <c r="N303">
        <v>4.2</v>
      </c>
      <c r="O303" s="4">
        <v>25</v>
      </c>
      <c r="P303" s="6">
        <f>I303*O303</f>
        <v>12475</v>
      </c>
      <c r="Q303" t="s">
        <v>2605</v>
      </c>
      <c r="R303" t="s">
        <v>2606</v>
      </c>
      <c r="S303" t="s">
        <v>2607</v>
      </c>
      <c r="T303" t="s">
        <v>2608</v>
      </c>
      <c r="U303" t="s">
        <v>2611</v>
      </c>
      <c r="V303" t="s">
        <v>2612</v>
      </c>
    </row>
    <row r="304" spans="1:22">
      <c r="A304" t="s">
        <v>2613</v>
      </c>
      <c r="B304" t="s">
        <v>2614</v>
      </c>
      <c r="C304" t="s">
        <v>12816</v>
      </c>
      <c r="D304" t="s">
        <v>12821</v>
      </c>
      <c r="E304" t="s">
        <v>12822</v>
      </c>
      <c r="F304" t="s">
        <v>12823</v>
      </c>
      <c r="G304" s="9">
        <v>218</v>
      </c>
      <c r="H304" s="7" t="str">
        <f t="shared" si="8"/>
        <v>$200-$500</v>
      </c>
      <c r="I304" s="8">
        <v>999</v>
      </c>
      <c r="J304" s="1">
        <v>0.78</v>
      </c>
      <c r="K304" s="10" t="str">
        <f t="shared" si="9"/>
        <v>50% or More</v>
      </c>
      <c r="L304" s="10" t="str">
        <f>IF(Table1[[#This Row],[Discount_Percentage]]&gt;=50,"Yes","No")</f>
        <v>No</v>
      </c>
      <c r="M304" s="10">
        <f>Table1[[#This Row],[Actual_Price]]-Table1[[#This Row],[Discounted_Price]]/Table1[[#This Row],[Actual_Price]]*100</f>
        <v>977.1781781781782</v>
      </c>
      <c r="N304">
        <v>4.2</v>
      </c>
      <c r="O304" s="4">
        <v>163</v>
      </c>
      <c r="P304" s="6">
        <f>I304*O304</f>
        <v>162837</v>
      </c>
      <c r="Q304" t="s">
        <v>2615</v>
      </c>
      <c r="R304" t="s">
        <v>2616</v>
      </c>
      <c r="S304" t="s">
        <v>2617</v>
      </c>
      <c r="T304" t="s">
        <v>2618</v>
      </c>
      <c r="U304" t="s">
        <v>2621</v>
      </c>
      <c r="V304" t="s">
        <v>2622</v>
      </c>
    </row>
    <row r="305" spans="1:22">
      <c r="A305" t="s">
        <v>2623</v>
      </c>
      <c r="B305" t="s">
        <v>2624</v>
      </c>
      <c r="C305" t="s">
        <v>12816</v>
      </c>
      <c r="D305" t="s">
        <v>12817</v>
      </c>
      <c r="E305" t="s">
        <v>12818</v>
      </c>
      <c r="F305" t="s">
        <v>12819</v>
      </c>
      <c r="G305" s="9">
        <v>199</v>
      </c>
      <c r="H305" s="7" t="str">
        <f t="shared" si="8"/>
        <v>&lt;$200</v>
      </c>
      <c r="I305" s="8">
        <v>999</v>
      </c>
      <c r="J305" s="1">
        <v>0.8</v>
      </c>
      <c r="K305" s="10" t="str">
        <f t="shared" si="9"/>
        <v>50% or More</v>
      </c>
      <c r="L305" s="10" t="str">
        <f>IF(Table1[[#This Row],[Discount_Percentage]]&gt;=50,"Yes","No")</f>
        <v>No</v>
      </c>
      <c r="M305" s="10">
        <f>Table1[[#This Row],[Actual_Price]]-Table1[[#This Row],[Discounted_Price]]/Table1[[#This Row],[Actual_Price]]*100</f>
        <v>979.08008008008005</v>
      </c>
      <c r="N305">
        <v>4.3</v>
      </c>
      <c r="O305" s="4">
        <v>87</v>
      </c>
      <c r="P305" s="6">
        <f>I305*O305</f>
        <v>86913</v>
      </c>
      <c r="Q305" t="s">
        <v>2625</v>
      </c>
      <c r="R305" t="s">
        <v>2626</v>
      </c>
      <c r="S305" t="s">
        <v>2627</v>
      </c>
      <c r="T305" t="s">
        <v>2628</v>
      </c>
      <c r="U305" t="s">
        <v>2631</v>
      </c>
      <c r="V305" t="s">
        <v>2632</v>
      </c>
    </row>
    <row r="306" spans="1:22">
      <c r="A306" t="s">
        <v>2633</v>
      </c>
      <c r="B306" t="s">
        <v>2634</v>
      </c>
      <c r="C306" t="s">
        <v>12824</v>
      </c>
      <c r="D306" t="s">
        <v>12825</v>
      </c>
      <c r="E306" t="s">
        <v>12826</v>
      </c>
      <c r="F306" t="s">
        <v>12819</v>
      </c>
      <c r="G306" s="9">
        <v>499</v>
      </c>
      <c r="H306" s="7" t="str">
        <f t="shared" si="8"/>
        <v>$200-$500</v>
      </c>
      <c r="I306" s="8">
        <v>900</v>
      </c>
      <c r="J306" s="1">
        <v>0.45</v>
      </c>
      <c r="K306" s="10" t="str">
        <f t="shared" si="9"/>
        <v>&lt;50%</v>
      </c>
      <c r="L306" s="10" t="str">
        <f>IF(Table1[[#This Row],[Discount_Percentage]]&gt;=50,"Yes","No")</f>
        <v>No</v>
      </c>
      <c r="M306" s="10">
        <f>Table1[[#This Row],[Actual_Price]]-Table1[[#This Row],[Discounted_Price]]/Table1[[#This Row],[Actual_Price]]*100</f>
        <v>844.55555555555554</v>
      </c>
      <c r="N306">
        <v>4.4000000000000004</v>
      </c>
      <c r="O306" s="4">
        <v>2165</v>
      </c>
      <c r="P306" s="6">
        <f>I306*O306</f>
        <v>1948500</v>
      </c>
      <c r="Q306" t="s">
        <v>2635</v>
      </c>
      <c r="R306" t="s">
        <v>2636</v>
      </c>
      <c r="S306" t="s">
        <v>2637</v>
      </c>
      <c r="T306" t="s">
        <v>2638</v>
      </c>
      <c r="U306" t="s">
        <v>2514</v>
      </c>
      <c r="V306" t="s">
        <v>2641</v>
      </c>
    </row>
    <row r="307" spans="1:22">
      <c r="A307" t="s">
        <v>2642</v>
      </c>
      <c r="B307" t="s">
        <v>2643</v>
      </c>
      <c r="C307" t="s">
        <v>12824</v>
      </c>
      <c r="D307" t="s">
        <v>12825</v>
      </c>
      <c r="E307" t="s">
        <v>12828</v>
      </c>
      <c r="F307" t="s">
        <v>12829</v>
      </c>
      <c r="G307" s="9">
        <v>26999</v>
      </c>
      <c r="H307" s="7" t="str">
        <f t="shared" si="8"/>
        <v>&gt;$500</v>
      </c>
      <c r="I307" s="8">
        <v>42999</v>
      </c>
      <c r="J307" s="1">
        <v>0.37</v>
      </c>
      <c r="K307" s="10" t="str">
        <f t="shared" si="9"/>
        <v>&lt;50%</v>
      </c>
      <c r="L307" s="10" t="str">
        <f>IF(Table1[[#This Row],[Discount_Percentage]]&gt;=50,"Yes","No")</f>
        <v>No</v>
      </c>
      <c r="M307" s="10">
        <f>Table1[[#This Row],[Actual_Price]]-Table1[[#This Row],[Discounted_Price]]/Table1[[#This Row],[Actual_Price]]*100</f>
        <v>42936.21016767832</v>
      </c>
      <c r="N307">
        <v>4.2</v>
      </c>
      <c r="O307" s="4">
        <v>1510</v>
      </c>
      <c r="P307" s="6">
        <f>I307*O307</f>
        <v>64928490</v>
      </c>
      <c r="Q307" t="s">
        <v>2644</v>
      </c>
      <c r="R307" t="s">
        <v>2645</v>
      </c>
      <c r="S307" t="s">
        <v>2646</v>
      </c>
      <c r="T307" t="s">
        <v>2647</v>
      </c>
      <c r="U307" t="s">
        <v>2650</v>
      </c>
      <c r="V307" t="s">
        <v>2651</v>
      </c>
    </row>
    <row r="308" spans="1:22">
      <c r="A308" t="s">
        <v>2652</v>
      </c>
      <c r="B308" t="s">
        <v>2653</v>
      </c>
      <c r="C308" t="s">
        <v>12824</v>
      </c>
      <c r="D308" t="s">
        <v>12825</v>
      </c>
      <c r="E308" t="s">
        <v>12826</v>
      </c>
      <c r="F308" t="s">
        <v>12832</v>
      </c>
      <c r="G308" s="9">
        <v>893</v>
      </c>
      <c r="H308" s="7" t="str">
        <f t="shared" si="8"/>
        <v>&gt;$500</v>
      </c>
      <c r="I308" s="8">
        <v>1052</v>
      </c>
      <c r="J308" s="1">
        <v>0.15</v>
      </c>
      <c r="K308" s="10" t="str">
        <f t="shared" si="9"/>
        <v>&lt;50%</v>
      </c>
      <c r="L308" s="10" t="str">
        <f>IF(Table1[[#This Row],[Discount_Percentage]]&gt;=50,"Yes","No")</f>
        <v>No</v>
      </c>
      <c r="M308" s="10">
        <f>Table1[[#This Row],[Actual_Price]]-Table1[[#This Row],[Discounted_Price]]/Table1[[#This Row],[Actual_Price]]*100</f>
        <v>967.11406844106466</v>
      </c>
      <c r="N308">
        <v>4.3</v>
      </c>
      <c r="O308" s="4">
        <v>106</v>
      </c>
      <c r="P308" s="6">
        <f>I308*O308</f>
        <v>111512</v>
      </c>
      <c r="Q308" t="s">
        <v>2654</v>
      </c>
      <c r="R308" t="s">
        <v>2655</v>
      </c>
      <c r="S308" t="s">
        <v>2656</v>
      </c>
      <c r="T308" t="s">
        <v>2657</v>
      </c>
      <c r="U308" t="s">
        <v>2660</v>
      </c>
      <c r="V308" t="s">
        <v>2661</v>
      </c>
    </row>
    <row r="309" spans="1:22">
      <c r="A309" t="s">
        <v>2662</v>
      </c>
      <c r="B309" t="s">
        <v>2663</v>
      </c>
      <c r="C309" t="s">
        <v>12824</v>
      </c>
      <c r="D309" t="s">
        <v>12825</v>
      </c>
      <c r="E309" t="s">
        <v>12828</v>
      </c>
      <c r="F309" t="s">
        <v>12829</v>
      </c>
      <c r="G309" s="9">
        <v>10990</v>
      </c>
      <c r="H309" s="7" t="str">
        <f t="shared" si="8"/>
        <v>&gt;$500</v>
      </c>
      <c r="I309" s="8">
        <v>19990</v>
      </c>
      <c r="J309" s="1">
        <v>0.45</v>
      </c>
      <c r="K309" s="10" t="str">
        <f t="shared" si="9"/>
        <v>&lt;50%</v>
      </c>
      <c r="L309" s="10" t="str">
        <f>IF(Table1[[#This Row],[Discount_Percentage]]&gt;=50,"Yes","No")</f>
        <v>No</v>
      </c>
      <c r="M309" s="10">
        <f>Table1[[#This Row],[Actual_Price]]-Table1[[#This Row],[Discounted_Price]]/Table1[[#This Row],[Actual_Price]]*100</f>
        <v>19935.022511255629</v>
      </c>
      <c r="N309">
        <v>3.7</v>
      </c>
      <c r="O309" s="4">
        <v>129</v>
      </c>
      <c r="P309" s="6">
        <f>I309*O309</f>
        <v>2578710</v>
      </c>
      <c r="Q309" t="s">
        <v>2664</v>
      </c>
      <c r="R309" t="s">
        <v>2665</v>
      </c>
      <c r="S309" t="s">
        <v>2666</v>
      </c>
      <c r="T309" t="s">
        <v>2667</v>
      </c>
      <c r="U309" t="s">
        <v>2670</v>
      </c>
      <c r="V309" t="s">
        <v>2671</v>
      </c>
    </row>
    <row r="310" spans="1:22">
      <c r="A310" t="s">
        <v>2672</v>
      </c>
      <c r="B310" t="s">
        <v>2673</v>
      </c>
      <c r="C310" t="s">
        <v>12816</v>
      </c>
      <c r="D310" t="s">
        <v>12817</v>
      </c>
      <c r="E310" t="s">
        <v>12818</v>
      </c>
      <c r="F310" t="s">
        <v>12819</v>
      </c>
      <c r="G310" s="9">
        <v>379</v>
      </c>
      <c r="H310" s="7" t="str">
        <f t="shared" si="8"/>
        <v>$200-$500</v>
      </c>
      <c r="I310" s="8">
        <v>1099</v>
      </c>
      <c r="J310" s="1">
        <v>0.66</v>
      </c>
      <c r="K310" s="10" t="str">
        <f t="shared" si="9"/>
        <v>50% or More</v>
      </c>
      <c r="L310" s="10" t="str">
        <f>IF(Table1[[#This Row],[Discount_Percentage]]&gt;=50,"Yes","No")</f>
        <v>No</v>
      </c>
      <c r="M310" s="10">
        <f>Table1[[#This Row],[Actual_Price]]-Table1[[#This Row],[Discounted_Price]]/Table1[[#This Row],[Actual_Price]]*100</f>
        <v>1064.5141037306641</v>
      </c>
      <c r="N310">
        <v>4.3</v>
      </c>
      <c r="O310" s="4">
        <v>3049</v>
      </c>
      <c r="P310" s="6">
        <f>I310*O310</f>
        <v>3350851</v>
      </c>
      <c r="Q310" t="s">
        <v>2674</v>
      </c>
      <c r="R310" t="s">
        <v>2675</v>
      </c>
      <c r="S310" t="s">
        <v>2676</v>
      </c>
      <c r="T310" t="s">
        <v>2677</v>
      </c>
      <c r="U310" t="s">
        <v>2680</v>
      </c>
      <c r="V310" t="s">
        <v>2681</v>
      </c>
    </row>
    <row r="311" spans="1:22">
      <c r="A311" t="s">
        <v>2682</v>
      </c>
      <c r="B311" t="s">
        <v>2683</v>
      </c>
      <c r="C311" t="s">
        <v>12824</v>
      </c>
      <c r="D311" t="s">
        <v>12825</v>
      </c>
      <c r="E311" t="s">
        <v>12828</v>
      </c>
      <c r="F311" t="s">
        <v>12829</v>
      </c>
      <c r="G311" s="9">
        <v>16999</v>
      </c>
      <c r="H311" s="7" t="str">
        <f t="shared" si="8"/>
        <v>&gt;$500</v>
      </c>
      <c r="I311" s="8">
        <v>25999</v>
      </c>
      <c r="J311" s="1">
        <v>0.35</v>
      </c>
      <c r="K311" s="10" t="str">
        <f t="shared" si="9"/>
        <v>&lt;50%</v>
      </c>
      <c r="L311" s="10" t="str">
        <f>IF(Table1[[#This Row],[Discount_Percentage]]&gt;=50,"Yes","No")</f>
        <v>No</v>
      </c>
      <c r="M311" s="10">
        <f>Table1[[#This Row],[Actual_Price]]-Table1[[#This Row],[Discounted_Price]]/Table1[[#This Row],[Actual_Price]]*100</f>
        <v>25933.61671602754</v>
      </c>
      <c r="N311">
        <v>4.2</v>
      </c>
      <c r="O311" s="4">
        <v>32840</v>
      </c>
      <c r="P311" s="6">
        <f>I311*O311</f>
        <v>853807160</v>
      </c>
      <c r="Q311" t="s">
        <v>2684</v>
      </c>
      <c r="R311" t="s">
        <v>151</v>
      </c>
      <c r="S311" t="s">
        <v>152</v>
      </c>
      <c r="T311" t="s">
        <v>153</v>
      </c>
      <c r="U311" t="s">
        <v>2685</v>
      </c>
      <c r="V311" t="s">
        <v>2686</v>
      </c>
    </row>
    <row r="312" spans="1:22">
      <c r="A312" t="s">
        <v>2687</v>
      </c>
      <c r="B312" t="s">
        <v>2688</v>
      </c>
      <c r="C312" t="s">
        <v>12824</v>
      </c>
      <c r="D312" t="s">
        <v>12825</v>
      </c>
      <c r="E312" t="s">
        <v>12826</v>
      </c>
      <c r="F312" t="s">
        <v>12819</v>
      </c>
      <c r="G312" s="9">
        <v>699</v>
      </c>
      <c r="H312" s="7" t="str">
        <f t="shared" si="8"/>
        <v>&gt;$500</v>
      </c>
      <c r="I312" s="8">
        <v>1899</v>
      </c>
      <c r="J312" s="1">
        <v>0.63</v>
      </c>
      <c r="K312" s="10" t="str">
        <f t="shared" si="9"/>
        <v>50% or More</v>
      </c>
      <c r="L312" s="10" t="str">
        <f>IF(Table1[[#This Row],[Discount_Percentage]]&gt;=50,"Yes","No")</f>
        <v>No</v>
      </c>
      <c r="M312" s="10">
        <f>Table1[[#This Row],[Actual_Price]]-Table1[[#This Row],[Discounted_Price]]/Table1[[#This Row],[Actual_Price]]*100</f>
        <v>1862.1911532385466</v>
      </c>
      <c r="N312">
        <v>4.4000000000000004</v>
      </c>
      <c r="O312" s="4">
        <v>390</v>
      </c>
      <c r="P312" s="6">
        <f>I312*O312</f>
        <v>740610</v>
      </c>
      <c r="Q312" t="s">
        <v>2689</v>
      </c>
      <c r="R312" t="s">
        <v>2690</v>
      </c>
      <c r="S312" t="s">
        <v>2691</v>
      </c>
      <c r="T312" t="s">
        <v>2692</v>
      </c>
      <c r="U312" t="s">
        <v>2695</v>
      </c>
      <c r="V312" t="s">
        <v>2696</v>
      </c>
    </row>
    <row r="313" spans="1:22">
      <c r="A313" t="s">
        <v>2697</v>
      </c>
      <c r="B313" t="s">
        <v>2698</v>
      </c>
      <c r="C313" t="s">
        <v>12824</v>
      </c>
      <c r="D313" t="s">
        <v>12825</v>
      </c>
      <c r="E313" t="s">
        <v>12826</v>
      </c>
      <c r="F313" t="s">
        <v>12850</v>
      </c>
      <c r="G313" s="9">
        <v>2699</v>
      </c>
      <c r="H313" s="7" t="str">
        <f t="shared" si="8"/>
        <v>&gt;$500</v>
      </c>
      <c r="I313" s="8">
        <v>3500</v>
      </c>
      <c r="J313" s="1">
        <v>0.23</v>
      </c>
      <c r="K313" s="10" t="str">
        <f t="shared" si="9"/>
        <v>&lt;50%</v>
      </c>
      <c r="L313" s="10" t="str">
        <f>IF(Table1[[#This Row],[Discount_Percentage]]&gt;=50,"Yes","No")</f>
        <v>No</v>
      </c>
      <c r="M313" s="10">
        <f>Table1[[#This Row],[Actual_Price]]-Table1[[#This Row],[Discounted_Price]]/Table1[[#This Row],[Actual_Price]]*100</f>
        <v>3422.8857142857141</v>
      </c>
      <c r="N313">
        <v>3.5</v>
      </c>
      <c r="O313" s="4">
        <v>621</v>
      </c>
      <c r="P313" s="6">
        <f>I313*O313</f>
        <v>2173500</v>
      </c>
      <c r="Q313" t="s">
        <v>2699</v>
      </c>
      <c r="R313" t="s">
        <v>2700</v>
      </c>
      <c r="S313" t="s">
        <v>2701</v>
      </c>
      <c r="T313" t="s">
        <v>2702</v>
      </c>
      <c r="U313" t="s">
        <v>2705</v>
      </c>
      <c r="V313" t="s">
        <v>2706</v>
      </c>
    </row>
    <row r="314" spans="1:22">
      <c r="A314" t="s">
        <v>2707</v>
      </c>
      <c r="B314" t="s">
        <v>2708</v>
      </c>
      <c r="C314" t="s">
        <v>12816</v>
      </c>
      <c r="D314" t="s">
        <v>12817</v>
      </c>
      <c r="E314" t="s">
        <v>12818</v>
      </c>
      <c r="F314" t="s">
        <v>12819</v>
      </c>
      <c r="G314" s="9">
        <v>129</v>
      </c>
      <c r="H314" s="7" t="str">
        <f t="shared" si="8"/>
        <v>&lt;$200</v>
      </c>
      <c r="I314" s="8">
        <v>599</v>
      </c>
      <c r="J314" s="1">
        <v>0.78</v>
      </c>
      <c r="K314" s="10" t="str">
        <f t="shared" si="9"/>
        <v>50% or More</v>
      </c>
      <c r="L314" s="10" t="str">
        <f>IF(Table1[[#This Row],[Discount_Percentage]]&gt;=50,"Yes","No")</f>
        <v>No</v>
      </c>
      <c r="M314" s="10">
        <f>Table1[[#This Row],[Actual_Price]]-Table1[[#This Row],[Discounted_Price]]/Table1[[#This Row],[Actual_Price]]*100</f>
        <v>577.4641068447412</v>
      </c>
      <c r="N314">
        <v>4.0999999999999996</v>
      </c>
      <c r="O314" s="4">
        <v>265</v>
      </c>
      <c r="P314" s="6">
        <f>I314*O314</f>
        <v>158735</v>
      </c>
      <c r="Q314" t="s">
        <v>2709</v>
      </c>
      <c r="R314" t="s">
        <v>2710</v>
      </c>
      <c r="S314" t="s">
        <v>2711</v>
      </c>
      <c r="T314" t="s">
        <v>2712</v>
      </c>
      <c r="U314" t="s">
        <v>2715</v>
      </c>
      <c r="V314" t="s">
        <v>2716</v>
      </c>
    </row>
    <row r="315" spans="1:22">
      <c r="A315" t="s">
        <v>2717</v>
      </c>
      <c r="B315" t="s">
        <v>2718</v>
      </c>
      <c r="C315" t="s">
        <v>12816</v>
      </c>
      <c r="D315" t="s">
        <v>12817</v>
      </c>
      <c r="E315" t="s">
        <v>12818</v>
      </c>
      <c r="F315" t="s">
        <v>12819</v>
      </c>
      <c r="G315" s="9">
        <v>389</v>
      </c>
      <c r="H315" s="7" t="str">
        <f t="shared" si="8"/>
        <v>$200-$500</v>
      </c>
      <c r="I315" s="8">
        <v>999</v>
      </c>
      <c r="J315" s="1">
        <v>0.61</v>
      </c>
      <c r="K315" s="10" t="str">
        <f t="shared" si="9"/>
        <v>50% or More</v>
      </c>
      <c r="L315" s="10" t="str">
        <f>IF(Table1[[#This Row],[Discount_Percentage]]&gt;=50,"Yes","No")</f>
        <v>No</v>
      </c>
      <c r="M315" s="10">
        <f>Table1[[#This Row],[Actual_Price]]-Table1[[#This Row],[Discounted_Price]]/Table1[[#This Row],[Actual_Price]]*100</f>
        <v>960.06106106106108</v>
      </c>
      <c r="N315">
        <v>4.3</v>
      </c>
      <c r="O315" s="4">
        <v>838</v>
      </c>
      <c r="P315" s="6">
        <f>I315*O315</f>
        <v>837162</v>
      </c>
      <c r="Q315" t="s">
        <v>2719</v>
      </c>
      <c r="R315" t="s">
        <v>2720</v>
      </c>
      <c r="S315" t="s">
        <v>2721</v>
      </c>
      <c r="T315" t="s">
        <v>2722</v>
      </c>
      <c r="U315" t="s">
        <v>2725</v>
      </c>
      <c r="V315" t="s">
        <v>2726</v>
      </c>
    </row>
    <row r="316" spans="1:22">
      <c r="A316" t="s">
        <v>2727</v>
      </c>
      <c r="B316" t="s">
        <v>2728</v>
      </c>
      <c r="C316" t="s">
        <v>12824</v>
      </c>
      <c r="D316" t="s">
        <v>12825</v>
      </c>
      <c r="E316" t="s">
        <v>12826</v>
      </c>
      <c r="F316" t="s">
        <v>12830</v>
      </c>
      <c r="G316" s="9">
        <v>246</v>
      </c>
      <c r="H316" s="7" t="str">
        <f t="shared" si="8"/>
        <v>$200-$500</v>
      </c>
      <c r="I316" s="8">
        <v>600</v>
      </c>
      <c r="J316" s="1">
        <v>0.59</v>
      </c>
      <c r="K316" s="10" t="str">
        <f t="shared" si="9"/>
        <v>50% or More</v>
      </c>
      <c r="L316" s="10" t="str">
        <f>IF(Table1[[#This Row],[Discount_Percentage]]&gt;=50,"Yes","No")</f>
        <v>No</v>
      </c>
      <c r="M316" s="10">
        <f>Table1[[#This Row],[Actual_Price]]-Table1[[#This Row],[Discounted_Price]]/Table1[[#This Row],[Actual_Price]]*100</f>
        <v>559</v>
      </c>
      <c r="N316">
        <v>4.2</v>
      </c>
      <c r="O316" s="4">
        <v>143</v>
      </c>
      <c r="P316" s="6">
        <f>I316*O316</f>
        <v>85800</v>
      </c>
      <c r="Q316" t="s">
        <v>2729</v>
      </c>
      <c r="R316" t="s">
        <v>2730</v>
      </c>
      <c r="S316" t="s">
        <v>2731</v>
      </c>
      <c r="T316" t="s">
        <v>2732</v>
      </c>
      <c r="U316" t="s">
        <v>2735</v>
      </c>
      <c r="V316" t="s">
        <v>2736</v>
      </c>
    </row>
    <row r="317" spans="1:22">
      <c r="A317" t="s">
        <v>2737</v>
      </c>
      <c r="B317" t="s">
        <v>2738</v>
      </c>
      <c r="C317" t="s">
        <v>12816</v>
      </c>
      <c r="D317" t="s">
        <v>12817</v>
      </c>
      <c r="E317" t="s">
        <v>12818</v>
      </c>
      <c r="F317" t="s">
        <v>12819</v>
      </c>
      <c r="G317" s="9">
        <v>299</v>
      </c>
      <c r="H317" s="7" t="str">
        <f t="shared" si="8"/>
        <v>$200-$500</v>
      </c>
      <c r="I317" s="8">
        <v>799</v>
      </c>
      <c r="J317" s="1">
        <v>0.63</v>
      </c>
      <c r="K317" s="10" t="str">
        <f t="shared" si="9"/>
        <v>50% or More</v>
      </c>
      <c r="L317" s="10" t="str">
        <f>IF(Table1[[#This Row],[Discount_Percentage]]&gt;=50,"Yes","No")</f>
        <v>No</v>
      </c>
      <c r="M317" s="10">
        <f>Table1[[#This Row],[Actual_Price]]-Table1[[#This Row],[Discounted_Price]]/Table1[[#This Row],[Actual_Price]]*100</f>
        <v>761.5782227784731</v>
      </c>
      <c r="N317">
        <v>4</v>
      </c>
      <c r="O317" s="4">
        <v>151</v>
      </c>
      <c r="P317" s="6">
        <f>I317*O317</f>
        <v>120649</v>
      </c>
      <c r="Q317" t="s">
        <v>2739</v>
      </c>
      <c r="R317" t="s">
        <v>2740</v>
      </c>
      <c r="S317" t="s">
        <v>2741</v>
      </c>
      <c r="T317" t="s">
        <v>2742</v>
      </c>
      <c r="U317" t="s">
        <v>2745</v>
      </c>
      <c r="V317" t="s">
        <v>2746</v>
      </c>
    </row>
    <row r="318" spans="1:22">
      <c r="A318" t="s">
        <v>2747</v>
      </c>
      <c r="B318" t="s">
        <v>2748</v>
      </c>
      <c r="C318" t="s">
        <v>12824</v>
      </c>
      <c r="D318" t="s">
        <v>12825</v>
      </c>
      <c r="E318" t="s">
        <v>12826</v>
      </c>
      <c r="F318" t="s">
        <v>12830</v>
      </c>
      <c r="G318" s="9">
        <v>247</v>
      </c>
      <c r="H318" s="7" t="str">
        <f t="shared" si="8"/>
        <v>$200-$500</v>
      </c>
      <c r="I318" s="8">
        <v>399</v>
      </c>
      <c r="J318" s="1">
        <v>0.38</v>
      </c>
      <c r="K318" s="10" t="str">
        <f t="shared" si="9"/>
        <v>&lt;50%</v>
      </c>
      <c r="L318" s="10" t="str">
        <f>IF(Table1[[#This Row],[Discount_Percentage]]&gt;=50,"Yes","No")</f>
        <v>No</v>
      </c>
      <c r="M318" s="10">
        <f>Table1[[#This Row],[Actual_Price]]-Table1[[#This Row],[Discounted_Price]]/Table1[[#This Row],[Actual_Price]]*100</f>
        <v>337.09523809523807</v>
      </c>
      <c r="N318">
        <v>3.9</v>
      </c>
      <c r="O318" s="4">
        <v>200</v>
      </c>
      <c r="P318" s="6">
        <f>I318*O318</f>
        <v>79800</v>
      </c>
      <c r="Q318" t="s">
        <v>2749</v>
      </c>
      <c r="R318" t="s">
        <v>2750</v>
      </c>
      <c r="S318" t="s">
        <v>2751</v>
      </c>
      <c r="T318" t="s">
        <v>2752</v>
      </c>
      <c r="U318" t="s">
        <v>2754</v>
      </c>
      <c r="V318" t="s">
        <v>2755</v>
      </c>
    </row>
    <row r="319" spans="1:22">
      <c r="A319" t="s">
        <v>2756</v>
      </c>
      <c r="B319" t="s">
        <v>2757</v>
      </c>
      <c r="C319" t="s">
        <v>12824</v>
      </c>
      <c r="D319" t="s">
        <v>12825</v>
      </c>
      <c r="E319" t="s">
        <v>12826</v>
      </c>
      <c r="F319" t="s">
        <v>12830</v>
      </c>
      <c r="G319" s="9">
        <v>1369</v>
      </c>
      <c r="H319" s="7" t="str">
        <f t="shared" si="8"/>
        <v>&gt;$500</v>
      </c>
      <c r="I319" s="8">
        <v>2999</v>
      </c>
      <c r="J319" s="1">
        <v>0.54</v>
      </c>
      <c r="K319" s="10" t="str">
        <f t="shared" si="9"/>
        <v>50% or More</v>
      </c>
      <c r="L319" s="10" t="str">
        <f>IF(Table1[[#This Row],[Discount_Percentage]]&gt;=50,"Yes","No")</f>
        <v>No</v>
      </c>
      <c r="M319" s="10">
        <f>Table1[[#This Row],[Actual_Price]]-Table1[[#This Row],[Discounted_Price]]/Table1[[#This Row],[Actual_Price]]*100</f>
        <v>2953.3514504834943</v>
      </c>
      <c r="N319">
        <v>3.3</v>
      </c>
      <c r="O319" s="4">
        <v>227</v>
      </c>
      <c r="P319" s="6">
        <f>I319*O319</f>
        <v>680773</v>
      </c>
      <c r="Q319" t="s">
        <v>2758</v>
      </c>
      <c r="R319" t="s">
        <v>2759</v>
      </c>
      <c r="S319" t="s">
        <v>2760</v>
      </c>
      <c r="T319" t="s">
        <v>2761</v>
      </c>
      <c r="U319" t="s">
        <v>2764</v>
      </c>
      <c r="V319" t="s">
        <v>2765</v>
      </c>
    </row>
    <row r="320" spans="1:22">
      <c r="A320" t="s">
        <v>2766</v>
      </c>
      <c r="B320" t="s">
        <v>2767</v>
      </c>
      <c r="C320" t="s">
        <v>12824</v>
      </c>
      <c r="D320" t="s">
        <v>12825</v>
      </c>
      <c r="E320" t="s">
        <v>12826</v>
      </c>
      <c r="F320" t="s">
        <v>12830</v>
      </c>
      <c r="G320" s="9">
        <v>199</v>
      </c>
      <c r="H320" s="7" t="str">
        <f t="shared" si="8"/>
        <v>&lt;$200</v>
      </c>
      <c r="I320" s="8">
        <v>499</v>
      </c>
      <c r="J320" s="1">
        <v>0.6</v>
      </c>
      <c r="K320" s="10" t="str">
        <f t="shared" si="9"/>
        <v>50% or More</v>
      </c>
      <c r="L320" s="10" t="str">
        <f>IF(Table1[[#This Row],[Discount_Percentage]]&gt;=50,"Yes","No")</f>
        <v>No</v>
      </c>
      <c r="M320" s="10">
        <f>Table1[[#This Row],[Actual_Price]]-Table1[[#This Row],[Discounted_Price]]/Table1[[#This Row],[Actual_Price]]*100</f>
        <v>459.12024048096191</v>
      </c>
      <c r="N320">
        <v>3.8</v>
      </c>
      <c r="O320" s="4">
        <v>538</v>
      </c>
      <c r="P320" s="6">
        <f>I320*O320</f>
        <v>268462</v>
      </c>
      <c r="Q320" t="s">
        <v>2768</v>
      </c>
      <c r="R320" t="s">
        <v>2769</v>
      </c>
      <c r="S320" t="s">
        <v>2770</v>
      </c>
      <c r="T320" t="s">
        <v>2771</v>
      </c>
      <c r="U320" t="s">
        <v>2774</v>
      </c>
      <c r="V320" t="s">
        <v>2775</v>
      </c>
    </row>
    <row r="321" spans="1:22">
      <c r="A321" t="s">
        <v>2776</v>
      </c>
      <c r="B321" t="s">
        <v>2777</v>
      </c>
      <c r="C321" t="s">
        <v>12824</v>
      </c>
      <c r="D321" t="s">
        <v>12825</v>
      </c>
      <c r="E321" t="s">
        <v>12826</v>
      </c>
      <c r="F321" t="s">
        <v>12819</v>
      </c>
      <c r="G321" s="9">
        <v>299</v>
      </c>
      <c r="H321" s="7" t="str">
        <f t="shared" si="8"/>
        <v>$200-$500</v>
      </c>
      <c r="I321" s="8">
        <v>599</v>
      </c>
      <c r="J321" s="1">
        <v>0.5</v>
      </c>
      <c r="K321" s="10" t="str">
        <f t="shared" si="9"/>
        <v>50% or More</v>
      </c>
      <c r="L321" s="10" t="str">
        <f>IF(Table1[[#This Row],[Discount_Percentage]]&gt;=50,"Yes","No")</f>
        <v>No</v>
      </c>
      <c r="M321" s="10">
        <f>Table1[[#This Row],[Actual_Price]]-Table1[[#This Row],[Discounted_Price]]/Table1[[#This Row],[Actual_Price]]*100</f>
        <v>549.08347245409016</v>
      </c>
      <c r="N321">
        <v>4</v>
      </c>
      <c r="O321" s="4">
        <v>171</v>
      </c>
      <c r="P321" s="6">
        <f>I321*O321</f>
        <v>102429</v>
      </c>
      <c r="Q321" t="s">
        <v>2778</v>
      </c>
      <c r="R321" t="s">
        <v>2779</v>
      </c>
      <c r="S321" t="s">
        <v>2780</v>
      </c>
      <c r="T321" t="s">
        <v>2781</v>
      </c>
      <c r="U321" t="s">
        <v>2784</v>
      </c>
      <c r="V321" t="s">
        <v>2785</v>
      </c>
    </row>
    <row r="322" spans="1:22">
      <c r="A322" t="s">
        <v>2786</v>
      </c>
      <c r="B322" t="s">
        <v>2787</v>
      </c>
      <c r="C322" t="s">
        <v>12824</v>
      </c>
      <c r="D322" t="s">
        <v>12825</v>
      </c>
      <c r="E322" t="s">
        <v>12828</v>
      </c>
      <c r="F322" t="s">
        <v>12829</v>
      </c>
      <c r="G322" s="9">
        <v>14999</v>
      </c>
      <c r="H322" s="7" t="str">
        <f t="shared" si="8"/>
        <v>&gt;$500</v>
      </c>
      <c r="I322" s="8">
        <v>14999</v>
      </c>
      <c r="J322" s="1">
        <v>0</v>
      </c>
      <c r="K322" s="10" t="str">
        <f t="shared" si="9"/>
        <v>&lt;50%</v>
      </c>
      <c r="L322" s="10" t="str">
        <f>IF(Table1[[#This Row],[Discount_Percentage]]&gt;=50,"Yes","No")</f>
        <v>No</v>
      </c>
      <c r="M322" s="10">
        <f>Table1[[#This Row],[Actual_Price]]-Table1[[#This Row],[Discounted_Price]]/Table1[[#This Row],[Actual_Price]]*100</f>
        <v>14899</v>
      </c>
      <c r="N322">
        <v>4.3</v>
      </c>
      <c r="O322" s="4">
        <v>27508</v>
      </c>
      <c r="P322" s="6">
        <f>I322*O322</f>
        <v>412592492</v>
      </c>
      <c r="Q322" t="s">
        <v>2788</v>
      </c>
      <c r="R322" t="s">
        <v>2789</v>
      </c>
      <c r="S322" t="s">
        <v>2790</v>
      </c>
      <c r="T322" t="s">
        <v>2791</v>
      </c>
      <c r="U322" t="s">
        <v>2794</v>
      </c>
      <c r="V322" t="s">
        <v>2795</v>
      </c>
    </row>
    <row r="323" spans="1:22">
      <c r="A323" t="s">
        <v>2796</v>
      </c>
      <c r="B323" t="s">
        <v>2797</v>
      </c>
      <c r="C323" t="s">
        <v>12816</v>
      </c>
      <c r="D323" t="s">
        <v>12817</v>
      </c>
      <c r="E323" t="s">
        <v>12818</v>
      </c>
      <c r="F323" t="s">
        <v>12819</v>
      </c>
      <c r="G323" s="9">
        <v>299</v>
      </c>
      <c r="H323" s="7" t="str">
        <f t="shared" ref="H323:H386" si="10">IF(G323&lt;200,"&lt;$200",IF(G323&lt;=500,"$200-$500","&gt;$500"))</f>
        <v>$200-$500</v>
      </c>
      <c r="I323" s="8">
        <v>699</v>
      </c>
      <c r="J323" s="1">
        <v>0.56999999999999995</v>
      </c>
      <c r="K323" s="10" t="str">
        <f t="shared" ref="K323:K386" si="11">IF(J323&gt;=50%,"50% or More","&lt;50%")</f>
        <v>50% or More</v>
      </c>
      <c r="L323" s="10" t="str">
        <f>IF(Table1[[#This Row],[Discount_Percentage]]&gt;=50,"Yes","No")</f>
        <v>No</v>
      </c>
      <c r="M323" s="10">
        <f>Table1[[#This Row],[Actual_Price]]-Table1[[#This Row],[Discounted_Price]]/Table1[[#This Row],[Actual_Price]]*100</f>
        <v>656.2246065808298</v>
      </c>
      <c r="N323">
        <v>3.9</v>
      </c>
      <c r="O323" s="4">
        <v>1454</v>
      </c>
      <c r="P323" s="6">
        <f>I323*O323</f>
        <v>1016346</v>
      </c>
      <c r="Q323" t="s">
        <v>2798</v>
      </c>
      <c r="R323" t="s">
        <v>2799</v>
      </c>
      <c r="S323" t="s">
        <v>2800</v>
      </c>
      <c r="T323" t="s">
        <v>2801</v>
      </c>
      <c r="U323" t="s">
        <v>2804</v>
      </c>
      <c r="V323" t="s">
        <v>2805</v>
      </c>
    </row>
    <row r="324" spans="1:22">
      <c r="A324" t="s">
        <v>2806</v>
      </c>
      <c r="B324" t="s">
        <v>2807</v>
      </c>
      <c r="C324" t="s">
        <v>12824</v>
      </c>
      <c r="D324" t="s">
        <v>12825</v>
      </c>
      <c r="E324" t="s">
        <v>12828</v>
      </c>
      <c r="F324" t="s">
        <v>12829</v>
      </c>
      <c r="G324" s="9">
        <v>24990</v>
      </c>
      <c r="H324" s="7" t="str">
        <f t="shared" si="10"/>
        <v>&gt;$500</v>
      </c>
      <c r="I324" s="8">
        <v>51990</v>
      </c>
      <c r="J324" s="1">
        <v>0.52</v>
      </c>
      <c r="K324" s="10" t="str">
        <f t="shared" si="11"/>
        <v>50% or More</v>
      </c>
      <c r="L324" s="10" t="str">
        <f>IF(Table1[[#This Row],[Discount_Percentage]]&gt;=50,"Yes","No")</f>
        <v>No</v>
      </c>
      <c r="M324" s="10">
        <f>Table1[[#This Row],[Actual_Price]]-Table1[[#This Row],[Discounted_Price]]/Table1[[#This Row],[Actual_Price]]*100</f>
        <v>51941.933064050776</v>
      </c>
      <c r="N324">
        <v>4.2</v>
      </c>
      <c r="O324" s="4">
        <v>2951</v>
      </c>
      <c r="P324" s="6">
        <f>I324*O324</f>
        <v>153422490</v>
      </c>
      <c r="Q324" t="s">
        <v>2808</v>
      </c>
      <c r="R324" t="s">
        <v>2809</v>
      </c>
      <c r="S324" t="s">
        <v>2810</v>
      </c>
      <c r="T324" t="s">
        <v>2811</v>
      </c>
      <c r="U324" t="s">
        <v>2814</v>
      </c>
      <c r="V324" t="s">
        <v>2815</v>
      </c>
    </row>
    <row r="325" spans="1:22">
      <c r="A325" t="s">
        <v>2816</v>
      </c>
      <c r="B325" t="s">
        <v>2817</v>
      </c>
      <c r="C325" t="s">
        <v>12824</v>
      </c>
      <c r="D325" t="s">
        <v>12825</v>
      </c>
      <c r="E325" t="s">
        <v>12828</v>
      </c>
      <c r="F325" t="s">
        <v>12829</v>
      </c>
      <c r="G325" s="9">
        <v>61999</v>
      </c>
      <c r="H325" s="7" t="str">
        <f t="shared" si="10"/>
        <v>&gt;$500</v>
      </c>
      <c r="I325" s="8">
        <v>69999</v>
      </c>
      <c r="J325" s="1">
        <v>0.11</v>
      </c>
      <c r="K325" s="10" t="str">
        <f t="shared" si="11"/>
        <v>&lt;50%</v>
      </c>
      <c r="L325" s="10" t="str">
        <f>IF(Table1[[#This Row],[Discount_Percentage]]&gt;=50,"Yes","No")</f>
        <v>No</v>
      </c>
      <c r="M325" s="10">
        <f>Table1[[#This Row],[Actual_Price]]-Table1[[#This Row],[Discounted_Price]]/Table1[[#This Row],[Actual_Price]]*100</f>
        <v>69910.428734696208</v>
      </c>
      <c r="N325">
        <v>4.0999999999999996</v>
      </c>
      <c r="O325" s="4">
        <v>6753</v>
      </c>
      <c r="P325" s="6">
        <f>I325*O325</f>
        <v>472703247</v>
      </c>
      <c r="Q325" t="s">
        <v>2818</v>
      </c>
      <c r="R325" t="s">
        <v>1884</v>
      </c>
      <c r="S325" t="s">
        <v>1885</v>
      </c>
      <c r="T325" t="s">
        <v>1886</v>
      </c>
      <c r="U325" t="s">
        <v>2819</v>
      </c>
      <c r="V325" t="s">
        <v>2820</v>
      </c>
    </row>
    <row r="326" spans="1:22">
      <c r="A326" t="s">
        <v>2821</v>
      </c>
      <c r="B326" t="s">
        <v>2822</v>
      </c>
      <c r="C326" t="s">
        <v>12824</v>
      </c>
      <c r="D326" t="s">
        <v>12825</v>
      </c>
      <c r="E326" t="s">
        <v>12828</v>
      </c>
      <c r="F326" t="s">
        <v>12829</v>
      </c>
      <c r="G326" s="9">
        <v>24499</v>
      </c>
      <c r="H326" s="7" t="str">
        <f t="shared" si="10"/>
        <v>&gt;$500</v>
      </c>
      <c r="I326" s="8">
        <v>50000</v>
      </c>
      <c r="J326" s="1">
        <v>0.51</v>
      </c>
      <c r="K326" s="10" t="str">
        <f t="shared" si="11"/>
        <v>50% or More</v>
      </c>
      <c r="L326" s="10" t="str">
        <f>IF(Table1[[#This Row],[Discount_Percentage]]&gt;=50,"Yes","No")</f>
        <v>No</v>
      </c>
      <c r="M326" s="10">
        <f>Table1[[#This Row],[Actual_Price]]-Table1[[#This Row],[Discounted_Price]]/Table1[[#This Row],[Actual_Price]]*100</f>
        <v>49951.002</v>
      </c>
      <c r="N326">
        <v>3.9</v>
      </c>
      <c r="O326" s="4">
        <v>3518</v>
      </c>
      <c r="P326" s="6">
        <f>I326*O326</f>
        <v>175900000</v>
      </c>
      <c r="Q326" t="s">
        <v>2823</v>
      </c>
      <c r="R326" t="s">
        <v>2824</v>
      </c>
      <c r="S326" t="s">
        <v>2825</v>
      </c>
      <c r="T326" t="s">
        <v>2826</v>
      </c>
      <c r="U326" t="s">
        <v>2829</v>
      </c>
      <c r="V326" t="s">
        <v>2830</v>
      </c>
    </row>
    <row r="327" spans="1:22">
      <c r="A327" t="s">
        <v>2831</v>
      </c>
      <c r="B327" t="s">
        <v>2832</v>
      </c>
      <c r="C327" t="s">
        <v>12824</v>
      </c>
      <c r="D327" t="s">
        <v>12825</v>
      </c>
      <c r="E327" t="s">
        <v>12828</v>
      </c>
      <c r="F327" t="s">
        <v>12829</v>
      </c>
      <c r="G327" s="9">
        <v>10499</v>
      </c>
      <c r="H327" s="7" t="str">
        <f t="shared" si="10"/>
        <v>&gt;$500</v>
      </c>
      <c r="I327" s="8">
        <v>19499</v>
      </c>
      <c r="J327" s="1">
        <v>0.46</v>
      </c>
      <c r="K327" s="10" t="str">
        <f t="shared" si="11"/>
        <v>&lt;50%</v>
      </c>
      <c r="L327" s="10" t="str">
        <f>IF(Table1[[#This Row],[Discount_Percentage]]&gt;=50,"Yes","No")</f>
        <v>No</v>
      </c>
      <c r="M327" s="10">
        <f>Table1[[#This Row],[Actual_Price]]-Table1[[#This Row],[Discounted_Price]]/Table1[[#This Row],[Actual_Price]]*100</f>
        <v>19445.156213139137</v>
      </c>
      <c r="N327">
        <v>4.2</v>
      </c>
      <c r="O327" s="4">
        <v>1510</v>
      </c>
      <c r="P327" s="6">
        <f>I327*O327</f>
        <v>29443490</v>
      </c>
      <c r="Q327" t="s">
        <v>2833</v>
      </c>
      <c r="R327" t="s">
        <v>2645</v>
      </c>
      <c r="S327" t="s">
        <v>2646</v>
      </c>
      <c r="T327" t="s">
        <v>2647</v>
      </c>
      <c r="U327" t="s">
        <v>2834</v>
      </c>
      <c r="V327" t="s">
        <v>2835</v>
      </c>
    </row>
    <row r="328" spans="1:22">
      <c r="A328" t="s">
        <v>2836</v>
      </c>
      <c r="B328" t="s">
        <v>2837</v>
      </c>
      <c r="C328" t="s">
        <v>12816</v>
      </c>
      <c r="D328" t="s">
        <v>12817</v>
      </c>
      <c r="E328" t="s">
        <v>12818</v>
      </c>
      <c r="F328" t="s">
        <v>12819</v>
      </c>
      <c r="G328" s="9">
        <v>349</v>
      </c>
      <c r="H328" s="7" t="str">
        <f t="shared" si="10"/>
        <v>$200-$500</v>
      </c>
      <c r="I328" s="8">
        <v>999</v>
      </c>
      <c r="J328" s="1">
        <v>0.65</v>
      </c>
      <c r="K328" s="10" t="str">
        <f t="shared" si="11"/>
        <v>50% or More</v>
      </c>
      <c r="L328" s="10" t="str">
        <f>IF(Table1[[#This Row],[Discount_Percentage]]&gt;=50,"Yes","No")</f>
        <v>No</v>
      </c>
      <c r="M328" s="10">
        <f>Table1[[#This Row],[Actual_Price]]-Table1[[#This Row],[Discounted_Price]]/Table1[[#This Row],[Actual_Price]]*100</f>
        <v>964.06506506506503</v>
      </c>
      <c r="N328">
        <v>4.3</v>
      </c>
      <c r="O328" s="4">
        <v>838</v>
      </c>
      <c r="P328" s="6">
        <f>I328*O328</f>
        <v>837162</v>
      </c>
      <c r="Q328" t="s">
        <v>2838</v>
      </c>
      <c r="R328" t="s">
        <v>2720</v>
      </c>
      <c r="S328" t="s">
        <v>2721</v>
      </c>
      <c r="T328" t="s">
        <v>2722</v>
      </c>
      <c r="U328" t="s">
        <v>2839</v>
      </c>
      <c r="V328" t="s">
        <v>2840</v>
      </c>
    </row>
    <row r="329" spans="1:22">
      <c r="A329" t="s">
        <v>2841</v>
      </c>
      <c r="B329" t="s">
        <v>2842</v>
      </c>
      <c r="C329" t="s">
        <v>12824</v>
      </c>
      <c r="D329" t="s">
        <v>12825</v>
      </c>
      <c r="E329" t="s">
        <v>12826</v>
      </c>
      <c r="F329" t="s">
        <v>12830</v>
      </c>
      <c r="G329" s="9">
        <v>197</v>
      </c>
      <c r="H329" s="7" t="str">
        <f t="shared" si="10"/>
        <v>&lt;$200</v>
      </c>
      <c r="I329" s="8">
        <v>499</v>
      </c>
      <c r="J329" s="1">
        <v>0.61</v>
      </c>
      <c r="K329" s="10" t="str">
        <f t="shared" si="11"/>
        <v>50% or More</v>
      </c>
      <c r="L329" s="10" t="str">
        <f>IF(Table1[[#This Row],[Discount_Percentage]]&gt;=50,"Yes","No")</f>
        <v>No</v>
      </c>
      <c r="M329" s="10">
        <f>Table1[[#This Row],[Actual_Price]]-Table1[[#This Row],[Discounted_Price]]/Table1[[#This Row],[Actual_Price]]*100</f>
        <v>459.52104208416836</v>
      </c>
      <c r="N329">
        <v>3.8</v>
      </c>
      <c r="O329" s="4">
        <v>136</v>
      </c>
      <c r="P329" s="6">
        <f>I329*O329</f>
        <v>67864</v>
      </c>
      <c r="Q329" t="s">
        <v>2843</v>
      </c>
      <c r="R329" t="s">
        <v>2844</v>
      </c>
      <c r="S329" t="s">
        <v>2845</v>
      </c>
      <c r="T329" t="s">
        <v>2846</v>
      </c>
      <c r="U329" t="s">
        <v>2849</v>
      </c>
      <c r="V329" t="s">
        <v>2850</v>
      </c>
    </row>
    <row r="330" spans="1:22">
      <c r="A330" t="s">
        <v>2851</v>
      </c>
      <c r="B330" t="s">
        <v>2852</v>
      </c>
      <c r="C330" t="s">
        <v>12824</v>
      </c>
      <c r="D330" t="s">
        <v>12825</v>
      </c>
      <c r="E330" t="s">
        <v>12841</v>
      </c>
      <c r="F330" t="s">
        <v>12842</v>
      </c>
      <c r="G330" s="9">
        <v>1299</v>
      </c>
      <c r="H330" s="7" t="str">
        <f t="shared" si="10"/>
        <v>&gt;$500</v>
      </c>
      <c r="I330" s="8">
        <v>2499</v>
      </c>
      <c r="J330" s="1">
        <v>0.48</v>
      </c>
      <c r="K330" s="10" t="str">
        <f t="shared" si="11"/>
        <v>&lt;50%</v>
      </c>
      <c r="L330" s="10" t="str">
        <f>IF(Table1[[#This Row],[Discount_Percentage]]&gt;=50,"Yes","No")</f>
        <v>No</v>
      </c>
      <c r="M330" s="10">
        <f>Table1[[#This Row],[Actual_Price]]-Table1[[#This Row],[Discounted_Price]]/Table1[[#This Row],[Actual_Price]]*100</f>
        <v>2447.0192076830731</v>
      </c>
      <c r="N330">
        <v>4.3</v>
      </c>
      <c r="O330" s="4">
        <v>301</v>
      </c>
      <c r="P330" s="6">
        <f>I330*O330</f>
        <v>752199</v>
      </c>
      <c r="Q330" t="s">
        <v>2853</v>
      </c>
      <c r="R330" t="s">
        <v>2854</v>
      </c>
      <c r="S330" t="s">
        <v>2855</v>
      </c>
      <c r="T330" t="s">
        <v>2856</v>
      </c>
      <c r="U330" t="s">
        <v>2859</v>
      </c>
      <c r="V330" t="s">
        <v>2860</v>
      </c>
    </row>
    <row r="331" spans="1:22">
      <c r="A331" t="s">
        <v>2861</v>
      </c>
      <c r="B331" t="s">
        <v>2862</v>
      </c>
      <c r="C331" t="s">
        <v>12816</v>
      </c>
      <c r="D331" t="s">
        <v>12817</v>
      </c>
      <c r="E331" t="s">
        <v>12818</v>
      </c>
      <c r="F331" t="s">
        <v>12819</v>
      </c>
      <c r="G331" s="9">
        <v>1519</v>
      </c>
      <c r="H331" s="7" t="str">
        <f t="shared" si="10"/>
        <v>&gt;$500</v>
      </c>
      <c r="I331" s="8">
        <v>1899</v>
      </c>
      <c r="J331" s="1">
        <v>0.2</v>
      </c>
      <c r="K331" s="10" t="str">
        <f t="shared" si="11"/>
        <v>&lt;50%</v>
      </c>
      <c r="L331" s="10" t="str">
        <f>IF(Table1[[#This Row],[Discount_Percentage]]&gt;=50,"Yes","No")</f>
        <v>No</v>
      </c>
      <c r="M331" s="10">
        <f>Table1[[#This Row],[Actual_Price]]-Table1[[#This Row],[Discounted_Price]]/Table1[[#This Row],[Actual_Price]]*100</f>
        <v>1819.010531858873</v>
      </c>
      <c r="N331">
        <v>4.4000000000000004</v>
      </c>
      <c r="O331" s="4">
        <v>19763</v>
      </c>
      <c r="P331" s="6">
        <f>I331*O331</f>
        <v>37529937</v>
      </c>
      <c r="Q331" t="s">
        <v>2863</v>
      </c>
      <c r="R331" t="s">
        <v>2864</v>
      </c>
      <c r="S331" t="s">
        <v>2865</v>
      </c>
      <c r="T331" t="s">
        <v>2866</v>
      </c>
      <c r="U331" t="s">
        <v>2869</v>
      </c>
      <c r="V331" t="s">
        <v>2870</v>
      </c>
    </row>
    <row r="332" spans="1:22">
      <c r="A332" t="s">
        <v>2871</v>
      </c>
      <c r="B332" t="s">
        <v>2872</v>
      </c>
      <c r="C332" t="s">
        <v>12824</v>
      </c>
      <c r="D332" t="s">
        <v>12825</v>
      </c>
      <c r="E332" t="s">
        <v>12828</v>
      </c>
      <c r="F332" t="s">
        <v>12829</v>
      </c>
      <c r="G332" s="9">
        <v>46999</v>
      </c>
      <c r="H332" s="7" t="str">
        <f t="shared" si="10"/>
        <v>&gt;$500</v>
      </c>
      <c r="I332" s="8">
        <v>69999</v>
      </c>
      <c r="J332" s="1">
        <v>0.33</v>
      </c>
      <c r="K332" s="10" t="str">
        <f t="shared" si="11"/>
        <v>&lt;50%</v>
      </c>
      <c r="L332" s="10" t="str">
        <f>IF(Table1[[#This Row],[Discount_Percentage]]&gt;=50,"Yes","No")</f>
        <v>No</v>
      </c>
      <c r="M332" s="10">
        <f>Table1[[#This Row],[Actual_Price]]-Table1[[#This Row],[Discounted_Price]]/Table1[[#This Row],[Actual_Price]]*100</f>
        <v>69931.85761225161</v>
      </c>
      <c r="N332">
        <v>4.3</v>
      </c>
      <c r="O332" s="4">
        <v>21252</v>
      </c>
      <c r="P332" s="6">
        <f>I332*O332</f>
        <v>1487618748</v>
      </c>
      <c r="Q332" t="s">
        <v>2873</v>
      </c>
      <c r="R332" t="s">
        <v>2874</v>
      </c>
      <c r="S332" t="s">
        <v>2875</v>
      </c>
      <c r="T332" t="s">
        <v>2876</v>
      </c>
      <c r="U332" t="s">
        <v>2879</v>
      </c>
      <c r="V332" t="s">
        <v>2880</v>
      </c>
    </row>
    <row r="333" spans="1:22">
      <c r="A333" t="s">
        <v>2881</v>
      </c>
      <c r="B333" t="s">
        <v>2882</v>
      </c>
      <c r="C333" t="s">
        <v>12816</v>
      </c>
      <c r="D333" t="s">
        <v>12817</v>
      </c>
      <c r="E333" t="s">
        <v>12818</v>
      </c>
      <c r="F333" t="s">
        <v>12819</v>
      </c>
      <c r="G333" s="9">
        <v>299</v>
      </c>
      <c r="H333" s="7" t="str">
        <f t="shared" si="10"/>
        <v>$200-$500</v>
      </c>
      <c r="I333" s="8">
        <v>799</v>
      </c>
      <c r="J333" s="1">
        <v>0.63</v>
      </c>
      <c r="K333" s="10" t="str">
        <f t="shared" si="11"/>
        <v>50% or More</v>
      </c>
      <c r="L333" s="10" t="str">
        <f>IF(Table1[[#This Row],[Discount_Percentage]]&gt;=50,"Yes","No")</f>
        <v>No</v>
      </c>
      <c r="M333" s="10">
        <f>Table1[[#This Row],[Actual_Price]]-Table1[[#This Row],[Discounted_Price]]/Table1[[#This Row],[Actual_Price]]*100</f>
        <v>761.5782227784731</v>
      </c>
      <c r="N333">
        <v>4.3</v>
      </c>
      <c r="O333" s="4">
        <v>1902</v>
      </c>
      <c r="P333" s="6">
        <f>I333*O333</f>
        <v>1519698</v>
      </c>
      <c r="Q333" t="s">
        <v>2883</v>
      </c>
      <c r="R333" t="s">
        <v>2884</v>
      </c>
      <c r="S333" t="s">
        <v>2885</v>
      </c>
      <c r="T333" t="s">
        <v>2886</v>
      </c>
      <c r="U333" t="s">
        <v>2889</v>
      </c>
      <c r="V333" t="s">
        <v>2890</v>
      </c>
    </row>
    <row r="334" spans="1:22">
      <c r="A334" t="s">
        <v>2891</v>
      </c>
      <c r="B334" t="s">
        <v>2892</v>
      </c>
      <c r="C334" t="s">
        <v>12824</v>
      </c>
      <c r="D334" t="s">
        <v>12851</v>
      </c>
      <c r="E334" t="s">
        <v>12852</v>
      </c>
      <c r="G334" s="9">
        <v>1799</v>
      </c>
      <c r="H334" s="7" t="str">
        <f t="shared" si="10"/>
        <v>&gt;$500</v>
      </c>
      <c r="I334" s="8">
        <v>19999</v>
      </c>
      <c r="J334" s="1">
        <v>0.91</v>
      </c>
      <c r="K334" s="10" t="str">
        <f t="shared" si="11"/>
        <v>50% or More</v>
      </c>
      <c r="L334" s="10" t="str">
        <f>IF(Table1[[#This Row],[Discount_Percentage]]&gt;=50,"Yes","No")</f>
        <v>No</v>
      </c>
      <c r="M334" s="10">
        <f>Table1[[#This Row],[Actual_Price]]-Table1[[#This Row],[Discounted_Price]]/Table1[[#This Row],[Actual_Price]]*100</f>
        <v>19990.00455022751</v>
      </c>
      <c r="N334">
        <v>4.2</v>
      </c>
      <c r="O334" s="4">
        <v>13937</v>
      </c>
      <c r="P334" s="6">
        <f>I334*O334</f>
        <v>278726063</v>
      </c>
      <c r="Q334" t="s">
        <v>2893</v>
      </c>
      <c r="R334" t="s">
        <v>2894</v>
      </c>
      <c r="S334" t="s">
        <v>2895</v>
      </c>
      <c r="T334" t="s">
        <v>2896</v>
      </c>
      <c r="U334" t="s">
        <v>2899</v>
      </c>
      <c r="V334" t="s">
        <v>2900</v>
      </c>
    </row>
    <row r="335" spans="1:22">
      <c r="A335" t="s">
        <v>2901</v>
      </c>
      <c r="B335" t="s">
        <v>2902</v>
      </c>
      <c r="C335" t="s">
        <v>12824</v>
      </c>
      <c r="D335" t="s">
        <v>12851</v>
      </c>
      <c r="E335" t="s">
        <v>12852</v>
      </c>
      <c r="G335" s="9">
        <v>1998</v>
      </c>
      <c r="H335" s="7" t="str">
        <f t="shared" si="10"/>
        <v>&gt;$500</v>
      </c>
      <c r="I335" s="8">
        <v>9999</v>
      </c>
      <c r="J335" s="1">
        <v>0.8</v>
      </c>
      <c r="K335" s="10" t="str">
        <f t="shared" si="11"/>
        <v>50% or More</v>
      </c>
      <c r="L335" s="10" t="str">
        <f>IF(Table1[[#This Row],[Discount_Percentage]]&gt;=50,"Yes","No")</f>
        <v>No</v>
      </c>
      <c r="M335" s="10">
        <f>Table1[[#This Row],[Actual_Price]]-Table1[[#This Row],[Discounted_Price]]/Table1[[#This Row],[Actual_Price]]*100</f>
        <v>9979.0180018001793</v>
      </c>
      <c r="N335">
        <v>4.3</v>
      </c>
      <c r="O335" s="4">
        <v>27696</v>
      </c>
      <c r="P335" s="6">
        <f>I335*O335</f>
        <v>276932304</v>
      </c>
      <c r="Q335" t="s">
        <v>2903</v>
      </c>
      <c r="R335" t="s">
        <v>2904</v>
      </c>
      <c r="S335" t="s">
        <v>2905</v>
      </c>
      <c r="T335" t="s">
        <v>2906</v>
      </c>
      <c r="U335" t="s">
        <v>2909</v>
      </c>
      <c r="V335" t="s">
        <v>2910</v>
      </c>
    </row>
    <row r="336" spans="1:22">
      <c r="A336" t="s">
        <v>2911</v>
      </c>
      <c r="B336" t="s">
        <v>2912</v>
      </c>
      <c r="C336" t="s">
        <v>12824</v>
      </c>
      <c r="D336" t="s">
        <v>12851</v>
      </c>
      <c r="E336" t="s">
        <v>12852</v>
      </c>
      <c r="G336" s="9">
        <v>1999</v>
      </c>
      <c r="H336" s="7" t="str">
        <f t="shared" si="10"/>
        <v>&gt;$500</v>
      </c>
      <c r="I336" s="8">
        <v>7990</v>
      </c>
      <c r="J336" s="1">
        <v>0.75</v>
      </c>
      <c r="K336" s="10" t="str">
        <f t="shared" si="11"/>
        <v>50% or More</v>
      </c>
      <c r="L336" s="10" t="str">
        <f>IF(Table1[[#This Row],[Discount_Percentage]]&gt;=50,"Yes","No")</f>
        <v>No</v>
      </c>
      <c r="M336" s="10">
        <f>Table1[[#This Row],[Actual_Price]]-Table1[[#This Row],[Discounted_Price]]/Table1[[#This Row],[Actual_Price]]*100</f>
        <v>7964.9812265331666</v>
      </c>
      <c r="N336">
        <v>3.8</v>
      </c>
      <c r="O336" s="4">
        <v>17831</v>
      </c>
      <c r="P336" s="6">
        <f>I336*O336</f>
        <v>142469690</v>
      </c>
      <c r="Q336" t="s">
        <v>2913</v>
      </c>
      <c r="R336" t="s">
        <v>2914</v>
      </c>
      <c r="S336" t="s">
        <v>2915</v>
      </c>
      <c r="T336" t="s">
        <v>2916</v>
      </c>
      <c r="U336" t="s">
        <v>2919</v>
      </c>
      <c r="V336" t="s">
        <v>2920</v>
      </c>
    </row>
    <row r="337" spans="1:22">
      <c r="A337" t="s">
        <v>2921</v>
      </c>
      <c r="B337" t="s">
        <v>2922</v>
      </c>
      <c r="C337" t="s">
        <v>12824</v>
      </c>
      <c r="D337" t="s">
        <v>12853</v>
      </c>
      <c r="E337" t="s">
        <v>12854</v>
      </c>
      <c r="F337" t="s">
        <v>12855</v>
      </c>
      <c r="G337" s="9">
        <v>2049</v>
      </c>
      <c r="H337" s="7" t="str">
        <f t="shared" si="10"/>
        <v>&gt;$500</v>
      </c>
      <c r="I337" s="8">
        <v>2199</v>
      </c>
      <c r="J337" s="1">
        <v>7.0000000000000007E-2</v>
      </c>
      <c r="K337" s="10" t="str">
        <f t="shared" si="11"/>
        <v>&lt;50%</v>
      </c>
      <c r="L337" s="10" t="str">
        <f>IF(Table1[[#This Row],[Discount_Percentage]]&gt;=50,"Yes","No")</f>
        <v>No</v>
      </c>
      <c r="M337" s="10">
        <f>Table1[[#This Row],[Actual_Price]]-Table1[[#This Row],[Discounted_Price]]/Table1[[#This Row],[Actual_Price]]*100</f>
        <v>2105.8212824010916</v>
      </c>
      <c r="N337">
        <v>4.3</v>
      </c>
      <c r="O337" s="4">
        <v>178912</v>
      </c>
      <c r="P337" s="6">
        <f>I337*O337</f>
        <v>393427488</v>
      </c>
      <c r="Q337" t="s">
        <v>2923</v>
      </c>
      <c r="R337" t="s">
        <v>2924</v>
      </c>
      <c r="S337" t="s">
        <v>2925</v>
      </c>
      <c r="T337" t="s">
        <v>2926</v>
      </c>
      <c r="U337" t="s">
        <v>2929</v>
      </c>
      <c r="V337" t="s">
        <v>2930</v>
      </c>
    </row>
    <row r="338" spans="1:22">
      <c r="A338" t="s">
        <v>2931</v>
      </c>
      <c r="B338" t="s">
        <v>2932</v>
      </c>
      <c r="C338" t="s">
        <v>12824</v>
      </c>
      <c r="D338" t="s">
        <v>12853</v>
      </c>
      <c r="E338" t="s">
        <v>12857</v>
      </c>
      <c r="F338" t="s">
        <v>12858</v>
      </c>
      <c r="G338" s="9">
        <v>6499</v>
      </c>
      <c r="H338" s="7" t="str">
        <f t="shared" si="10"/>
        <v>&gt;$500</v>
      </c>
      <c r="I338" s="8">
        <v>8999</v>
      </c>
      <c r="J338" s="1">
        <v>0.28000000000000003</v>
      </c>
      <c r="K338" s="10" t="str">
        <f t="shared" si="11"/>
        <v>&lt;50%</v>
      </c>
      <c r="L338" s="10" t="str">
        <f>IF(Table1[[#This Row],[Discount_Percentage]]&gt;=50,"Yes","No")</f>
        <v>No</v>
      </c>
      <c r="M338" s="10">
        <f>Table1[[#This Row],[Actual_Price]]-Table1[[#This Row],[Discounted_Price]]/Table1[[#This Row],[Actual_Price]]*100</f>
        <v>8926.7808645405039</v>
      </c>
      <c r="N338">
        <v>4</v>
      </c>
      <c r="O338" s="4">
        <v>7807</v>
      </c>
      <c r="P338" s="6">
        <f>I338*O338</f>
        <v>70255193</v>
      </c>
      <c r="Q338" t="s">
        <v>2933</v>
      </c>
      <c r="R338" t="s">
        <v>2934</v>
      </c>
      <c r="S338" t="s">
        <v>2935</v>
      </c>
      <c r="T338" t="s">
        <v>2936</v>
      </c>
      <c r="U338" t="s">
        <v>2939</v>
      </c>
      <c r="V338" t="s">
        <v>2940</v>
      </c>
    </row>
    <row r="339" spans="1:22">
      <c r="A339" t="s">
        <v>2941</v>
      </c>
      <c r="B339" t="s">
        <v>2942</v>
      </c>
      <c r="C339" t="s">
        <v>12824</v>
      </c>
      <c r="D339" t="s">
        <v>12853</v>
      </c>
      <c r="E339" t="s">
        <v>12857</v>
      </c>
      <c r="F339" t="s">
        <v>12858</v>
      </c>
      <c r="G339" s="9">
        <v>28999</v>
      </c>
      <c r="H339" s="7" t="str">
        <f t="shared" si="10"/>
        <v>&gt;$500</v>
      </c>
      <c r="I339" s="8">
        <v>28999</v>
      </c>
      <c r="J339" s="1">
        <v>0</v>
      </c>
      <c r="K339" s="10" t="str">
        <f t="shared" si="11"/>
        <v>&lt;50%</v>
      </c>
      <c r="L339" s="10" t="str">
        <f>IF(Table1[[#This Row],[Discount_Percentage]]&gt;=50,"Yes","No")</f>
        <v>No</v>
      </c>
      <c r="M339" s="10">
        <f>Table1[[#This Row],[Actual_Price]]-Table1[[#This Row],[Discounted_Price]]/Table1[[#This Row],[Actual_Price]]*100</f>
        <v>28899</v>
      </c>
      <c r="N339">
        <v>4.3</v>
      </c>
      <c r="O339" s="4">
        <v>17415</v>
      </c>
      <c r="P339" s="6">
        <f>I339*O339</f>
        <v>505017585</v>
      </c>
      <c r="Q339" t="s">
        <v>2943</v>
      </c>
      <c r="R339" t="s">
        <v>2944</v>
      </c>
      <c r="S339" t="s">
        <v>2945</v>
      </c>
      <c r="T339" t="s">
        <v>2946</v>
      </c>
      <c r="U339" t="s">
        <v>2949</v>
      </c>
      <c r="V339" t="s">
        <v>2950</v>
      </c>
    </row>
    <row r="340" spans="1:22">
      <c r="A340" t="s">
        <v>2951</v>
      </c>
      <c r="B340" t="s">
        <v>2952</v>
      </c>
      <c r="C340" t="s">
        <v>12824</v>
      </c>
      <c r="D340" t="s">
        <v>12853</v>
      </c>
      <c r="E340" t="s">
        <v>12857</v>
      </c>
      <c r="F340" t="s">
        <v>12858</v>
      </c>
      <c r="G340" s="9">
        <v>28999</v>
      </c>
      <c r="H340" s="7" t="str">
        <f t="shared" si="10"/>
        <v>&gt;$500</v>
      </c>
      <c r="I340" s="8">
        <v>28999</v>
      </c>
      <c r="J340" s="1">
        <v>0</v>
      </c>
      <c r="K340" s="10" t="str">
        <f t="shared" si="11"/>
        <v>&lt;50%</v>
      </c>
      <c r="L340" s="10" t="str">
        <f>IF(Table1[[#This Row],[Discount_Percentage]]&gt;=50,"Yes","No")</f>
        <v>No</v>
      </c>
      <c r="M340" s="10">
        <f>Table1[[#This Row],[Actual_Price]]-Table1[[#This Row],[Discounted_Price]]/Table1[[#This Row],[Actual_Price]]*100</f>
        <v>28899</v>
      </c>
      <c r="N340">
        <v>4.3</v>
      </c>
      <c r="O340" s="4">
        <v>17415</v>
      </c>
      <c r="P340" s="6">
        <f>I340*O340</f>
        <v>505017585</v>
      </c>
      <c r="Q340" t="s">
        <v>2953</v>
      </c>
      <c r="R340" t="s">
        <v>2944</v>
      </c>
      <c r="S340" t="s">
        <v>2945</v>
      </c>
      <c r="T340" t="s">
        <v>2946</v>
      </c>
      <c r="U340" t="s">
        <v>2954</v>
      </c>
      <c r="V340" t="s">
        <v>2955</v>
      </c>
    </row>
    <row r="341" spans="1:22">
      <c r="A341" t="s">
        <v>2956</v>
      </c>
      <c r="B341" t="s">
        <v>2957</v>
      </c>
      <c r="C341" t="s">
        <v>12824</v>
      </c>
      <c r="D341" t="s">
        <v>12853</v>
      </c>
      <c r="E341" t="s">
        <v>12857</v>
      </c>
      <c r="F341" t="s">
        <v>12858</v>
      </c>
      <c r="G341" s="9">
        <v>6499</v>
      </c>
      <c r="H341" s="7" t="str">
        <f t="shared" si="10"/>
        <v>&gt;$500</v>
      </c>
      <c r="I341" s="8">
        <v>8999</v>
      </c>
      <c r="J341" s="1">
        <v>0.28000000000000003</v>
      </c>
      <c r="K341" s="10" t="str">
        <f t="shared" si="11"/>
        <v>&lt;50%</v>
      </c>
      <c r="L341" s="10" t="str">
        <f>IF(Table1[[#This Row],[Discount_Percentage]]&gt;=50,"Yes","No")</f>
        <v>No</v>
      </c>
      <c r="M341" s="10">
        <f>Table1[[#This Row],[Actual_Price]]-Table1[[#This Row],[Discounted_Price]]/Table1[[#This Row],[Actual_Price]]*100</f>
        <v>8926.7808645405039</v>
      </c>
      <c r="N341">
        <v>4</v>
      </c>
      <c r="O341" s="4">
        <v>7807</v>
      </c>
      <c r="P341" s="6">
        <f>I341*O341</f>
        <v>70255193</v>
      </c>
      <c r="Q341" t="s">
        <v>2933</v>
      </c>
      <c r="R341" t="s">
        <v>2934</v>
      </c>
      <c r="S341" t="s">
        <v>2935</v>
      </c>
      <c r="T341" t="s">
        <v>2936</v>
      </c>
      <c r="U341" t="s">
        <v>2958</v>
      </c>
      <c r="V341" t="s">
        <v>2959</v>
      </c>
    </row>
    <row r="342" spans="1:22">
      <c r="A342" t="s">
        <v>2960</v>
      </c>
      <c r="B342" t="s">
        <v>2961</v>
      </c>
      <c r="C342" t="s">
        <v>12824</v>
      </c>
      <c r="D342" t="s">
        <v>12853</v>
      </c>
      <c r="E342" t="s">
        <v>12857</v>
      </c>
      <c r="F342" t="s">
        <v>12858</v>
      </c>
      <c r="G342" s="9">
        <v>6499</v>
      </c>
      <c r="H342" s="7" t="str">
        <f t="shared" si="10"/>
        <v>&gt;$500</v>
      </c>
      <c r="I342" s="8">
        <v>8999</v>
      </c>
      <c r="J342" s="1">
        <v>0.28000000000000003</v>
      </c>
      <c r="K342" s="10" t="str">
        <f t="shared" si="11"/>
        <v>&lt;50%</v>
      </c>
      <c r="L342" s="10" t="str">
        <f>IF(Table1[[#This Row],[Discount_Percentage]]&gt;=50,"Yes","No")</f>
        <v>No</v>
      </c>
      <c r="M342" s="10">
        <f>Table1[[#This Row],[Actual_Price]]-Table1[[#This Row],[Discounted_Price]]/Table1[[#This Row],[Actual_Price]]*100</f>
        <v>8926.7808645405039</v>
      </c>
      <c r="N342">
        <v>4</v>
      </c>
      <c r="O342" s="4">
        <v>7807</v>
      </c>
      <c r="P342" s="6">
        <f>I342*O342</f>
        <v>70255193</v>
      </c>
      <c r="Q342" t="s">
        <v>2933</v>
      </c>
      <c r="R342" t="s">
        <v>2934</v>
      </c>
      <c r="S342" t="s">
        <v>2935</v>
      </c>
      <c r="T342" t="s">
        <v>2936</v>
      </c>
      <c r="U342" t="s">
        <v>2962</v>
      </c>
      <c r="V342" t="s">
        <v>2963</v>
      </c>
    </row>
    <row r="343" spans="1:22">
      <c r="A343" t="s">
        <v>2964</v>
      </c>
      <c r="B343" t="s">
        <v>2965</v>
      </c>
      <c r="C343" t="s">
        <v>12824</v>
      </c>
      <c r="D343" t="s">
        <v>12826</v>
      </c>
      <c r="E343" t="s">
        <v>12859</v>
      </c>
      <c r="F343" t="s">
        <v>12860</v>
      </c>
      <c r="G343" s="9">
        <v>569</v>
      </c>
      <c r="H343" s="7" t="str">
        <f t="shared" si="10"/>
        <v>&gt;$500</v>
      </c>
      <c r="I343" s="8">
        <v>1000</v>
      </c>
      <c r="J343" s="1">
        <v>0.43</v>
      </c>
      <c r="K343" s="10" t="str">
        <f t="shared" si="11"/>
        <v>&lt;50%</v>
      </c>
      <c r="L343" s="10" t="str">
        <f>IF(Table1[[#This Row],[Discount_Percentage]]&gt;=50,"Yes","No")</f>
        <v>No</v>
      </c>
      <c r="M343" s="10">
        <f>Table1[[#This Row],[Actual_Price]]-Table1[[#This Row],[Discounted_Price]]/Table1[[#This Row],[Actual_Price]]*100</f>
        <v>943.1</v>
      </c>
      <c r="N343">
        <v>4.4000000000000004</v>
      </c>
      <c r="O343" s="4">
        <v>67259</v>
      </c>
      <c r="P343" s="6">
        <f>I343*O343</f>
        <v>67259000</v>
      </c>
      <c r="Q343" t="s">
        <v>2966</v>
      </c>
      <c r="R343" t="s">
        <v>2967</v>
      </c>
      <c r="S343" t="s">
        <v>2968</v>
      </c>
      <c r="T343" t="s">
        <v>2969</v>
      </c>
      <c r="U343" t="s">
        <v>2972</v>
      </c>
      <c r="V343" t="s">
        <v>2973</v>
      </c>
    </row>
    <row r="344" spans="1:22">
      <c r="A344" t="s">
        <v>2974</v>
      </c>
      <c r="B344" t="s">
        <v>2975</v>
      </c>
      <c r="C344" t="s">
        <v>12824</v>
      </c>
      <c r="D344" t="s">
        <v>12851</v>
      </c>
      <c r="E344" t="s">
        <v>12852</v>
      </c>
      <c r="G344" s="9">
        <v>1898</v>
      </c>
      <c r="H344" s="7" t="str">
        <f t="shared" si="10"/>
        <v>&gt;$500</v>
      </c>
      <c r="I344" s="8">
        <v>4999</v>
      </c>
      <c r="J344" s="1">
        <v>0.62</v>
      </c>
      <c r="K344" s="10" t="str">
        <f t="shared" si="11"/>
        <v>50% or More</v>
      </c>
      <c r="L344" s="10" t="str">
        <f>IF(Table1[[#This Row],[Discount_Percentage]]&gt;=50,"Yes","No")</f>
        <v>No</v>
      </c>
      <c r="M344" s="10">
        <f>Table1[[#This Row],[Actual_Price]]-Table1[[#This Row],[Discounted_Price]]/Table1[[#This Row],[Actual_Price]]*100</f>
        <v>4961.0324064812967</v>
      </c>
      <c r="N344">
        <v>4.0999999999999996</v>
      </c>
      <c r="O344" s="4">
        <v>10689</v>
      </c>
      <c r="P344" s="6">
        <f>I344*O344</f>
        <v>53434311</v>
      </c>
      <c r="Q344" t="s">
        <v>2976</v>
      </c>
      <c r="R344" t="s">
        <v>2977</v>
      </c>
      <c r="S344" t="s">
        <v>2978</v>
      </c>
      <c r="T344" t="s">
        <v>2979</v>
      </c>
      <c r="U344" t="s">
        <v>2982</v>
      </c>
      <c r="V344" t="s">
        <v>2983</v>
      </c>
    </row>
    <row r="345" spans="1:22">
      <c r="A345" t="s">
        <v>2984</v>
      </c>
      <c r="B345" t="s">
        <v>2985</v>
      </c>
      <c r="C345" t="s">
        <v>12824</v>
      </c>
      <c r="D345" t="s">
        <v>12853</v>
      </c>
      <c r="E345" t="s">
        <v>12857</v>
      </c>
      <c r="F345" t="s">
        <v>12861</v>
      </c>
      <c r="G345" s="9">
        <v>1299</v>
      </c>
      <c r="H345" s="7" t="str">
        <f t="shared" si="10"/>
        <v>&gt;$500</v>
      </c>
      <c r="I345" s="8">
        <v>1599</v>
      </c>
      <c r="J345" s="1">
        <v>0.19</v>
      </c>
      <c r="K345" s="10" t="str">
        <f t="shared" si="11"/>
        <v>&lt;50%</v>
      </c>
      <c r="L345" s="10" t="str">
        <f>IF(Table1[[#This Row],[Discount_Percentage]]&gt;=50,"Yes","No")</f>
        <v>No</v>
      </c>
      <c r="M345" s="10">
        <f>Table1[[#This Row],[Actual_Price]]-Table1[[#This Row],[Discounted_Price]]/Table1[[#This Row],[Actual_Price]]*100</f>
        <v>1517.7617260787993</v>
      </c>
      <c r="N345">
        <v>4</v>
      </c>
      <c r="O345" s="4">
        <v>128311</v>
      </c>
      <c r="P345" s="6">
        <f>I345*O345</f>
        <v>205169289</v>
      </c>
      <c r="Q345" t="s">
        <v>2986</v>
      </c>
      <c r="R345" t="s">
        <v>2987</v>
      </c>
      <c r="S345" t="s">
        <v>2988</v>
      </c>
      <c r="T345" t="s">
        <v>2989</v>
      </c>
      <c r="U345" t="s">
        <v>2992</v>
      </c>
      <c r="V345" t="s">
        <v>2993</v>
      </c>
    </row>
    <row r="346" spans="1:22">
      <c r="A346" t="s">
        <v>2994</v>
      </c>
      <c r="B346" t="s">
        <v>2995</v>
      </c>
      <c r="C346" t="s">
        <v>12824</v>
      </c>
      <c r="D346" t="s">
        <v>12851</v>
      </c>
      <c r="E346" t="s">
        <v>12852</v>
      </c>
      <c r="G346" s="9">
        <v>1499</v>
      </c>
      <c r="H346" s="7" t="str">
        <f t="shared" si="10"/>
        <v>&gt;$500</v>
      </c>
      <c r="I346" s="8">
        <v>6990</v>
      </c>
      <c r="J346" s="1">
        <v>0.79</v>
      </c>
      <c r="K346" s="10" t="str">
        <f t="shared" si="11"/>
        <v>50% or More</v>
      </c>
      <c r="L346" s="10" t="str">
        <f>IF(Table1[[#This Row],[Discount_Percentage]]&gt;=50,"Yes","No")</f>
        <v>No</v>
      </c>
      <c r="M346" s="10">
        <f>Table1[[#This Row],[Actual_Price]]-Table1[[#This Row],[Discounted_Price]]/Table1[[#This Row],[Actual_Price]]*100</f>
        <v>6968.5550786838339</v>
      </c>
      <c r="N346">
        <v>3.9</v>
      </c>
      <c r="O346" s="4">
        <v>21796</v>
      </c>
      <c r="P346" s="6">
        <f>I346*O346</f>
        <v>152354040</v>
      </c>
      <c r="Q346" t="s">
        <v>2996</v>
      </c>
      <c r="R346" t="s">
        <v>2997</v>
      </c>
      <c r="S346" t="s">
        <v>2998</v>
      </c>
      <c r="T346" t="s">
        <v>2999</v>
      </c>
      <c r="U346" t="s">
        <v>3002</v>
      </c>
      <c r="V346" t="s">
        <v>3003</v>
      </c>
    </row>
    <row r="347" spans="1:22">
      <c r="A347" t="s">
        <v>3004</v>
      </c>
      <c r="B347" t="s">
        <v>3005</v>
      </c>
      <c r="C347" t="s">
        <v>12824</v>
      </c>
      <c r="D347" t="s">
        <v>12862</v>
      </c>
      <c r="E347" t="s">
        <v>12863</v>
      </c>
      <c r="F347" t="s">
        <v>12864</v>
      </c>
      <c r="G347" s="9">
        <v>599</v>
      </c>
      <c r="H347" s="7" t="str">
        <f t="shared" si="10"/>
        <v>&gt;$500</v>
      </c>
      <c r="I347" s="8">
        <v>999</v>
      </c>
      <c r="J347" s="1">
        <v>0.4</v>
      </c>
      <c r="K347" s="10" t="str">
        <f t="shared" si="11"/>
        <v>&lt;50%</v>
      </c>
      <c r="L347" s="10" t="str">
        <f>IF(Table1[[#This Row],[Discount_Percentage]]&gt;=50,"Yes","No")</f>
        <v>No</v>
      </c>
      <c r="M347" s="10">
        <f>Table1[[#This Row],[Actual_Price]]-Table1[[#This Row],[Discounted_Price]]/Table1[[#This Row],[Actual_Price]]*100</f>
        <v>939.04004004004003</v>
      </c>
      <c r="N347">
        <v>4.0999999999999996</v>
      </c>
      <c r="O347" s="4">
        <v>192590</v>
      </c>
      <c r="P347" s="6">
        <f>I347*O347</f>
        <v>192397410</v>
      </c>
      <c r="Q347" t="s">
        <v>3006</v>
      </c>
      <c r="R347" t="s">
        <v>3007</v>
      </c>
      <c r="S347" t="s">
        <v>3008</v>
      </c>
      <c r="T347" t="s">
        <v>3009</v>
      </c>
      <c r="U347" t="s">
        <v>3012</v>
      </c>
      <c r="V347" t="s">
        <v>3013</v>
      </c>
    </row>
    <row r="348" spans="1:22">
      <c r="A348" t="s">
        <v>3014</v>
      </c>
      <c r="B348" t="s">
        <v>3015</v>
      </c>
      <c r="C348" t="s">
        <v>12824</v>
      </c>
      <c r="D348" t="s">
        <v>12853</v>
      </c>
      <c r="E348" t="s">
        <v>12857</v>
      </c>
      <c r="F348" t="s">
        <v>12858</v>
      </c>
      <c r="G348" s="9">
        <v>9499</v>
      </c>
      <c r="H348" s="7" t="str">
        <f t="shared" si="10"/>
        <v>&gt;$500</v>
      </c>
      <c r="I348" s="8">
        <v>11999</v>
      </c>
      <c r="J348" s="1">
        <v>0.21</v>
      </c>
      <c r="K348" s="10" t="str">
        <f t="shared" si="11"/>
        <v>&lt;50%</v>
      </c>
      <c r="L348" s="10" t="str">
        <f>IF(Table1[[#This Row],[Discount_Percentage]]&gt;=50,"Yes","No")</f>
        <v>No</v>
      </c>
      <c r="M348" s="10">
        <f>Table1[[#This Row],[Actual_Price]]-Table1[[#This Row],[Discounted_Price]]/Table1[[#This Row],[Actual_Price]]*100</f>
        <v>11919.835069589133</v>
      </c>
      <c r="N348">
        <v>4.2</v>
      </c>
      <c r="O348" s="4">
        <v>284</v>
      </c>
      <c r="P348" s="6">
        <f>I348*O348</f>
        <v>3407716</v>
      </c>
      <c r="Q348" t="s">
        <v>3016</v>
      </c>
      <c r="R348" t="s">
        <v>3017</v>
      </c>
      <c r="S348" t="s">
        <v>3018</v>
      </c>
      <c r="T348" t="s">
        <v>3019</v>
      </c>
      <c r="U348" t="s">
        <v>3022</v>
      </c>
      <c r="V348" t="s">
        <v>3023</v>
      </c>
    </row>
    <row r="349" spans="1:22">
      <c r="A349" t="s">
        <v>3024</v>
      </c>
      <c r="B349" t="s">
        <v>3025</v>
      </c>
      <c r="C349" t="s">
        <v>12824</v>
      </c>
      <c r="D349" t="s">
        <v>12862</v>
      </c>
      <c r="E349" t="s">
        <v>12863</v>
      </c>
      <c r="F349" t="s">
        <v>12864</v>
      </c>
      <c r="G349" s="9">
        <v>599</v>
      </c>
      <c r="H349" s="7" t="str">
        <f t="shared" si="10"/>
        <v>&gt;$500</v>
      </c>
      <c r="I349" s="8">
        <v>2499</v>
      </c>
      <c r="J349" s="1">
        <v>0.76</v>
      </c>
      <c r="K349" s="10" t="str">
        <f t="shared" si="11"/>
        <v>50% or More</v>
      </c>
      <c r="L349" s="10" t="str">
        <f>IF(Table1[[#This Row],[Discount_Percentage]]&gt;=50,"Yes","No")</f>
        <v>No</v>
      </c>
      <c r="M349" s="10">
        <f>Table1[[#This Row],[Actual_Price]]-Table1[[#This Row],[Discounted_Price]]/Table1[[#This Row],[Actual_Price]]*100</f>
        <v>2475.030412164866</v>
      </c>
      <c r="N349">
        <v>3.9</v>
      </c>
      <c r="O349" s="4">
        <v>58162</v>
      </c>
      <c r="P349" s="6">
        <f>I349*O349</f>
        <v>145346838</v>
      </c>
      <c r="Q349" t="s">
        <v>3026</v>
      </c>
      <c r="R349" t="s">
        <v>3027</v>
      </c>
      <c r="S349" t="s">
        <v>3028</v>
      </c>
      <c r="T349" t="s">
        <v>3029</v>
      </c>
      <c r="U349" t="s">
        <v>3032</v>
      </c>
      <c r="V349" t="s">
        <v>3033</v>
      </c>
    </row>
    <row r="350" spans="1:22">
      <c r="A350" t="s">
        <v>3034</v>
      </c>
      <c r="B350" t="s">
        <v>3035</v>
      </c>
      <c r="C350" t="s">
        <v>12824</v>
      </c>
      <c r="D350" t="s">
        <v>12853</v>
      </c>
      <c r="E350" t="s">
        <v>12857</v>
      </c>
      <c r="F350" t="s">
        <v>12858</v>
      </c>
      <c r="G350" s="9">
        <v>8999</v>
      </c>
      <c r="H350" s="7" t="str">
        <f t="shared" si="10"/>
        <v>&gt;$500</v>
      </c>
      <c r="I350" s="8">
        <v>11999</v>
      </c>
      <c r="J350" s="1">
        <v>0.25</v>
      </c>
      <c r="K350" s="10" t="str">
        <f t="shared" si="11"/>
        <v>&lt;50%</v>
      </c>
      <c r="L350" s="10" t="str">
        <f>IF(Table1[[#This Row],[Discount_Percentage]]&gt;=50,"Yes","No")</f>
        <v>No</v>
      </c>
      <c r="M350" s="10">
        <f>Table1[[#This Row],[Actual_Price]]-Table1[[#This Row],[Discounted_Price]]/Table1[[#This Row],[Actual_Price]]*100</f>
        <v>11924.002083506959</v>
      </c>
      <c r="N350">
        <v>4</v>
      </c>
      <c r="O350" s="4">
        <v>12796</v>
      </c>
      <c r="P350" s="6">
        <f>I350*O350</f>
        <v>153539204</v>
      </c>
      <c r="Q350" t="s">
        <v>3036</v>
      </c>
      <c r="R350" t="s">
        <v>3037</v>
      </c>
      <c r="S350" t="s">
        <v>3038</v>
      </c>
      <c r="T350" t="s">
        <v>3039</v>
      </c>
      <c r="U350" t="s">
        <v>3042</v>
      </c>
      <c r="V350" t="s">
        <v>3043</v>
      </c>
    </row>
    <row r="351" spans="1:22">
      <c r="A351" t="s">
        <v>3044</v>
      </c>
      <c r="B351" t="s">
        <v>3045</v>
      </c>
      <c r="C351" t="s">
        <v>12824</v>
      </c>
      <c r="D351" t="s">
        <v>12853</v>
      </c>
      <c r="E351" t="s">
        <v>12854</v>
      </c>
      <c r="F351" t="s">
        <v>12855</v>
      </c>
      <c r="G351" s="9">
        <v>349</v>
      </c>
      <c r="H351" s="7" t="str">
        <f t="shared" si="10"/>
        <v>$200-$500</v>
      </c>
      <c r="I351" s="8">
        <v>1299</v>
      </c>
      <c r="J351" s="1">
        <v>0.73</v>
      </c>
      <c r="K351" s="10" t="str">
        <f t="shared" si="11"/>
        <v>50% or More</v>
      </c>
      <c r="L351" s="10" t="str">
        <f>IF(Table1[[#This Row],[Discount_Percentage]]&gt;=50,"Yes","No")</f>
        <v>No</v>
      </c>
      <c r="M351" s="10">
        <f>Table1[[#This Row],[Actual_Price]]-Table1[[#This Row],[Discounted_Price]]/Table1[[#This Row],[Actual_Price]]*100</f>
        <v>1272.1331793687452</v>
      </c>
      <c r="N351">
        <v>4</v>
      </c>
      <c r="O351" s="4">
        <v>14282</v>
      </c>
      <c r="P351" s="6">
        <f>I351*O351</f>
        <v>18552318</v>
      </c>
      <c r="Q351" t="s">
        <v>3046</v>
      </c>
      <c r="R351" t="s">
        <v>3047</v>
      </c>
      <c r="S351" t="s">
        <v>3048</v>
      </c>
      <c r="T351" t="s">
        <v>3049</v>
      </c>
      <c r="U351" t="s">
        <v>3052</v>
      </c>
      <c r="V351" t="s">
        <v>3053</v>
      </c>
    </row>
    <row r="352" spans="1:22">
      <c r="A352" t="s">
        <v>3054</v>
      </c>
      <c r="B352" t="s">
        <v>3055</v>
      </c>
      <c r="C352" t="s">
        <v>12824</v>
      </c>
      <c r="D352" t="s">
        <v>12862</v>
      </c>
      <c r="E352" t="s">
        <v>12863</v>
      </c>
      <c r="F352" t="s">
        <v>12864</v>
      </c>
      <c r="G352" s="9">
        <v>349</v>
      </c>
      <c r="H352" s="7" t="str">
        <f t="shared" si="10"/>
        <v>$200-$500</v>
      </c>
      <c r="I352" s="8">
        <v>999</v>
      </c>
      <c r="J352" s="1">
        <v>0.65</v>
      </c>
      <c r="K352" s="10" t="str">
        <f t="shared" si="11"/>
        <v>50% or More</v>
      </c>
      <c r="L352" s="10" t="str">
        <f>IF(Table1[[#This Row],[Discount_Percentage]]&gt;=50,"Yes","No")</f>
        <v>No</v>
      </c>
      <c r="M352" s="10">
        <f>Table1[[#This Row],[Actual_Price]]-Table1[[#This Row],[Discounted_Price]]/Table1[[#This Row],[Actual_Price]]*100</f>
        <v>964.06506506506503</v>
      </c>
      <c r="N352">
        <v>4.0999999999999996</v>
      </c>
      <c r="O352" s="4">
        <v>363713</v>
      </c>
      <c r="P352" s="6">
        <f>I352*O352</f>
        <v>363349287</v>
      </c>
      <c r="Q352" t="s">
        <v>3056</v>
      </c>
      <c r="R352" t="s">
        <v>3057</v>
      </c>
      <c r="S352" t="s">
        <v>3058</v>
      </c>
      <c r="T352" t="s">
        <v>3059</v>
      </c>
      <c r="U352" t="s">
        <v>3062</v>
      </c>
      <c r="V352" t="s">
        <v>3063</v>
      </c>
    </row>
    <row r="353" spans="1:22">
      <c r="A353" t="s">
        <v>3064</v>
      </c>
      <c r="B353" t="s">
        <v>3065</v>
      </c>
      <c r="C353" t="s">
        <v>12824</v>
      </c>
      <c r="D353" t="s">
        <v>12826</v>
      </c>
      <c r="E353" t="s">
        <v>12859</v>
      </c>
      <c r="F353" t="s">
        <v>12860</v>
      </c>
      <c r="G353" s="9">
        <v>959</v>
      </c>
      <c r="H353" s="7" t="str">
        <f t="shared" si="10"/>
        <v>&gt;$500</v>
      </c>
      <c r="I353" s="8">
        <v>1800</v>
      </c>
      <c r="J353" s="1">
        <v>0.47</v>
      </c>
      <c r="K353" s="10" t="str">
        <f t="shared" si="11"/>
        <v>&lt;50%</v>
      </c>
      <c r="L353" s="10" t="str">
        <f>IF(Table1[[#This Row],[Discount_Percentage]]&gt;=50,"Yes","No")</f>
        <v>No</v>
      </c>
      <c r="M353" s="10">
        <f>Table1[[#This Row],[Actual_Price]]-Table1[[#This Row],[Discounted_Price]]/Table1[[#This Row],[Actual_Price]]*100</f>
        <v>1746.7222222222222</v>
      </c>
      <c r="N353">
        <v>4.4000000000000004</v>
      </c>
      <c r="O353" s="4">
        <v>67259</v>
      </c>
      <c r="P353" s="6">
        <f>I353*O353</f>
        <v>121066200</v>
      </c>
      <c r="Q353" t="s">
        <v>2966</v>
      </c>
      <c r="R353" t="s">
        <v>2967</v>
      </c>
      <c r="S353" t="s">
        <v>2968</v>
      </c>
      <c r="T353" t="s">
        <v>2969</v>
      </c>
      <c r="U353" t="s">
        <v>3066</v>
      </c>
      <c r="V353" t="s">
        <v>3067</v>
      </c>
    </row>
    <row r="354" spans="1:22">
      <c r="A354" t="s">
        <v>3068</v>
      </c>
      <c r="B354" t="s">
        <v>3069</v>
      </c>
      <c r="C354" t="s">
        <v>12824</v>
      </c>
      <c r="D354" t="s">
        <v>12853</v>
      </c>
      <c r="E354" t="s">
        <v>12857</v>
      </c>
      <c r="F354" t="s">
        <v>12858</v>
      </c>
      <c r="G354" s="9">
        <v>9499</v>
      </c>
      <c r="H354" s="7" t="str">
        <f t="shared" si="10"/>
        <v>&gt;$500</v>
      </c>
      <c r="I354" s="8">
        <v>11999</v>
      </c>
      <c r="J354" s="1">
        <v>0.21</v>
      </c>
      <c r="K354" s="10" t="str">
        <f t="shared" si="11"/>
        <v>&lt;50%</v>
      </c>
      <c r="L354" s="10" t="str">
        <f>IF(Table1[[#This Row],[Discount_Percentage]]&gt;=50,"Yes","No")</f>
        <v>No</v>
      </c>
      <c r="M354" s="10">
        <f>Table1[[#This Row],[Actual_Price]]-Table1[[#This Row],[Discounted_Price]]/Table1[[#This Row],[Actual_Price]]*100</f>
        <v>11919.835069589133</v>
      </c>
      <c r="N354">
        <v>4.2</v>
      </c>
      <c r="O354" s="4">
        <v>284</v>
      </c>
      <c r="P354" s="6">
        <f>I354*O354</f>
        <v>3407716</v>
      </c>
      <c r="Q354" t="s">
        <v>3016</v>
      </c>
      <c r="R354" t="s">
        <v>3017</v>
      </c>
      <c r="S354" t="s">
        <v>3018</v>
      </c>
      <c r="T354" t="s">
        <v>3019</v>
      </c>
      <c r="U354" t="s">
        <v>3070</v>
      </c>
      <c r="V354" t="s">
        <v>3071</v>
      </c>
    </row>
    <row r="355" spans="1:22">
      <c r="A355" t="s">
        <v>3072</v>
      </c>
      <c r="B355" t="s">
        <v>3073</v>
      </c>
      <c r="C355" t="s">
        <v>12824</v>
      </c>
      <c r="D355" t="s">
        <v>12853</v>
      </c>
      <c r="E355" t="s">
        <v>12854</v>
      </c>
      <c r="F355" t="s">
        <v>12855</v>
      </c>
      <c r="G355" s="9">
        <v>1499</v>
      </c>
      <c r="H355" s="7" t="str">
        <f t="shared" si="10"/>
        <v>&gt;$500</v>
      </c>
      <c r="I355" s="8">
        <v>2499</v>
      </c>
      <c r="J355" s="1">
        <v>0.4</v>
      </c>
      <c r="K355" s="10" t="str">
        <f t="shared" si="11"/>
        <v>&lt;50%</v>
      </c>
      <c r="L355" s="10" t="str">
        <f>IF(Table1[[#This Row],[Discount_Percentage]]&gt;=50,"Yes","No")</f>
        <v>No</v>
      </c>
      <c r="M355" s="10">
        <f>Table1[[#This Row],[Actual_Price]]-Table1[[#This Row],[Discounted_Price]]/Table1[[#This Row],[Actual_Price]]*100</f>
        <v>2439.0160064025608</v>
      </c>
      <c r="N355">
        <v>4.3</v>
      </c>
      <c r="O355" s="4">
        <v>15970</v>
      </c>
      <c r="P355" s="6">
        <f>I355*O355</f>
        <v>39909030</v>
      </c>
      <c r="Q355" t="s">
        <v>3074</v>
      </c>
      <c r="R355" t="s">
        <v>3075</v>
      </c>
      <c r="S355" t="s">
        <v>3076</v>
      </c>
      <c r="T355" t="s">
        <v>3077</v>
      </c>
      <c r="U355" t="s">
        <v>3080</v>
      </c>
      <c r="V355" t="s">
        <v>3081</v>
      </c>
    </row>
    <row r="356" spans="1:22">
      <c r="A356" t="s">
        <v>3082</v>
      </c>
      <c r="B356" t="s">
        <v>3083</v>
      </c>
      <c r="C356" t="s">
        <v>12824</v>
      </c>
      <c r="D356" t="s">
        <v>12853</v>
      </c>
      <c r="E356" t="s">
        <v>12854</v>
      </c>
      <c r="F356" t="s">
        <v>12855</v>
      </c>
      <c r="G356" s="9">
        <v>1149</v>
      </c>
      <c r="H356" s="7" t="str">
        <f t="shared" si="10"/>
        <v>&gt;$500</v>
      </c>
      <c r="I356" s="8">
        <v>2199</v>
      </c>
      <c r="J356" s="1">
        <v>0.48</v>
      </c>
      <c r="K356" s="10" t="str">
        <f t="shared" si="11"/>
        <v>&lt;50%</v>
      </c>
      <c r="L356" s="10" t="str">
        <f>IF(Table1[[#This Row],[Discount_Percentage]]&gt;=50,"Yes","No")</f>
        <v>No</v>
      </c>
      <c r="M356" s="10">
        <f>Table1[[#This Row],[Actual_Price]]-Table1[[#This Row],[Discounted_Price]]/Table1[[#This Row],[Actual_Price]]*100</f>
        <v>2146.7489768076398</v>
      </c>
      <c r="N356">
        <v>4.3</v>
      </c>
      <c r="O356" s="4">
        <v>178912</v>
      </c>
      <c r="P356" s="6">
        <f>I356*O356</f>
        <v>393427488</v>
      </c>
      <c r="Q356" t="s">
        <v>3084</v>
      </c>
      <c r="R356" t="s">
        <v>2924</v>
      </c>
      <c r="S356" t="s">
        <v>2925</v>
      </c>
      <c r="T356" t="s">
        <v>2926</v>
      </c>
      <c r="U356" t="s">
        <v>3085</v>
      </c>
      <c r="V356" t="s">
        <v>3086</v>
      </c>
    </row>
    <row r="357" spans="1:22">
      <c r="A357" t="s">
        <v>3087</v>
      </c>
      <c r="B357" t="s">
        <v>3088</v>
      </c>
      <c r="C357" t="s">
        <v>12824</v>
      </c>
      <c r="D357" t="s">
        <v>12853</v>
      </c>
      <c r="E357" t="s">
        <v>12854</v>
      </c>
      <c r="F357" t="s">
        <v>12866</v>
      </c>
      <c r="G357" s="9">
        <v>349</v>
      </c>
      <c r="H357" s="7" t="str">
        <f t="shared" si="10"/>
        <v>$200-$500</v>
      </c>
      <c r="I357" s="8">
        <v>999</v>
      </c>
      <c r="J357" s="1">
        <v>0.65</v>
      </c>
      <c r="K357" s="10" t="str">
        <f t="shared" si="11"/>
        <v>50% or More</v>
      </c>
      <c r="L357" s="10" t="str">
        <f>IF(Table1[[#This Row],[Discount_Percentage]]&gt;=50,"Yes","No")</f>
        <v>No</v>
      </c>
      <c r="M357" s="10">
        <f>Table1[[#This Row],[Actual_Price]]-Table1[[#This Row],[Discounted_Price]]/Table1[[#This Row],[Actual_Price]]*100</f>
        <v>964.06506506506503</v>
      </c>
      <c r="N357">
        <v>3.9</v>
      </c>
      <c r="O357" s="4">
        <v>46399</v>
      </c>
      <c r="P357" s="6">
        <f>I357*O357</f>
        <v>46352601</v>
      </c>
      <c r="Q357" t="s">
        <v>3089</v>
      </c>
      <c r="R357" t="s">
        <v>3090</v>
      </c>
      <c r="S357" t="s">
        <v>3091</v>
      </c>
      <c r="T357" t="s">
        <v>3092</v>
      </c>
      <c r="U357" t="s">
        <v>3095</v>
      </c>
      <c r="V357" t="s">
        <v>3096</v>
      </c>
    </row>
    <row r="358" spans="1:22">
      <c r="A358" t="s">
        <v>3097</v>
      </c>
      <c r="B358" t="s">
        <v>3098</v>
      </c>
      <c r="C358" t="s">
        <v>12824</v>
      </c>
      <c r="D358" t="s">
        <v>12853</v>
      </c>
      <c r="E358" t="s">
        <v>12854</v>
      </c>
      <c r="F358" t="s">
        <v>12855</v>
      </c>
      <c r="G358" s="9">
        <v>1219</v>
      </c>
      <c r="H358" s="7" t="str">
        <f t="shared" si="10"/>
        <v>&gt;$500</v>
      </c>
      <c r="I358" s="8">
        <v>1699</v>
      </c>
      <c r="J358" s="1">
        <v>0.28000000000000003</v>
      </c>
      <c r="K358" s="10" t="str">
        <f t="shared" si="11"/>
        <v>&lt;50%</v>
      </c>
      <c r="L358" s="10" t="str">
        <f>IF(Table1[[#This Row],[Discount_Percentage]]&gt;=50,"Yes","No")</f>
        <v>No</v>
      </c>
      <c r="M358" s="10">
        <f>Table1[[#This Row],[Actual_Price]]-Table1[[#This Row],[Discounted_Price]]/Table1[[#This Row],[Actual_Price]]*100</f>
        <v>1627.2519128899353</v>
      </c>
      <c r="N358">
        <v>4.4000000000000004</v>
      </c>
      <c r="O358" s="4">
        <v>8891</v>
      </c>
      <c r="P358" s="6">
        <f>I358*O358</f>
        <v>15105809</v>
      </c>
      <c r="Q358" t="s">
        <v>3099</v>
      </c>
      <c r="R358" t="s">
        <v>3100</v>
      </c>
      <c r="S358" t="s">
        <v>3101</v>
      </c>
      <c r="T358" t="s">
        <v>3102</v>
      </c>
      <c r="U358" t="s">
        <v>3105</v>
      </c>
      <c r="V358" t="s">
        <v>3106</v>
      </c>
    </row>
    <row r="359" spans="1:22">
      <c r="A359" t="s">
        <v>3107</v>
      </c>
      <c r="B359" t="s">
        <v>3108</v>
      </c>
      <c r="C359" t="s">
        <v>12824</v>
      </c>
      <c r="D359" t="s">
        <v>12851</v>
      </c>
      <c r="E359" t="s">
        <v>12852</v>
      </c>
      <c r="G359" s="9">
        <v>1599</v>
      </c>
      <c r="H359" s="7" t="str">
        <f t="shared" si="10"/>
        <v>&gt;$500</v>
      </c>
      <c r="I359" s="8">
        <v>3999</v>
      </c>
      <c r="J359" s="1">
        <v>0.6</v>
      </c>
      <c r="K359" s="10" t="str">
        <f t="shared" si="11"/>
        <v>50% or More</v>
      </c>
      <c r="L359" s="10" t="str">
        <f>IF(Table1[[#This Row],[Discount_Percentage]]&gt;=50,"Yes","No")</f>
        <v>No</v>
      </c>
      <c r="M359" s="10">
        <f>Table1[[#This Row],[Actual_Price]]-Table1[[#This Row],[Discounted_Price]]/Table1[[#This Row],[Actual_Price]]*100</f>
        <v>3959.0150037509379</v>
      </c>
      <c r="N359">
        <v>4</v>
      </c>
      <c r="O359" s="4">
        <v>30254</v>
      </c>
      <c r="P359" s="6">
        <f>I359*O359</f>
        <v>120985746</v>
      </c>
      <c r="Q359" t="s">
        <v>3109</v>
      </c>
      <c r="R359" t="s">
        <v>3110</v>
      </c>
      <c r="S359" t="s">
        <v>3111</v>
      </c>
      <c r="T359" t="s">
        <v>3112</v>
      </c>
      <c r="U359" t="s">
        <v>3115</v>
      </c>
      <c r="V359" t="s">
        <v>3116</v>
      </c>
    </row>
    <row r="360" spans="1:22">
      <c r="A360" t="s">
        <v>3117</v>
      </c>
      <c r="B360" t="s">
        <v>3118</v>
      </c>
      <c r="C360" t="s">
        <v>12824</v>
      </c>
      <c r="D360" t="s">
        <v>12851</v>
      </c>
      <c r="E360" t="s">
        <v>12852</v>
      </c>
      <c r="G360" s="9">
        <v>1499</v>
      </c>
      <c r="H360" s="7" t="str">
        <f t="shared" si="10"/>
        <v>&gt;$500</v>
      </c>
      <c r="I360" s="8">
        <v>7999</v>
      </c>
      <c r="J360" s="1">
        <v>0.81</v>
      </c>
      <c r="K360" s="10" t="str">
        <f t="shared" si="11"/>
        <v>50% or More</v>
      </c>
      <c r="L360" s="10" t="str">
        <f>IF(Table1[[#This Row],[Discount_Percentage]]&gt;=50,"Yes","No")</f>
        <v>No</v>
      </c>
      <c r="M360" s="10">
        <f>Table1[[#This Row],[Actual_Price]]-Table1[[#This Row],[Discounted_Price]]/Table1[[#This Row],[Actual_Price]]*100</f>
        <v>7980.2601575196895</v>
      </c>
      <c r="N360">
        <v>4.2</v>
      </c>
      <c r="O360" s="4">
        <v>22636</v>
      </c>
      <c r="P360" s="6">
        <f>I360*O360</f>
        <v>181065364</v>
      </c>
      <c r="Q360" t="s">
        <v>3119</v>
      </c>
      <c r="R360" t="s">
        <v>3120</v>
      </c>
      <c r="S360" t="s">
        <v>3121</v>
      </c>
      <c r="T360" t="s">
        <v>3122</v>
      </c>
      <c r="U360" t="s">
        <v>3125</v>
      </c>
      <c r="V360" t="s">
        <v>3126</v>
      </c>
    </row>
    <row r="361" spans="1:22">
      <c r="A361" t="s">
        <v>3127</v>
      </c>
      <c r="B361" t="s">
        <v>3128</v>
      </c>
      <c r="C361" t="s">
        <v>12824</v>
      </c>
      <c r="D361" t="s">
        <v>12853</v>
      </c>
      <c r="E361" t="s">
        <v>12857</v>
      </c>
      <c r="F361" t="s">
        <v>12858</v>
      </c>
      <c r="G361" s="9">
        <v>18499</v>
      </c>
      <c r="H361" s="7" t="str">
        <f t="shared" si="10"/>
        <v>&gt;$500</v>
      </c>
      <c r="I361" s="8">
        <v>25999</v>
      </c>
      <c r="J361" s="1">
        <v>0.28999999999999998</v>
      </c>
      <c r="K361" s="10" t="str">
        <f t="shared" si="11"/>
        <v>&lt;50%</v>
      </c>
      <c r="L361" s="10" t="str">
        <f>IF(Table1[[#This Row],[Discount_Percentage]]&gt;=50,"Yes","No")</f>
        <v>No</v>
      </c>
      <c r="M361" s="10">
        <f>Table1[[#This Row],[Actual_Price]]-Table1[[#This Row],[Discounted_Price]]/Table1[[#This Row],[Actual_Price]]*100</f>
        <v>25927.847263356281</v>
      </c>
      <c r="N361">
        <v>4.0999999999999996</v>
      </c>
      <c r="O361" s="4">
        <v>22318</v>
      </c>
      <c r="P361" s="6">
        <f>I361*O361</f>
        <v>580245682</v>
      </c>
      <c r="Q361" t="s">
        <v>3129</v>
      </c>
      <c r="R361" t="s">
        <v>3130</v>
      </c>
      <c r="S361" t="s">
        <v>3131</v>
      </c>
      <c r="T361" t="s">
        <v>3132</v>
      </c>
      <c r="U361" t="s">
        <v>3135</v>
      </c>
      <c r="V361" t="s">
        <v>3136</v>
      </c>
    </row>
    <row r="362" spans="1:22">
      <c r="A362" t="s">
        <v>3137</v>
      </c>
      <c r="B362" t="s">
        <v>3138</v>
      </c>
      <c r="C362" t="s">
        <v>12824</v>
      </c>
      <c r="D362" t="s">
        <v>12826</v>
      </c>
      <c r="E362" t="s">
        <v>12859</v>
      </c>
      <c r="F362" t="s">
        <v>12860</v>
      </c>
      <c r="G362" s="9">
        <v>369</v>
      </c>
      <c r="H362" s="7" t="str">
        <f t="shared" si="10"/>
        <v>$200-$500</v>
      </c>
      <c r="I362" s="8">
        <v>700</v>
      </c>
      <c r="J362" s="1">
        <v>0.47</v>
      </c>
      <c r="K362" s="10" t="str">
        <f t="shared" si="11"/>
        <v>&lt;50%</v>
      </c>
      <c r="L362" s="10" t="str">
        <f>IF(Table1[[#This Row],[Discount_Percentage]]&gt;=50,"Yes","No")</f>
        <v>No</v>
      </c>
      <c r="M362" s="10">
        <f>Table1[[#This Row],[Actual_Price]]-Table1[[#This Row],[Discounted_Price]]/Table1[[#This Row],[Actual_Price]]*100</f>
        <v>647.28571428571433</v>
      </c>
      <c r="N362">
        <v>4.4000000000000004</v>
      </c>
      <c r="O362" s="4">
        <v>67259</v>
      </c>
      <c r="P362" s="6">
        <f>I362*O362</f>
        <v>47081300</v>
      </c>
      <c r="Q362" t="s">
        <v>3139</v>
      </c>
      <c r="R362" t="s">
        <v>2967</v>
      </c>
      <c r="S362" t="s">
        <v>2968</v>
      </c>
      <c r="T362" t="s">
        <v>2969</v>
      </c>
      <c r="U362" t="s">
        <v>3140</v>
      </c>
      <c r="V362" t="s">
        <v>3141</v>
      </c>
    </row>
    <row r="363" spans="1:22">
      <c r="A363" t="s">
        <v>3142</v>
      </c>
      <c r="B363" t="s">
        <v>3143</v>
      </c>
      <c r="C363" t="s">
        <v>12824</v>
      </c>
      <c r="D363" t="s">
        <v>12853</v>
      </c>
      <c r="E363" t="s">
        <v>12857</v>
      </c>
      <c r="F363" t="s">
        <v>12858</v>
      </c>
      <c r="G363" s="9">
        <v>12999</v>
      </c>
      <c r="H363" s="7" t="str">
        <f t="shared" si="10"/>
        <v>&gt;$500</v>
      </c>
      <c r="I363" s="8">
        <v>17999</v>
      </c>
      <c r="J363" s="1">
        <v>0.28000000000000003</v>
      </c>
      <c r="K363" s="10" t="str">
        <f t="shared" si="11"/>
        <v>&lt;50%</v>
      </c>
      <c r="L363" s="10" t="str">
        <f>IF(Table1[[#This Row],[Discount_Percentage]]&gt;=50,"Yes","No")</f>
        <v>No</v>
      </c>
      <c r="M363" s="10">
        <f>Table1[[#This Row],[Actual_Price]]-Table1[[#This Row],[Discounted_Price]]/Table1[[#This Row],[Actual_Price]]*100</f>
        <v>17926.779321073394</v>
      </c>
      <c r="N363">
        <v>4.0999999999999996</v>
      </c>
      <c r="O363" s="4">
        <v>18998</v>
      </c>
      <c r="P363" s="6">
        <f>I363*O363</f>
        <v>341945002</v>
      </c>
      <c r="Q363" t="s">
        <v>3144</v>
      </c>
      <c r="R363" t="s">
        <v>3145</v>
      </c>
      <c r="S363" t="s">
        <v>3146</v>
      </c>
      <c r="T363" t="s">
        <v>3147</v>
      </c>
      <c r="U363" t="s">
        <v>3150</v>
      </c>
      <c r="V363" t="s">
        <v>3151</v>
      </c>
    </row>
    <row r="364" spans="1:22">
      <c r="A364" t="s">
        <v>3152</v>
      </c>
      <c r="B364" t="s">
        <v>2892</v>
      </c>
      <c r="C364" t="s">
        <v>12824</v>
      </c>
      <c r="D364" t="s">
        <v>12851</v>
      </c>
      <c r="E364" t="s">
        <v>12852</v>
      </c>
      <c r="G364" s="9">
        <v>1799</v>
      </c>
      <c r="H364" s="7" t="str">
        <f t="shared" si="10"/>
        <v>&gt;$500</v>
      </c>
      <c r="I364" s="8">
        <v>19999</v>
      </c>
      <c r="J364" s="1">
        <v>0.91</v>
      </c>
      <c r="K364" s="10" t="str">
        <f t="shared" si="11"/>
        <v>50% or More</v>
      </c>
      <c r="L364" s="10" t="str">
        <f>IF(Table1[[#This Row],[Discount_Percentage]]&gt;=50,"Yes","No")</f>
        <v>No</v>
      </c>
      <c r="M364" s="10">
        <f>Table1[[#This Row],[Actual_Price]]-Table1[[#This Row],[Discounted_Price]]/Table1[[#This Row],[Actual_Price]]*100</f>
        <v>19990.00455022751</v>
      </c>
      <c r="N364">
        <v>4.2</v>
      </c>
      <c r="O364" s="4">
        <v>13937</v>
      </c>
      <c r="P364" s="6">
        <f>I364*O364</f>
        <v>278726063</v>
      </c>
      <c r="Q364" t="s">
        <v>3153</v>
      </c>
      <c r="R364" t="s">
        <v>2894</v>
      </c>
      <c r="S364" t="s">
        <v>2895</v>
      </c>
      <c r="T364" t="s">
        <v>2896</v>
      </c>
      <c r="U364" t="s">
        <v>3154</v>
      </c>
      <c r="V364" t="s">
        <v>3155</v>
      </c>
    </row>
    <row r="365" spans="1:22">
      <c r="A365" t="s">
        <v>3156</v>
      </c>
      <c r="B365" t="s">
        <v>3157</v>
      </c>
      <c r="C365" t="s">
        <v>12824</v>
      </c>
      <c r="D365" t="s">
        <v>12851</v>
      </c>
      <c r="E365" t="s">
        <v>12852</v>
      </c>
      <c r="G365" s="9">
        <v>2199</v>
      </c>
      <c r="H365" s="7" t="str">
        <f t="shared" si="10"/>
        <v>&gt;$500</v>
      </c>
      <c r="I365" s="8">
        <v>9999</v>
      </c>
      <c r="J365" s="1">
        <v>0.78</v>
      </c>
      <c r="K365" s="10" t="str">
        <f t="shared" si="11"/>
        <v>50% or More</v>
      </c>
      <c r="L365" s="10" t="str">
        <f>IF(Table1[[#This Row],[Discount_Percentage]]&gt;=50,"Yes","No")</f>
        <v>No</v>
      </c>
      <c r="M365" s="10">
        <f>Table1[[#This Row],[Actual_Price]]-Table1[[#This Row],[Discounted_Price]]/Table1[[#This Row],[Actual_Price]]*100</f>
        <v>9977.0078007800785</v>
      </c>
      <c r="N365">
        <v>4.2</v>
      </c>
      <c r="O365" s="4">
        <v>29471</v>
      </c>
      <c r="P365" s="6">
        <f>I365*O365</f>
        <v>294680529</v>
      </c>
      <c r="Q365" t="s">
        <v>3158</v>
      </c>
      <c r="R365" t="s">
        <v>3159</v>
      </c>
      <c r="S365" t="s">
        <v>3160</v>
      </c>
      <c r="T365" t="s">
        <v>3161</v>
      </c>
      <c r="U365" t="s">
        <v>3164</v>
      </c>
      <c r="V365" t="s">
        <v>3165</v>
      </c>
    </row>
    <row r="366" spans="1:22">
      <c r="A366" t="s">
        <v>3166</v>
      </c>
      <c r="B366" t="s">
        <v>3167</v>
      </c>
      <c r="C366" t="s">
        <v>12824</v>
      </c>
      <c r="D366" t="s">
        <v>12853</v>
      </c>
      <c r="E366" t="s">
        <v>12857</v>
      </c>
      <c r="F366" t="s">
        <v>12858</v>
      </c>
      <c r="G366" s="9">
        <v>16999</v>
      </c>
      <c r="H366" s="7" t="str">
        <f t="shared" si="10"/>
        <v>&gt;$500</v>
      </c>
      <c r="I366" s="8">
        <v>24999</v>
      </c>
      <c r="J366" s="1">
        <v>0.32</v>
      </c>
      <c r="K366" s="10" t="str">
        <f t="shared" si="11"/>
        <v>&lt;50%</v>
      </c>
      <c r="L366" s="10" t="str">
        <f>IF(Table1[[#This Row],[Discount_Percentage]]&gt;=50,"Yes","No")</f>
        <v>No</v>
      </c>
      <c r="M366" s="10">
        <f>Table1[[#This Row],[Actual_Price]]-Table1[[#This Row],[Discounted_Price]]/Table1[[#This Row],[Actual_Price]]*100</f>
        <v>24931.001280051201</v>
      </c>
      <c r="N366">
        <v>4.0999999999999996</v>
      </c>
      <c r="O366" s="4">
        <v>22318</v>
      </c>
      <c r="P366" s="6">
        <f>I366*O366</f>
        <v>557927682</v>
      </c>
      <c r="Q366" t="s">
        <v>3168</v>
      </c>
      <c r="R366" t="s">
        <v>3130</v>
      </c>
      <c r="S366" t="s">
        <v>3131</v>
      </c>
      <c r="T366" t="s">
        <v>3132</v>
      </c>
      <c r="U366" t="s">
        <v>3169</v>
      </c>
      <c r="V366" t="s">
        <v>3170</v>
      </c>
    </row>
    <row r="367" spans="1:22">
      <c r="A367" t="s">
        <v>3171</v>
      </c>
      <c r="B367" t="s">
        <v>3172</v>
      </c>
      <c r="C367" t="s">
        <v>12824</v>
      </c>
      <c r="D367" t="s">
        <v>12853</v>
      </c>
      <c r="E367" t="s">
        <v>12857</v>
      </c>
      <c r="F367" t="s">
        <v>12858</v>
      </c>
      <c r="G367" s="9">
        <v>16499</v>
      </c>
      <c r="H367" s="7" t="str">
        <f t="shared" si="10"/>
        <v>&gt;$500</v>
      </c>
      <c r="I367" s="8">
        <v>20999</v>
      </c>
      <c r="J367" s="1">
        <v>0.21</v>
      </c>
      <c r="K367" s="10" t="str">
        <f t="shared" si="11"/>
        <v>&lt;50%</v>
      </c>
      <c r="L367" s="10" t="str">
        <f>IF(Table1[[#This Row],[Discount_Percentage]]&gt;=50,"Yes","No")</f>
        <v>No</v>
      </c>
      <c r="M367" s="10">
        <f>Table1[[#This Row],[Actual_Price]]-Table1[[#This Row],[Discounted_Price]]/Table1[[#This Row],[Actual_Price]]*100</f>
        <v>20920.429591885328</v>
      </c>
      <c r="N367">
        <v>4</v>
      </c>
      <c r="O367" s="4">
        <v>21350</v>
      </c>
      <c r="P367" s="6">
        <f>I367*O367</f>
        <v>448328650</v>
      </c>
      <c r="Q367" t="s">
        <v>3173</v>
      </c>
      <c r="R367" t="s">
        <v>3174</v>
      </c>
      <c r="S367" t="s">
        <v>3175</v>
      </c>
      <c r="T367" t="s">
        <v>3176</v>
      </c>
      <c r="U367" t="s">
        <v>3179</v>
      </c>
      <c r="V367" t="s">
        <v>3180</v>
      </c>
    </row>
    <row r="368" spans="1:22">
      <c r="A368" t="s">
        <v>3181</v>
      </c>
      <c r="B368" t="s">
        <v>2892</v>
      </c>
      <c r="C368" t="s">
        <v>12824</v>
      </c>
      <c r="D368" t="s">
        <v>12851</v>
      </c>
      <c r="E368" t="s">
        <v>12852</v>
      </c>
      <c r="G368" s="9">
        <v>1799</v>
      </c>
      <c r="H368" s="7" t="str">
        <f t="shared" si="10"/>
        <v>&gt;$500</v>
      </c>
      <c r="I368" s="8">
        <v>19999</v>
      </c>
      <c r="J368" s="1">
        <v>0.91</v>
      </c>
      <c r="K368" s="10" t="str">
        <f t="shared" si="11"/>
        <v>50% or More</v>
      </c>
      <c r="L368" s="10" t="str">
        <f>IF(Table1[[#This Row],[Discount_Percentage]]&gt;=50,"Yes","No")</f>
        <v>No</v>
      </c>
      <c r="M368" s="10">
        <f>Table1[[#This Row],[Actual_Price]]-Table1[[#This Row],[Discounted_Price]]/Table1[[#This Row],[Actual_Price]]*100</f>
        <v>19990.00455022751</v>
      </c>
      <c r="N368">
        <v>4.2</v>
      </c>
      <c r="O368" s="4">
        <v>13937</v>
      </c>
      <c r="P368" s="6">
        <f>I368*O368</f>
        <v>278726063</v>
      </c>
      <c r="Q368" t="s">
        <v>3153</v>
      </c>
      <c r="R368" t="s">
        <v>2894</v>
      </c>
      <c r="S368" t="s">
        <v>2895</v>
      </c>
      <c r="T368" t="s">
        <v>2896</v>
      </c>
      <c r="U368" t="s">
        <v>3182</v>
      </c>
      <c r="V368" t="s">
        <v>3183</v>
      </c>
    </row>
    <row r="369" spans="1:22">
      <c r="A369" t="s">
        <v>0</v>
      </c>
      <c r="B369" t="s">
        <v>1</v>
      </c>
      <c r="C369" t="s">
        <v>12816</v>
      </c>
      <c r="D369" t="s">
        <v>12817</v>
      </c>
      <c r="E369" t="s">
        <v>12818</v>
      </c>
      <c r="F369" t="s">
        <v>12819</v>
      </c>
      <c r="G369" s="9">
        <v>399</v>
      </c>
      <c r="H369" s="7" t="str">
        <f t="shared" si="10"/>
        <v>$200-$500</v>
      </c>
      <c r="I369" s="8">
        <v>1099</v>
      </c>
      <c r="J369" s="1">
        <v>0.64</v>
      </c>
      <c r="K369" s="10" t="str">
        <f t="shared" si="11"/>
        <v>50% or More</v>
      </c>
      <c r="L369" s="10" t="str">
        <f>IF(Table1[[#This Row],[Discount_Percentage]]&gt;=50,"Yes","No")</f>
        <v>No</v>
      </c>
      <c r="M369" s="10">
        <f>Table1[[#This Row],[Actual_Price]]-Table1[[#This Row],[Discounted_Price]]/Table1[[#This Row],[Actual_Price]]*100</f>
        <v>1062.6942675159235</v>
      </c>
      <c r="N369">
        <v>4.2</v>
      </c>
      <c r="O369" s="4">
        <v>24270</v>
      </c>
      <c r="P369" s="6">
        <f>I369*O369</f>
        <v>26672730</v>
      </c>
      <c r="Q369" t="s">
        <v>2</v>
      </c>
      <c r="R369" t="s">
        <v>3</v>
      </c>
      <c r="S369" t="s">
        <v>4</v>
      </c>
      <c r="T369" t="s">
        <v>5</v>
      </c>
      <c r="U369" t="s">
        <v>3184</v>
      </c>
      <c r="V369" t="s">
        <v>3185</v>
      </c>
    </row>
    <row r="370" spans="1:22">
      <c r="A370" t="s">
        <v>3186</v>
      </c>
      <c r="B370" t="s">
        <v>3187</v>
      </c>
      <c r="C370" t="s">
        <v>12824</v>
      </c>
      <c r="D370" t="s">
        <v>12853</v>
      </c>
      <c r="E370" t="s">
        <v>12857</v>
      </c>
      <c r="F370" t="s">
        <v>12858</v>
      </c>
      <c r="G370" s="9">
        <v>8499</v>
      </c>
      <c r="H370" s="7" t="str">
        <f t="shared" si="10"/>
        <v>&gt;$500</v>
      </c>
      <c r="I370" s="8">
        <v>10999</v>
      </c>
      <c r="J370" s="1">
        <v>0.23</v>
      </c>
      <c r="K370" s="10" t="str">
        <f t="shared" si="11"/>
        <v>&lt;50%</v>
      </c>
      <c r="L370" s="10" t="str">
        <f>IF(Table1[[#This Row],[Discount_Percentage]]&gt;=50,"Yes","No")</f>
        <v>No</v>
      </c>
      <c r="M370" s="10">
        <f>Table1[[#This Row],[Actual_Price]]-Table1[[#This Row],[Discounted_Price]]/Table1[[#This Row],[Actual_Price]]*100</f>
        <v>10921.72933903082</v>
      </c>
      <c r="N370">
        <v>4.0999999999999996</v>
      </c>
      <c r="O370" s="4">
        <v>313836</v>
      </c>
      <c r="P370" s="6">
        <f>I370*O370</f>
        <v>3451882164</v>
      </c>
      <c r="Q370" t="s">
        <v>3188</v>
      </c>
      <c r="R370" t="s">
        <v>3189</v>
      </c>
      <c r="S370" t="s">
        <v>3190</v>
      </c>
      <c r="T370" t="s">
        <v>3191</v>
      </c>
      <c r="U370" t="s">
        <v>3194</v>
      </c>
      <c r="V370" t="s">
        <v>3195</v>
      </c>
    </row>
    <row r="371" spans="1:22">
      <c r="A371" t="s">
        <v>3196</v>
      </c>
      <c r="B371" t="s">
        <v>3197</v>
      </c>
      <c r="C371" t="s">
        <v>12824</v>
      </c>
      <c r="D371" t="s">
        <v>12853</v>
      </c>
      <c r="E371" t="s">
        <v>12857</v>
      </c>
      <c r="F371" t="s">
        <v>12858</v>
      </c>
      <c r="G371" s="9">
        <v>6499</v>
      </c>
      <c r="H371" s="7" t="str">
        <f t="shared" si="10"/>
        <v>&gt;$500</v>
      </c>
      <c r="I371" s="8">
        <v>8499</v>
      </c>
      <c r="J371" s="1">
        <v>0.24</v>
      </c>
      <c r="K371" s="10" t="str">
        <f t="shared" si="11"/>
        <v>&lt;50%</v>
      </c>
      <c r="L371" s="10" t="str">
        <f>IF(Table1[[#This Row],[Discount_Percentage]]&gt;=50,"Yes","No")</f>
        <v>No</v>
      </c>
      <c r="M371" s="10">
        <f>Table1[[#This Row],[Actual_Price]]-Table1[[#This Row],[Discounted_Price]]/Table1[[#This Row],[Actual_Price]]*100</f>
        <v>8422.5321802565013</v>
      </c>
      <c r="N371">
        <v>4.0999999999999996</v>
      </c>
      <c r="O371" s="4">
        <v>313836</v>
      </c>
      <c r="P371" s="6">
        <f>I371*O371</f>
        <v>2667292164</v>
      </c>
      <c r="Q371" t="s">
        <v>3198</v>
      </c>
      <c r="R371" t="s">
        <v>3189</v>
      </c>
      <c r="S371" t="s">
        <v>3190</v>
      </c>
      <c r="T371" t="s">
        <v>3191</v>
      </c>
      <c r="U371" t="s">
        <v>3199</v>
      </c>
      <c r="V371" t="s">
        <v>3200</v>
      </c>
    </row>
    <row r="372" spans="1:22">
      <c r="A372" t="s">
        <v>3201</v>
      </c>
      <c r="B372" t="s">
        <v>2892</v>
      </c>
      <c r="C372" t="s">
        <v>12824</v>
      </c>
      <c r="D372" t="s">
        <v>12851</v>
      </c>
      <c r="E372" t="s">
        <v>12852</v>
      </c>
      <c r="G372" s="9">
        <v>1799</v>
      </c>
      <c r="H372" s="7" t="str">
        <f t="shared" si="10"/>
        <v>&gt;$500</v>
      </c>
      <c r="I372" s="8">
        <v>19999</v>
      </c>
      <c r="J372" s="1">
        <v>0.91</v>
      </c>
      <c r="K372" s="10" t="str">
        <f t="shared" si="11"/>
        <v>50% or More</v>
      </c>
      <c r="L372" s="10" t="str">
        <f>IF(Table1[[#This Row],[Discount_Percentage]]&gt;=50,"Yes","No")</f>
        <v>No</v>
      </c>
      <c r="M372" s="10">
        <f>Table1[[#This Row],[Actual_Price]]-Table1[[#This Row],[Discounted_Price]]/Table1[[#This Row],[Actual_Price]]*100</f>
        <v>19990.00455022751</v>
      </c>
      <c r="N372">
        <v>4.2</v>
      </c>
      <c r="O372" s="4">
        <v>13937</v>
      </c>
      <c r="P372" s="6">
        <f>I372*O372</f>
        <v>278726063</v>
      </c>
      <c r="Q372" t="s">
        <v>3202</v>
      </c>
      <c r="R372" t="s">
        <v>2894</v>
      </c>
      <c r="S372" t="s">
        <v>2895</v>
      </c>
      <c r="T372" t="s">
        <v>2896</v>
      </c>
      <c r="U372" t="s">
        <v>3203</v>
      </c>
      <c r="V372" t="s">
        <v>3204</v>
      </c>
    </row>
    <row r="373" spans="1:22">
      <c r="A373" t="s">
        <v>3205</v>
      </c>
      <c r="B373" t="s">
        <v>3206</v>
      </c>
      <c r="C373" t="s">
        <v>12824</v>
      </c>
      <c r="D373" t="s">
        <v>12853</v>
      </c>
      <c r="E373" t="s">
        <v>12857</v>
      </c>
      <c r="F373" t="s">
        <v>12858</v>
      </c>
      <c r="G373" s="9">
        <v>8999</v>
      </c>
      <c r="H373" s="7" t="str">
        <f t="shared" si="10"/>
        <v>&gt;$500</v>
      </c>
      <c r="I373" s="8">
        <v>11999</v>
      </c>
      <c r="J373" s="1">
        <v>0.25</v>
      </c>
      <c r="K373" s="10" t="str">
        <f t="shared" si="11"/>
        <v>&lt;50%</v>
      </c>
      <c r="L373" s="10" t="str">
        <f>IF(Table1[[#This Row],[Discount_Percentage]]&gt;=50,"Yes","No")</f>
        <v>No</v>
      </c>
      <c r="M373" s="10">
        <f>Table1[[#This Row],[Actual_Price]]-Table1[[#This Row],[Discounted_Price]]/Table1[[#This Row],[Actual_Price]]*100</f>
        <v>11924.002083506959</v>
      </c>
      <c r="N373">
        <v>4</v>
      </c>
      <c r="O373" s="4">
        <v>12796</v>
      </c>
      <c r="P373" s="6">
        <f>I373*O373</f>
        <v>153539204</v>
      </c>
      <c r="Q373" t="s">
        <v>3036</v>
      </c>
      <c r="R373" t="s">
        <v>3037</v>
      </c>
      <c r="S373" t="s">
        <v>3038</v>
      </c>
      <c r="T373" t="s">
        <v>3039</v>
      </c>
      <c r="U373" t="s">
        <v>3207</v>
      </c>
      <c r="V373" t="s">
        <v>3208</v>
      </c>
    </row>
    <row r="374" spans="1:22">
      <c r="A374" t="s">
        <v>3209</v>
      </c>
      <c r="B374" t="s">
        <v>3210</v>
      </c>
      <c r="C374" t="s">
        <v>12824</v>
      </c>
      <c r="D374" t="s">
        <v>12853</v>
      </c>
      <c r="E374" t="s">
        <v>12854</v>
      </c>
      <c r="F374" t="s">
        <v>12869</v>
      </c>
      <c r="G374" s="9">
        <v>139</v>
      </c>
      <c r="H374" s="7" t="str">
        <f t="shared" si="10"/>
        <v>&lt;$200</v>
      </c>
      <c r="I374" s="8">
        <v>495</v>
      </c>
      <c r="J374" s="1">
        <v>0.72</v>
      </c>
      <c r="K374" s="10" t="str">
        <f t="shared" si="11"/>
        <v>50% or More</v>
      </c>
      <c r="L374" s="10" t="str">
        <f>IF(Table1[[#This Row],[Discount_Percentage]]&gt;=50,"Yes","No")</f>
        <v>No</v>
      </c>
      <c r="M374" s="10">
        <f>Table1[[#This Row],[Actual_Price]]-Table1[[#This Row],[Discounted_Price]]/Table1[[#This Row],[Actual_Price]]*100</f>
        <v>466.91919191919192</v>
      </c>
      <c r="N374">
        <v>4.3</v>
      </c>
      <c r="O374" s="4">
        <v>14185</v>
      </c>
      <c r="P374" s="6">
        <f>I374*O374</f>
        <v>7021575</v>
      </c>
      <c r="Q374" t="s">
        <v>3211</v>
      </c>
      <c r="R374" t="s">
        <v>2008</v>
      </c>
      <c r="S374" t="s">
        <v>2009</v>
      </c>
      <c r="T374" t="s">
        <v>2010</v>
      </c>
      <c r="U374" t="s">
        <v>3213</v>
      </c>
      <c r="V374" t="s">
        <v>3214</v>
      </c>
    </row>
    <row r="375" spans="1:22">
      <c r="A375" t="s">
        <v>3215</v>
      </c>
      <c r="B375" t="s">
        <v>3216</v>
      </c>
      <c r="C375" t="s">
        <v>12824</v>
      </c>
      <c r="D375" t="s">
        <v>12851</v>
      </c>
      <c r="E375" t="s">
        <v>12852</v>
      </c>
      <c r="G375" s="9">
        <v>3999</v>
      </c>
      <c r="H375" s="7" t="str">
        <f t="shared" si="10"/>
        <v>&gt;$500</v>
      </c>
      <c r="I375" s="8">
        <v>16999</v>
      </c>
      <c r="J375" s="1">
        <v>0.76</v>
      </c>
      <c r="K375" s="10" t="str">
        <f t="shared" si="11"/>
        <v>50% or More</v>
      </c>
      <c r="L375" s="10" t="str">
        <f>IF(Table1[[#This Row],[Discount_Percentage]]&gt;=50,"Yes","No")</f>
        <v>No</v>
      </c>
      <c r="M375" s="10">
        <f>Table1[[#This Row],[Actual_Price]]-Table1[[#This Row],[Discounted_Price]]/Table1[[#This Row],[Actual_Price]]*100</f>
        <v>16975.475086769809</v>
      </c>
      <c r="N375">
        <v>4.3</v>
      </c>
      <c r="O375" s="4">
        <v>17159</v>
      </c>
      <c r="P375" s="6">
        <f>I375*O375</f>
        <v>291685841</v>
      </c>
      <c r="Q375" t="s">
        <v>3217</v>
      </c>
      <c r="R375" t="s">
        <v>3218</v>
      </c>
      <c r="S375" t="s">
        <v>3219</v>
      </c>
      <c r="T375" t="s">
        <v>3220</v>
      </c>
      <c r="U375" t="s">
        <v>3223</v>
      </c>
      <c r="V375" t="s">
        <v>3224</v>
      </c>
    </row>
    <row r="376" spans="1:22">
      <c r="A376" t="s">
        <v>3225</v>
      </c>
      <c r="B376" t="s">
        <v>3226</v>
      </c>
      <c r="C376" t="s">
        <v>12824</v>
      </c>
      <c r="D376" t="s">
        <v>12851</v>
      </c>
      <c r="E376" t="s">
        <v>12852</v>
      </c>
      <c r="G376" s="9">
        <v>2998</v>
      </c>
      <c r="H376" s="7" t="str">
        <f t="shared" si="10"/>
        <v>&gt;$500</v>
      </c>
      <c r="I376" s="8">
        <v>5999</v>
      </c>
      <c r="J376" s="1">
        <v>0.5</v>
      </c>
      <c r="K376" s="10" t="str">
        <f t="shared" si="11"/>
        <v>50% or More</v>
      </c>
      <c r="L376" s="10" t="str">
        <f>IF(Table1[[#This Row],[Discount_Percentage]]&gt;=50,"Yes","No")</f>
        <v>No</v>
      </c>
      <c r="M376" s="10">
        <f>Table1[[#This Row],[Actual_Price]]-Table1[[#This Row],[Discounted_Price]]/Table1[[#This Row],[Actual_Price]]*100</f>
        <v>5949.0250041673617</v>
      </c>
      <c r="N376">
        <v>4.0999999999999996</v>
      </c>
      <c r="O376" s="4">
        <v>5179</v>
      </c>
      <c r="P376" s="6">
        <f>I376*O376</f>
        <v>31068821</v>
      </c>
      <c r="Q376" t="s">
        <v>3227</v>
      </c>
      <c r="R376" t="s">
        <v>3228</v>
      </c>
      <c r="S376" t="s">
        <v>3229</v>
      </c>
      <c r="T376" t="s">
        <v>3230</v>
      </c>
      <c r="U376" t="s">
        <v>3233</v>
      </c>
      <c r="V376" t="s">
        <v>3234</v>
      </c>
    </row>
    <row r="377" spans="1:22">
      <c r="A377" t="s">
        <v>10</v>
      </c>
      <c r="B377" t="s">
        <v>11</v>
      </c>
      <c r="C377" t="s">
        <v>12816</v>
      </c>
      <c r="D377" t="s">
        <v>12817</v>
      </c>
      <c r="E377" t="s">
        <v>12818</v>
      </c>
      <c r="F377" t="s">
        <v>12819</v>
      </c>
      <c r="G377" s="9">
        <v>199</v>
      </c>
      <c r="H377" s="7" t="str">
        <f t="shared" si="10"/>
        <v>&lt;$200</v>
      </c>
      <c r="I377" s="8">
        <v>349</v>
      </c>
      <c r="J377" s="1">
        <v>0.43</v>
      </c>
      <c r="K377" s="10" t="str">
        <f t="shared" si="11"/>
        <v>&lt;50%</v>
      </c>
      <c r="L377" s="10" t="str">
        <f>IF(Table1[[#This Row],[Discount_Percentage]]&gt;=50,"Yes","No")</f>
        <v>No</v>
      </c>
      <c r="M377" s="10">
        <f>Table1[[#This Row],[Actual_Price]]-Table1[[#This Row],[Discounted_Price]]/Table1[[#This Row],[Actual_Price]]*100</f>
        <v>291.97994269340973</v>
      </c>
      <c r="N377">
        <v>4</v>
      </c>
      <c r="O377" s="4">
        <v>43993</v>
      </c>
      <c r="P377" s="6">
        <f>I377*O377</f>
        <v>15353557</v>
      </c>
      <c r="Q377" t="s">
        <v>12</v>
      </c>
      <c r="R377" t="s">
        <v>13</v>
      </c>
      <c r="S377" t="s">
        <v>14</v>
      </c>
      <c r="T377" t="s">
        <v>15</v>
      </c>
      <c r="U377" t="s">
        <v>3235</v>
      </c>
      <c r="V377" t="s">
        <v>3236</v>
      </c>
    </row>
    <row r="378" spans="1:22">
      <c r="A378" t="s">
        <v>3237</v>
      </c>
      <c r="B378" t="s">
        <v>3238</v>
      </c>
      <c r="C378" t="s">
        <v>12824</v>
      </c>
      <c r="D378" t="s">
        <v>12853</v>
      </c>
      <c r="E378" t="s">
        <v>12857</v>
      </c>
      <c r="F378" t="s">
        <v>12858</v>
      </c>
      <c r="G378" s="9">
        <v>15499</v>
      </c>
      <c r="H378" s="7" t="str">
        <f t="shared" si="10"/>
        <v>&gt;$500</v>
      </c>
      <c r="I378" s="8">
        <v>18999</v>
      </c>
      <c r="J378" s="1">
        <v>0.18</v>
      </c>
      <c r="K378" s="10" t="str">
        <f t="shared" si="11"/>
        <v>&lt;50%</v>
      </c>
      <c r="L378" s="10" t="str">
        <f>IF(Table1[[#This Row],[Discount_Percentage]]&gt;=50,"Yes","No")</f>
        <v>No</v>
      </c>
      <c r="M378" s="10">
        <f>Table1[[#This Row],[Actual_Price]]-Table1[[#This Row],[Discounted_Price]]/Table1[[#This Row],[Actual_Price]]*100</f>
        <v>18917.422022211696</v>
      </c>
      <c r="N378">
        <v>4.0999999999999996</v>
      </c>
      <c r="O378" s="4">
        <v>19252</v>
      </c>
      <c r="P378" s="6">
        <f>I378*O378</f>
        <v>365768748</v>
      </c>
      <c r="Q378" t="s">
        <v>3239</v>
      </c>
      <c r="R378" t="s">
        <v>3240</v>
      </c>
      <c r="S378" t="s">
        <v>3241</v>
      </c>
      <c r="T378" t="s">
        <v>3242</v>
      </c>
      <c r="U378" t="s">
        <v>3245</v>
      </c>
      <c r="V378" t="s">
        <v>3246</v>
      </c>
    </row>
    <row r="379" spans="1:22">
      <c r="A379" t="s">
        <v>20</v>
      </c>
      <c r="B379" t="s">
        <v>21</v>
      </c>
      <c r="C379" t="s">
        <v>12816</v>
      </c>
      <c r="D379" t="s">
        <v>12817</v>
      </c>
      <c r="E379" t="s">
        <v>12818</v>
      </c>
      <c r="F379" t="s">
        <v>12819</v>
      </c>
      <c r="G379" s="9">
        <v>199</v>
      </c>
      <c r="H379" s="7" t="str">
        <f t="shared" si="10"/>
        <v>&lt;$200</v>
      </c>
      <c r="I379" s="8">
        <v>999</v>
      </c>
      <c r="J379" s="1">
        <v>0.8</v>
      </c>
      <c r="K379" s="10" t="str">
        <f t="shared" si="11"/>
        <v>50% or More</v>
      </c>
      <c r="L379" s="10" t="str">
        <f>IF(Table1[[#This Row],[Discount_Percentage]]&gt;=50,"Yes","No")</f>
        <v>No</v>
      </c>
      <c r="M379" s="10">
        <f>Table1[[#This Row],[Actual_Price]]-Table1[[#This Row],[Discounted_Price]]/Table1[[#This Row],[Actual_Price]]*100</f>
        <v>979.08008008008005</v>
      </c>
      <c r="N379">
        <v>3.9</v>
      </c>
      <c r="O379" s="4">
        <v>7928</v>
      </c>
      <c r="P379" s="6">
        <f>I379*O379</f>
        <v>7920072</v>
      </c>
      <c r="Q379" t="s">
        <v>3247</v>
      </c>
      <c r="R379" t="s">
        <v>23</v>
      </c>
      <c r="S379" t="s">
        <v>24</v>
      </c>
      <c r="T379" t="s">
        <v>25</v>
      </c>
      <c r="U379" t="s">
        <v>3249</v>
      </c>
      <c r="V379" t="s">
        <v>3250</v>
      </c>
    </row>
    <row r="380" spans="1:22">
      <c r="A380" t="s">
        <v>3251</v>
      </c>
      <c r="B380" t="s">
        <v>2892</v>
      </c>
      <c r="C380" t="s">
        <v>12824</v>
      </c>
      <c r="D380" t="s">
        <v>12851</v>
      </c>
      <c r="E380" t="s">
        <v>12852</v>
      </c>
      <c r="G380" s="9">
        <v>1799</v>
      </c>
      <c r="H380" s="7" t="str">
        <f t="shared" si="10"/>
        <v>&gt;$500</v>
      </c>
      <c r="I380" s="8">
        <v>19999</v>
      </c>
      <c r="J380" s="1">
        <v>0.91</v>
      </c>
      <c r="K380" s="10" t="str">
        <f t="shared" si="11"/>
        <v>50% or More</v>
      </c>
      <c r="L380" s="10" t="str">
        <f>IF(Table1[[#This Row],[Discount_Percentage]]&gt;=50,"Yes","No")</f>
        <v>No</v>
      </c>
      <c r="M380" s="10">
        <f>Table1[[#This Row],[Actual_Price]]-Table1[[#This Row],[Discounted_Price]]/Table1[[#This Row],[Actual_Price]]*100</f>
        <v>19990.00455022751</v>
      </c>
      <c r="N380">
        <v>4.2</v>
      </c>
      <c r="O380" s="4">
        <v>13937</v>
      </c>
      <c r="P380" s="6">
        <f>I380*O380</f>
        <v>278726063</v>
      </c>
      <c r="Q380" t="s">
        <v>2893</v>
      </c>
      <c r="R380" t="s">
        <v>2894</v>
      </c>
      <c r="S380" t="s">
        <v>2895</v>
      </c>
      <c r="T380" t="s">
        <v>2896</v>
      </c>
      <c r="U380" t="s">
        <v>3252</v>
      </c>
      <c r="V380" t="s">
        <v>3253</v>
      </c>
    </row>
    <row r="381" spans="1:22">
      <c r="A381" t="s">
        <v>3254</v>
      </c>
      <c r="B381" t="s">
        <v>3255</v>
      </c>
      <c r="C381" t="s">
        <v>12824</v>
      </c>
      <c r="D381" t="s">
        <v>12853</v>
      </c>
      <c r="E381" t="s">
        <v>12857</v>
      </c>
      <c r="F381" t="s">
        <v>12858</v>
      </c>
      <c r="G381" s="9">
        <v>8999</v>
      </c>
      <c r="H381" s="7" t="str">
        <f t="shared" si="10"/>
        <v>&gt;$500</v>
      </c>
      <c r="I381" s="8">
        <v>11999</v>
      </c>
      <c r="J381" s="1">
        <v>0.25</v>
      </c>
      <c r="K381" s="10" t="str">
        <f t="shared" si="11"/>
        <v>&lt;50%</v>
      </c>
      <c r="L381" s="10" t="str">
        <f>IF(Table1[[#This Row],[Discount_Percentage]]&gt;=50,"Yes","No")</f>
        <v>No</v>
      </c>
      <c r="M381" s="10">
        <f>Table1[[#This Row],[Actual_Price]]-Table1[[#This Row],[Discounted_Price]]/Table1[[#This Row],[Actual_Price]]*100</f>
        <v>11924.002083506959</v>
      </c>
      <c r="N381">
        <v>4</v>
      </c>
      <c r="O381" s="4">
        <v>12796</v>
      </c>
      <c r="P381" s="6">
        <f>I381*O381</f>
        <v>153539204</v>
      </c>
      <c r="Q381" t="s">
        <v>3036</v>
      </c>
      <c r="R381" t="s">
        <v>3037</v>
      </c>
      <c r="S381" t="s">
        <v>3038</v>
      </c>
      <c r="T381" t="s">
        <v>3039</v>
      </c>
      <c r="U381" t="s">
        <v>3256</v>
      </c>
      <c r="V381" t="s">
        <v>3257</v>
      </c>
    </row>
    <row r="382" spans="1:22">
      <c r="A382" t="s">
        <v>3258</v>
      </c>
      <c r="B382" t="s">
        <v>3259</v>
      </c>
      <c r="C382" t="s">
        <v>12824</v>
      </c>
      <c r="D382" t="s">
        <v>12853</v>
      </c>
      <c r="E382" t="s">
        <v>12854</v>
      </c>
      <c r="F382" t="s">
        <v>12855</v>
      </c>
      <c r="G382" s="9">
        <v>873</v>
      </c>
      <c r="H382" s="7" t="str">
        <f t="shared" si="10"/>
        <v>&gt;$500</v>
      </c>
      <c r="I382" s="8">
        <v>1699</v>
      </c>
      <c r="J382" s="1">
        <v>0.49</v>
      </c>
      <c r="K382" s="10" t="str">
        <f t="shared" si="11"/>
        <v>&lt;50%</v>
      </c>
      <c r="L382" s="10" t="str">
        <f>IF(Table1[[#This Row],[Discount_Percentage]]&gt;=50,"Yes","No")</f>
        <v>No</v>
      </c>
      <c r="M382" s="10">
        <f>Table1[[#This Row],[Actual_Price]]-Table1[[#This Row],[Discounted_Price]]/Table1[[#This Row],[Actual_Price]]*100</f>
        <v>1647.6168334314302</v>
      </c>
      <c r="N382">
        <v>4.4000000000000004</v>
      </c>
      <c r="O382" s="4">
        <v>1680</v>
      </c>
      <c r="P382" s="6">
        <f>I382*O382</f>
        <v>2854320</v>
      </c>
      <c r="Q382" t="s">
        <v>3260</v>
      </c>
      <c r="R382" t="s">
        <v>3261</v>
      </c>
      <c r="S382" t="s">
        <v>3262</v>
      </c>
      <c r="T382" t="s">
        <v>3263</v>
      </c>
      <c r="U382" t="s">
        <v>3266</v>
      </c>
      <c r="V382" t="s">
        <v>3267</v>
      </c>
    </row>
    <row r="383" spans="1:22">
      <c r="A383" t="s">
        <v>3268</v>
      </c>
      <c r="B383" t="s">
        <v>3269</v>
      </c>
      <c r="C383" t="s">
        <v>12824</v>
      </c>
      <c r="D383" t="s">
        <v>12853</v>
      </c>
      <c r="E383" t="s">
        <v>12857</v>
      </c>
      <c r="F383" t="s">
        <v>12858</v>
      </c>
      <c r="G383" s="9">
        <v>12999</v>
      </c>
      <c r="H383" s="7" t="str">
        <f t="shared" si="10"/>
        <v>&gt;$500</v>
      </c>
      <c r="I383" s="8">
        <v>15999</v>
      </c>
      <c r="J383" s="1">
        <v>0.19</v>
      </c>
      <c r="K383" s="10" t="str">
        <f t="shared" si="11"/>
        <v>&lt;50%</v>
      </c>
      <c r="L383" s="10" t="str">
        <f>IF(Table1[[#This Row],[Discount_Percentage]]&gt;=50,"Yes","No")</f>
        <v>No</v>
      </c>
      <c r="M383" s="10">
        <f>Table1[[#This Row],[Actual_Price]]-Table1[[#This Row],[Discounted_Price]]/Table1[[#This Row],[Actual_Price]]*100</f>
        <v>15917.751171948246</v>
      </c>
      <c r="N383">
        <v>4.2</v>
      </c>
      <c r="O383" s="4">
        <v>13246</v>
      </c>
      <c r="P383" s="6">
        <f>I383*O383</f>
        <v>211922754</v>
      </c>
      <c r="Q383" t="s">
        <v>3270</v>
      </c>
      <c r="R383" t="s">
        <v>3271</v>
      </c>
      <c r="S383" t="s">
        <v>3272</v>
      </c>
      <c r="T383" t="s">
        <v>3273</v>
      </c>
      <c r="U383" t="s">
        <v>3276</v>
      </c>
      <c r="V383" t="s">
        <v>3277</v>
      </c>
    </row>
    <row r="384" spans="1:22">
      <c r="A384" t="s">
        <v>3278</v>
      </c>
      <c r="B384" t="s">
        <v>3279</v>
      </c>
      <c r="C384" t="s">
        <v>12824</v>
      </c>
      <c r="D384" t="s">
        <v>12853</v>
      </c>
      <c r="E384" t="s">
        <v>12854</v>
      </c>
      <c r="F384" t="s">
        <v>12871</v>
      </c>
      <c r="G384" s="9">
        <v>539</v>
      </c>
      <c r="H384" s="7" t="str">
        <f t="shared" si="10"/>
        <v>&gt;$500</v>
      </c>
      <c r="I384" s="8">
        <v>1599</v>
      </c>
      <c r="J384" s="1">
        <v>0.66</v>
      </c>
      <c r="K384" s="10" t="str">
        <f t="shared" si="11"/>
        <v>50% or More</v>
      </c>
      <c r="L384" s="10" t="str">
        <f>IF(Table1[[#This Row],[Discount_Percentage]]&gt;=50,"Yes","No")</f>
        <v>No</v>
      </c>
      <c r="M384" s="10">
        <f>Table1[[#This Row],[Actual_Price]]-Table1[[#This Row],[Discounted_Price]]/Table1[[#This Row],[Actual_Price]]*100</f>
        <v>1565.2914321450908</v>
      </c>
      <c r="N384">
        <v>3.8</v>
      </c>
      <c r="O384" s="4">
        <v>14648</v>
      </c>
      <c r="P384" s="6">
        <f>I384*O384</f>
        <v>23422152</v>
      </c>
      <c r="Q384" t="s">
        <v>3280</v>
      </c>
      <c r="R384" t="s">
        <v>3281</v>
      </c>
      <c r="S384" t="s">
        <v>3282</v>
      </c>
      <c r="T384" t="s">
        <v>3283</v>
      </c>
      <c r="U384" t="s">
        <v>3286</v>
      </c>
      <c r="V384" t="s">
        <v>3287</v>
      </c>
    </row>
    <row r="385" spans="1:22">
      <c r="A385" t="s">
        <v>3288</v>
      </c>
      <c r="B385" t="s">
        <v>2902</v>
      </c>
      <c r="C385" t="s">
        <v>12824</v>
      </c>
      <c r="D385" t="s">
        <v>12851</v>
      </c>
      <c r="E385" t="s">
        <v>12852</v>
      </c>
      <c r="G385" s="9">
        <v>1999</v>
      </c>
      <c r="H385" s="7" t="str">
        <f t="shared" si="10"/>
        <v>&gt;$500</v>
      </c>
      <c r="I385" s="8">
        <v>9999</v>
      </c>
      <c r="J385" s="1">
        <v>0.8</v>
      </c>
      <c r="K385" s="10" t="str">
        <f t="shared" si="11"/>
        <v>50% or More</v>
      </c>
      <c r="L385" s="10" t="str">
        <f>IF(Table1[[#This Row],[Discount_Percentage]]&gt;=50,"Yes","No")</f>
        <v>No</v>
      </c>
      <c r="M385" s="10">
        <f>Table1[[#This Row],[Actual_Price]]-Table1[[#This Row],[Discounted_Price]]/Table1[[#This Row],[Actual_Price]]*100</f>
        <v>9979.0080008000805</v>
      </c>
      <c r="N385">
        <v>4.3</v>
      </c>
      <c r="O385" s="4">
        <v>27696</v>
      </c>
      <c r="P385" s="6">
        <f>I385*O385</f>
        <v>276932304</v>
      </c>
      <c r="Q385" t="s">
        <v>3289</v>
      </c>
      <c r="R385" t="s">
        <v>2904</v>
      </c>
      <c r="S385" t="s">
        <v>2905</v>
      </c>
      <c r="T385" t="s">
        <v>2906</v>
      </c>
      <c r="U385" t="s">
        <v>3290</v>
      </c>
      <c r="V385" t="s">
        <v>3291</v>
      </c>
    </row>
    <row r="386" spans="1:22">
      <c r="A386" t="s">
        <v>3292</v>
      </c>
      <c r="B386" t="s">
        <v>3293</v>
      </c>
      <c r="C386" t="s">
        <v>12824</v>
      </c>
      <c r="D386" t="s">
        <v>12853</v>
      </c>
      <c r="E386" t="s">
        <v>12857</v>
      </c>
      <c r="F386" t="s">
        <v>12858</v>
      </c>
      <c r="G386" s="9">
        <v>15490</v>
      </c>
      <c r="H386" s="7" t="str">
        <f t="shared" si="10"/>
        <v>&gt;$500</v>
      </c>
      <c r="I386" s="8">
        <v>20990</v>
      </c>
      <c r="J386" s="1">
        <v>0.26</v>
      </c>
      <c r="K386" s="10" t="str">
        <f t="shared" si="11"/>
        <v>&lt;50%</v>
      </c>
      <c r="L386" s="10" t="str">
        <f>IF(Table1[[#This Row],[Discount_Percentage]]&gt;=50,"Yes","No")</f>
        <v>No</v>
      </c>
      <c r="M386" s="10">
        <f>Table1[[#This Row],[Actual_Price]]-Table1[[#This Row],[Discounted_Price]]/Table1[[#This Row],[Actual_Price]]*100</f>
        <v>20916.202953787517</v>
      </c>
      <c r="N386">
        <v>4.2</v>
      </c>
      <c r="O386" s="4">
        <v>32916</v>
      </c>
      <c r="P386" s="6">
        <f>I386*O386</f>
        <v>690906840</v>
      </c>
      <c r="Q386" t="s">
        <v>3294</v>
      </c>
      <c r="R386" t="s">
        <v>3295</v>
      </c>
      <c r="S386" t="s">
        <v>3296</v>
      </c>
      <c r="T386" t="s">
        <v>3297</v>
      </c>
      <c r="U386" t="s">
        <v>3300</v>
      </c>
      <c r="V386" t="s">
        <v>3301</v>
      </c>
    </row>
    <row r="387" spans="1:22">
      <c r="A387" t="s">
        <v>3302</v>
      </c>
      <c r="B387" t="s">
        <v>3303</v>
      </c>
      <c r="C387" t="s">
        <v>12824</v>
      </c>
      <c r="D387" t="s">
        <v>12853</v>
      </c>
      <c r="E387" t="s">
        <v>12857</v>
      </c>
      <c r="F387" t="s">
        <v>12858</v>
      </c>
      <c r="G387" s="9">
        <v>19999</v>
      </c>
      <c r="H387" s="7" t="str">
        <f t="shared" ref="H387:H450" si="12">IF(G387&lt;200,"&lt;$200",IF(G387&lt;=500,"$200-$500","&gt;$500"))</f>
        <v>&gt;$500</v>
      </c>
      <c r="I387" s="8">
        <v>24999</v>
      </c>
      <c r="J387" s="1">
        <v>0.2</v>
      </c>
      <c r="K387" s="10" t="str">
        <f t="shared" ref="K387:K450" si="13">IF(J387&gt;=50%,"50% or More","&lt;50%")</f>
        <v>&lt;50%</v>
      </c>
      <c r="L387" s="10" t="str">
        <f>IF(Table1[[#This Row],[Discount_Percentage]]&gt;=50,"Yes","No")</f>
        <v>No</v>
      </c>
      <c r="M387" s="10">
        <f>Table1[[#This Row],[Actual_Price]]-Table1[[#This Row],[Discounted_Price]]/Table1[[#This Row],[Actual_Price]]*100</f>
        <v>24919.000800032001</v>
      </c>
      <c r="N387">
        <v>3.9</v>
      </c>
      <c r="O387" s="4">
        <v>25824</v>
      </c>
      <c r="P387" s="6">
        <f>I387*O387</f>
        <v>645574176</v>
      </c>
      <c r="Q387" t="s">
        <v>3304</v>
      </c>
      <c r="R387" t="s">
        <v>3305</v>
      </c>
      <c r="S387" t="s">
        <v>3306</v>
      </c>
      <c r="T387" t="s">
        <v>3307</v>
      </c>
      <c r="U387" t="s">
        <v>3310</v>
      </c>
      <c r="V387" t="s">
        <v>3311</v>
      </c>
    </row>
    <row r="388" spans="1:22">
      <c r="A388" t="s">
        <v>3312</v>
      </c>
      <c r="B388" t="s">
        <v>3313</v>
      </c>
      <c r="C388" t="s">
        <v>12824</v>
      </c>
      <c r="D388" t="s">
        <v>12853</v>
      </c>
      <c r="E388" t="s">
        <v>12854</v>
      </c>
      <c r="F388" t="s">
        <v>12855</v>
      </c>
      <c r="G388" s="9">
        <v>1075</v>
      </c>
      <c r="H388" s="7" t="str">
        <f t="shared" si="12"/>
        <v>&gt;$500</v>
      </c>
      <c r="I388" s="8">
        <v>1699</v>
      </c>
      <c r="J388" s="1">
        <v>0.37</v>
      </c>
      <c r="K388" s="10" t="str">
        <f t="shared" si="13"/>
        <v>&lt;50%</v>
      </c>
      <c r="L388" s="10" t="str">
        <f>IF(Table1[[#This Row],[Discount_Percentage]]&gt;=50,"Yes","No")</f>
        <v>No</v>
      </c>
      <c r="M388" s="10">
        <f>Table1[[#This Row],[Actual_Price]]-Table1[[#This Row],[Discounted_Price]]/Table1[[#This Row],[Actual_Price]]*100</f>
        <v>1635.7274867569158</v>
      </c>
      <c r="N388">
        <v>4.4000000000000004</v>
      </c>
      <c r="O388" s="4">
        <v>7462</v>
      </c>
      <c r="P388" s="6">
        <f>I388*O388</f>
        <v>12677938</v>
      </c>
      <c r="Q388" t="s">
        <v>3314</v>
      </c>
      <c r="R388" t="s">
        <v>3315</v>
      </c>
      <c r="S388" t="s">
        <v>3316</v>
      </c>
      <c r="T388" t="s">
        <v>3317</v>
      </c>
      <c r="U388" t="s">
        <v>3320</v>
      </c>
      <c r="V388" t="s">
        <v>3321</v>
      </c>
    </row>
    <row r="389" spans="1:22">
      <c r="A389" t="s">
        <v>3322</v>
      </c>
      <c r="B389" t="s">
        <v>3323</v>
      </c>
      <c r="C389" t="s">
        <v>12824</v>
      </c>
      <c r="D389" t="s">
        <v>12862</v>
      </c>
      <c r="E389" t="s">
        <v>12863</v>
      </c>
      <c r="F389" t="s">
        <v>12864</v>
      </c>
      <c r="G389" s="9">
        <v>399</v>
      </c>
      <c r="H389" s="7" t="str">
        <f t="shared" si="12"/>
        <v>$200-$500</v>
      </c>
      <c r="I389" s="8">
        <v>699</v>
      </c>
      <c r="J389" s="1">
        <v>0.43</v>
      </c>
      <c r="K389" s="10" t="str">
        <f t="shared" si="13"/>
        <v>&lt;50%</v>
      </c>
      <c r="L389" s="10" t="str">
        <f>IF(Table1[[#This Row],[Discount_Percentage]]&gt;=50,"Yes","No")</f>
        <v>No</v>
      </c>
      <c r="M389" s="10">
        <f>Table1[[#This Row],[Actual_Price]]-Table1[[#This Row],[Discounted_Price]]/Table1[[#This Row],[Actual_Price]]*100</f>
        <v>641.91845493562232</v>
      </c>
      <c r="N389">
        <v>4</v>
      </c>
      <c r="O389" s="4">
        <v>37817</v>
      </c>
      <c r="P389" s="6">
        <f>I389*O389</f>
        <v>26434083</v>
      </c>
      <c r="Q389" t="s">
        <v>3324</v>
      </c>
      <c r="R389" t="s">
        <v>3325</v>
      </c>
      <c r="S389" t="s">
        <v>3326</v>
      </c>
      <c r="T389" t="s">
        <v>3327</v>
      </c>
      <c r="U389" t="s">
        <v>3330</v>
      </c>
      <c r="V389" t="s">
        <v>3331</v>
      </c>
    </row>
    <row r="390" spans="1:22">
      <c r="A390" t="s">
        <v>3332</v>
      </c>
      <c r="B390" t="s">
        <v>3333</v>
      </c>
      <c r="C390" t="s">
        <v>12824</v>
      </c>
      <c r="D390" t="s">
        <v>12851</v>
      </c>
      <c r="E390" t="s">
        <v>12852</v>
      </c>
      <c r="G390" s="9">
        <v>1999</v>
      </c>
      <c r="H390" s="7" t="str">
        <f t="shared" si="12"/>
        <v>&gt;$500</v>
      </c>
      <c r="I390" s="8">
        <v>3990</v>
      </c>
      <c r="J390" s="1">
        <v>0.5</v>
      </c>
      <c r="K390" s="10" t="str">
        <f t="shared" si="13"/>
        <v>50% or More</v>
      </c>
      <c r="L390" s="10" t="str">
        <f>IF(Table1[[#This Row],[Discount_Percentage]]&gt;=50,"Yes","No")</f>
        <v>No</v>
      </c>
      <c r="M390" s="10">
        <f>Table1[[#This Row],[Actual_Price]]-Table1[[#This Row],[Discounted_Price]]/Table1[[#This Row],[Actual_Price]]*100</f>
        <v>3939.8997493734337</v>
      </c>
      <c r="N390">
        <v>4</v>
      </c>
      <c r="O390" s="4">
        <v>30254</v>
      </c>
      <c r="P390" s="6">
        <f>I390*O390</f>
        <v>120713460</v>
      </c>
      <c r="Q390" t="s">
        <v>3334</v>
      </c>
      <c r="R390" t="s">
        <v>3110</v>
      </c>
      <c r="S390" t="s">
        <v>3111</v>
      </c>
      <c r="T390" t="s">
        <v>3112</v>
      </c>
      <c r="U390" t="s">
        <v>3335</v>
      </c>
      <c r="V390" t="s">
        <v>3336</v>
      </c>
    </row>
    <row r="391" spans="1:22">
      <c r="A391" t="s">
        <v>3337</v>
      </c>
      <c r="B391" t="s">
        <v>3338</v>
      </c>
      <c r="C391" t="s">
        <v>12824</v>
      </c>
      <c r="D391" t="s">
        <v>12851</v>
      </c>
      <c r="E391" t="s">
        <v>12852</v>
      </c>
      <c r="G391" s="9">
        <v>1999</v>
      </c>
      <c r="H391" s="7" t="str">
        <f t="shared" si="12"/>
        <v>&gt;$500</v>
      </c>
      <c r="I391" s="8">
        <v>7990</v>
      </c>
      <c r="J391" s="1">
        <v>0.75</v>
      </c>
      <c r="K391" s="10" t="str">
        <f t="shared" si="13"/>
        <v>50% or More</v>
      </c>
      <c r="L391" s="10" t="str">
        <f>IF(Table1[[#This Row],[Discount_Percentage]]&gt;=50,"Yes","No")</f>
        <v>No</v>
      </c>
      <c r="M391" s="10">
        <f>Table1[[#This Row],[Actual_Price]]-Table1[[#This Row],[Discounted_Price]]/Table1[[#This Row],[Actual_Price]]*100</f>
        <v>7964.9812265331666</v>
      </c>
      <c r="N391">
        <v>3.8</v>
      </c>
      <c r="O391" s="4">
        <v>17831</v>
      </c>
      <c r="P391" s="6">
        <f>I391*O391</f>
        <v>142469690</v>
      </c>
      <c r="Q391" t="s">
        <v>2913</v>
      </c>
      <c r="R391" t="s">
        <v>2914</v>
      </c>
      <c r="S391" t="s">
        <v>2915</v>
      </c>
      <c r="T391" t="s">
        <v>2916</v>
      </c>
      <c r="U391" t="s">
        <v>3339</v>
      </c>
      <c r="V391" t="s">
        <v>3340</v>
      </c>
    </row>
    <row r="392" spans="1:22">
      <c r="A392" t="s">
        <v>30</v>
      </c>
      <c r="B392" t="s">
        <v>31</v>
      </c>
      <c r="C392" t="s">
        <v>12816</v>
      </c>
      <c r="D392" t="s">
        <v>12817</v>
      </c>
      <c r="E392" t="s">
        <v>12818</v>
      </c>
      <c r="F392" t="s">
        <v>12819</v>
      </c>
      <c r="G392" s="9">
        <v>329</v>
      </c>
      <c r="H392" s="7" t="str">
        <f t="shared" si="12"/>
        <v>$200-$500</v>
      </c>
      <c r="I392" s="8">
        <v>699</v>
      </c>
      <c r="J392" s="1">
        <v>0.53</v>
      </c>
      <c r="K392" s="10" t="str">
        <f t="shared" si="13"/>
        <v>50% or More</v>
      </c>
      <c r="L392" s="10" t="str">
        <f>IF(Table1[[#This Row],[Discount_Percentage]]&gt;=50,"Yes","No")</f>
        <v>No</v>
      </c>
      <c r="M392" s="10">
        <f>Table1[[#This Row],[Actual_Price]]-Table1[[#This Row],[Discounted_Price]]/Table1[[#This Row],[Actual_Price]]*100</f>
        <v>651.93276108726752</v>
      </c>
      <c r="N392">
        <v>4.2</v>
      </c>
      <c r="O392" s="4">
        <v>94364</v>
      </c>
      <c r="P392" s="6">
        <f>I392*O392</f>
        <v>65960436</v>
      </c>
      <c r="Q392" t="s">
        <v>32</v>
      </c>
      <c r="R392" t="s">
        <v>33</v>
      </c>
      <c r="S392" t="s">
        <v>34</v>
      </c>
      <c r="T392" t="s">
        <v>35</v>
      </c>
      <c r="U392" t="s">
        <v>3341</v>
      </c>
      <c r="V392" t="s">
        <v>3342</v>
      </c>
    </row>
    <row r="393" spans="1:22">
      <c r="A393" t="s">
        <v>40</v>
      </c>
      <c r="B393" t="s">
        <v>41</v>
      </c>
      <c r="C393" t="s">
        <v>12816</v>
      </c>
      <c r="D393" t="s">
        <v>12817</v>
      </c>
      <c r="E393" t="s">
        <v>12818</v>
      </c>
      <c r="F393" t="s">
        <v>12819</v>
      </c>
      <c r="G393" s="9">
        <v>154</v>
      </c>
      <c r="H393" s="7" t="str">
        <f t="shared" si="12"/>
        <v>&lt;$200</v>
      </c>
      <c r="I393" s="8">
        <v>399</v>
      </c>
      <c r="J393" s="1">
        <v>0.61</v>
      </c>
      <c r="K393" s="10" t="str">
        <f t="shared" si="13"/>
        <v>50% or More</v>
      </c>
      <c r="L393" s="10" t="str">
        <f>IF(Table1[[#This Row],[Discount_Percentage]]&gt;=50,"Yes","No")</f>
        <v>No</v>
      </c>
      <c r="M393" s="10">
        <f>Table1[[#This Row],[Actual_Price]]-Table1[[#This Row],[Discounted_Price]]/Table1[[#This Row],[Actual_Price]]*100</f>
        <v>360.40350877192981</v>
      </c>
      <c r="N393">
        <v>4.2</v>
      </c>
      <c r="O393" s="4">
        <v>16905</v>
      </c>
      <c r="P393" s="6">
        <f>I393*O393</f>
        <v>6745095</v>
      </c>
      <c r="Q393" t="s">
        <v>42</v>
      </c>
      <c r="R393" t="s">
        <v>43</v>
      </c>
      <c r="S393" t="s">
        <v>44</v>
      </c>
      <c r="T393" t="s">
        <v>45</v>
      </c>
      <c r="U393" t="s">
        <v>3343</v>
      </c>
      <c r="V393" t="s">
        <v>3344</v>
      </c>
    </row>
    <row r="394" spans="1:22">
      <c r="A394" t="s">
        <v>3345</v>
      </c>
      <c r="B394" t="s">
        <v>3346</v>
      </c>
      <c r="C394" t="s">
        <v>12824</v>
      </c>
      <c r="D394" t="s">
        <v>12853</v>
      </c>
      <c r="E394" t="s">
        <v>12857</v>
      </c>
      <c r="F394" t="s">
        <v>12858</v>
      </c>
      <c r="G394" s="9">
        <v>28999</v>
      </c>
      <c r="H394" s="7" t="str">
        <f t="shared" si="12"/>
        <v>&gt;$500</v>
      </c>
      <c r="I394" s="8">
        <v>34999</v>
      </c>
      <c r="J394" s="1">
        <v>0.17</v>
      </c>
      <c r="K394" s="10" t="str">
        <f t="shared" si="13"/>
        <v>&lt;50%</v>
      </c>
      <c r="L394" s="10" t="str">
        <f>IF(Table1[[#This Row],[Discount_Percentage]]&gt;=50,"Yes","No")</f>
        <v>No</v>
      </c>
      <c r="M394" s="10">
        <f>Table1[[#This Row],[Actual_Price]]-Table1[[#This Row],[Discounted_Price]]/Table1[[#This Row],[Actual_Price]]*100</f>
        <v>34916.143346952769</v>
      </c>
      <c r="N394">
        <v>4.4000000000000004</v>
      </c>
      <c r="O394" s="4">
        <v>20311</v>
      </c>
      <c r="P394" s="6">
        <f>I394*O394</f>
        <v>710864689</v>
      </c>
      <c r="Q394" t="s">
        <v>3347</v>
      </c>
      <c r="R394" t="s">
        <v>3348</v>
      </c>
      <c r="S394" t="s">
        <v>3349</v>
      </c>
      <c r="T394" t="s">
        <v>3350</v>
      </c>
      <c r="U394" t="s">
        <v>3353</v>
      </c>
      <c r="V394" t="s">
        <v>3354</v>
      </c>
    </row>
    <row r="395" spans="1:22">
      <c r="A395" t="s">
        <v>3355</v>
      </c>
      <c r="B395" t="s">
        <v>3356</v>
      </c>
      <c r="C395" t="s">
        <v>12824</v>
      </c>
      <c r="D395" t="s">
        <v>12851</v>
      </c>
      <c r="E395" t="s">
        <v>12852</v>
      </c>
      <c r="G395" s="9">
        <v>2299</v>
      </c>
      <c r="H395" s="7" t="str">
        <f t="shared" si="12"/>
        <v>&gt;$500</v>
      </c>
      <c r="I395" s="8">
        <v>7990</v>
      </c>
      <c r="J395" s="1">
        <v>0.71</v>
      </c>
      <c r="K395" s="10" t="str">
        <f t="shared" si="13"/>
        <v>50% or More</v>
      </c>
      <c r="L395" s="10" t="str">
        <f>IF(Table1[[#This Row],[Discount_Percentage]]&gt;=50,"Yes","No")</f>
        <v>No</v>
      </c>
      <c r="M395" s="10">
        <f>Table1[[#This Row],[Actual_Price]]-Table1[[#This Row],[Discounted_Price]]/Table1[[#This Row],[Actual_Price]]*100</f>
        <v>7961.2265331664585</v>
      </c>
      <c r="N395">
        <v>4.2</v>
      </c>
      <c r="O395" s="4">
        <v>69622</v>
      </c>
      <c r="P395" s="6">
        <f>I395*O395</f>
        <v>556279780</v>
      </c>
      <c r="Q395" t="s">
        <v>3357</v>
      </c>
      <c r="R395" t="s">
        <v>3358</v>
      </c>
      <c r="S395" t="s">
        <v>3359</v>
      </c>
      <c r="T395" t="s">
        <v>3360</v>
      </c>
      <c r="U395" t="s">
        <v>3363</v>
      </c>
      <c r="V395" t="s">
        <v>3364</v>
      </c>
    </row>
    <row r="396" spans="1:22">
      <c r="A396" t="s">
        <v>3365</v>
      </c>
      <c r="B396" t="s">
        <v>3366</v>
      </c>
      <c r="C396" t="s">
        <v>12824</v>
      </c>
      <c r="D396" t="s">
        <v>12853</v>
      </c>
      <c r="E396" t="s">
        <v>12854</v>
      </c>
      <c r="F396" t="s">
        <v>12871</v>
      </c>
      <c r="G396" s="9">
        <v>399</v>
      </c>
      <c r="H396" s="7" t="str">
        <f t="shared" si="12"/>
        <v>$200-$500</v>
      </c>
      <c r="I396" s="8">
        <v>1999</v>
      </c>
      <c r="J396" s="1">
        <v>0.8</v>
      </c>
      <c r="K396" s="10" t="str">
        <f t="shared" si="13"/>
        <v>50% or More</v>
      </c>
      <c r="L396" s="10" t="str">
        <f>IF(Table1[[#This Row],[Discount_Percentage]]&gt;=50,"Yes","No")</f>
        <v>No</v>
      </c>
      <c r="M396" s="10">
        <f>Table1[[#This Row],[Actual_Price]]-Table1[[#This Row],[Discounted_Price]]/Table1[[#This Row],[Actual_Price]]*100</f>
        <v>1979.040020010005</v>
      </c>
      <c r="N396">
        <v>4</v>
      </c>
      <c r="O396" s="4">
        <v>3382</v>
      </c>
      <c r="P396" s="6">
        <f>I396*O396</f>
        <v>6760618</v>
      </c>
      <c r="Q396" t="s">
        <v>3367</v>
      </c>
      <c r="R396" t="s">
        <v>3368</v>
      </c>
      <c r="S396" t="s">
        <v>3369</v>
      </c>
      <c r="T396" t="s">
        <v>3370</v>
      </c>
      <c r="U396" t="s">
        <v>3372</v>
      </c>
      <c r="V396" t="s">
        <v>3373</v>
      </c>
    </row>
    <row r="397" spans="1:22">
      <c r="A397" t="s">
        <v>3374</v>
      </c>
      <c r="B397" t="s">
        <v>3375</v>
      </c>
      <c r="C397" t="s">
        <v>12824</v>
      </c>
      <c r="D397" t="s">
        <v>12826</v>
      </c>
      <c r="E397" t="s">
        <v>12859</v>
      </c>
      <c r="F397" t="s">
        <v>12860</v>
      </c>
      <c r="G397" s="9">
        <v>1149</v>
      </c>
      <c r="H397" s="7" t="str">
        <f t="shared" si="12"/>
        <v>&gt;$500</v>
      </c>
      <c r="I397" s="8">
        <v>3999</v>
      </c>
      <c r="J397" s="1">
        <v>0.71</v>
      </c>
      <c r="K397" s="10" t="str">
        <f t="shared" si="13"/>
        <v>50% or More</v>
      </c>
      <c r="L397" s="10" t="str">
        <f>IF(Table1[[#This Row],[Discount_Percentage]]&gt;=50,"Yes","No")</f>
        <v>No</v>
      </c>
      <c r="M397" s="10">
        <f>Table1[[#This Row],[Actual_Price]]-Table1[[#This Row],[Discounted_Price]]/Table1[[#This Row],[Actual_Price]]*100</f>
        <v>3970.2678169542387</v>
      </c>
      <c r="N397">
        <v>4.3</v>
      </c>
      <c r="O397" s="4">
        <v>140036</v>
      </c>
      <c r="P397" s="6">
        <f>I397*O397</f>
        <v>560003964</v>
      </c>
      <c r="Q397" t="s">
        <v>3376</v>
      </c>
      <c r="R397" t="s">
        <v>3377</v>
      </c>
      <c r="S397" t="s">
        <v>3378</v>
      </c>
      <c r="T397" t="s">
        <v>3379</v>
      </c>
      <c r="U397" t="s">
        <v>3382</v>
      </c>
      <c r="V397" t="s">
        <v>3383</v>
      </c>
    </row>
    <row r="398" spans="1:22">
      <c r="A398" t="s">
        <v>3384</v>
      </c>
      <c r="B398" t="s">
        <v>3385</v>
      </c>
      <c r="C398" t="s">
        <v>12824</v>
      </c>
      <c r="D398" t="s">
        <v>12853</v>
      </c>
      <c r="E398" t="s">
        <v>12854</v>
      </c>
      <c r="F398" t="s">
        <v>12855</v>
      </c>
      <c r="G398" s="9">
        <v>529</v>
      </c>
      <c r="H398" s="7" t="str">
        <f t="shared" si="12"/>
        <v>&gt;$500</v>
      </c>
      <c r="I398" s="8">
        <v>1499</v>
      </c>
      <c r="J398" s="1">
        <v>0.65</v>
      </c>
      <c r="K398" s="10" t="str">
        <f t="shared" si="13"/>
        <v>50% or More</v>
      </c>
      <c r="L398" s="10" t="str">
        <f>IF(Table1[[#This Row],[Discount_Percentage]]&gt;=50,"Yes","No")</f>
        <v>No</v>
      </c>
      <c r="M398" s="10">
        <f>Table1[[#This Row],[Actual_Price]]-Table1[[#This Row],[Discounted_Price]]/Table1[[#This Row],[Actual_Price]]*100</f>
        <v>1463.7098065376917</v>
      </c>
      <c r="N398">
        <v>4.0999999999999996</v>
      </c>
      <c r="O398" s="4">
        <v>8599</v>
      </c>
      <c r="P398" s="6">
        <f>I398*O398</f>
        <v>12889901</v>
      </c>
      <c r="Q398" t="s">
        <v>3386</v>
      </c>
      <c r="R398" t="s">
        <v>3387</v>
      </c>
      <c r="S398" t="s">
        <v>3388</v>
      </c>
      <c r="T398" t="s">
        <v>3389</v>
      </c>
      <c r="U398" t="s">
        <v>3392</v>
      </c>
      <c r="V398" t="s">
        <v>3393</v>
      </c>
    </row>
    <row r="399" spans="1:22">
      <c r="A399" t="s">
        <v>3394</v>
      </c>
      <c r="B399" t="s">
        <v>3395</v>
      </c>
      <c r="C399" t="s">
        <v>12824</v>
      </c>
      <c r="D399" t="s">
        <v>12853</v>
      </c>
      <c r="E399" t="s">
        <v>12857</v>
      </c>
      <c r="F399" t="s">
        <v>12858</v>
      </c>
      <c r="G399" s="9">
        <v>13999</v>
      </c>
      <c r="H399" s="7" t="str">
        <f t="shared" si="12"/>
        <v>&gt;$500</v>
      </c>
      <c r="I399" s="8">
        <v>19499</v>
      </c>
      <c r="J399" s="1">
        <v>0.28000000000000003</v>
      </c>
      <c r="K399" s="10" t="str">
        <f t="shared" si="13"/>
        <v>&lt;50%</v>
      </c>
      <c r="L399" s="10" t="str">
        <f>IF(Table1[[#This Row],[Discount_Percentage]]&gt;=50,"Yes","No")</f>
        <v>No</v>
      </c>
      <c r="M399" s="10">
        <f>Table1[[#This Row],[Actual_Price]]-Table1[[#This Row],[Discounted_Price]]/Table1[[#This Row],[Actual_Price]]*100</f>
        <v>19427.206574696138</v>
      </c>
      <c r="N399">
        <v>4.0999999999999996</v>
      </c>
      <c r="O399" s="4">
        <v>18998</v>
      </c>
      <c r="P399" s="6">
        <f>I399*O399</f>
        <v>370442002</v>
      </c>
      <c r="Q399" t="s">
        <v>3396</v>
      </c>
      <c r="R399" t="s">
        <v>3145</v>
      </c>
      <c r="S399" t="s">
        <v>3146</v>
      </c>
      <c r="T399" t="s">
        <v>3147</v>
      </c>
      <c r="U399" t="s">
        <v>3397</v>
      </c>
      <c r="V399" t="s">
        <v>3398</v>
      </c>
    </row>
    <row r="400" spans="1:22">
      <c r="A400" t="s">
        <v>3399</v>
      </c>
      <c r="B400" t="s">
        <v>3400</v>
      </c>
      <c r="C400" t="s">
        <v>12824</v>
      </c>
      <c r="D400" t="s">
        <v>12862</v>
      </c>
      <c r="E400" t="s">
        <v>12863</v>
      </c>
      <c r="F400" t="s">
        <v>12864</v>
      </c>
      <c r="G400" s="9">
        <v>379</v>
      </c>
      <c r="H400" s="7" t="str">
        <f t="shared" si="12"/>
        <v>$200-$500</v>
      </c>
      <c r="I400" s="8">
        <v>999</v>
      </c>
      <c r="J400" s="1">
        <v>0.62</v>
      </c>
      <c r="K400" s="10" t="str">
        <f t="shared" si="13"/>
        <v>50% or More</v>
      </c>
      <c r="L400" s="10" t="str">
        <f>IF(Table1[[#This Row],[Discount_Percentage]]&gt;=50,"Yes","No")</f>
        <v>No</v>
      </c>
      <c r="M400" s="10">
        <f>Table1[[#This Row],[Actual_Price]]-Table1[[#This Row],[Discounted_Price]]/Table1[[#This Row],[Actual_Price]]*100</f>
        <v>961.06206206206207</v>
      </c>
      <c r="N400">
        <v>4.0999999999999996</v>
      </c>
      <c r="O400" s="4">
        <v>363713</v>
      </c>
      <c r="P400" s="6">
        <f>I400*O400</f>
        <v>363349287</v>
      </c>
      <c r="Q400" t="s">
        <v>3401</v>
      </c>
      <c r="R400" t="s">
        <v>3057</v>
      </c>
      <c r="S400" t="s">
        <v>3058</v>
      </c>
      <c r="T400" t="s">
        <v>3059</v>
      </c>
      <c r="U400" t="s">
        <v>3402</v>
      </c>
      <c r="V400" t="s">
        <v>3403</v>
      </c>
    </row>
    <row r="401" spans="1:22">
      <c r="A401" t="s">
        <v>3404</v>
      </c>
      <c r="B401" t="s">
        <v>3405</v>
      </c>
      <c r="C401" t="s">
        <v>12824</v>
      </c>
      <c r="D401" t="s">
        <v>12853</v>
      </c>
      <c r="E401" t="s">
        <v>12857</v>
      </c>
      <c r="F401" t="s">
        <v>12858</v>
      </c>
      <c r="G401" s="9">
        <v>13999</v>
      </c>
      <c r="H401" s="7" t="str">
        <f t="shared" si="12"/>
        <v>&gt;$500</v>
      </c>
      <c r="I401" s="8">
        <v>19999</v>
      </c>
      <c r="J401" s="1">
        <v>0.3</v>
      </c>
      <c r="K401" s="10" t="str">
        <f t="shared" si="13"/>
        <v>&lt;50%</v>
      </c>
      <c r="L401" s="10" t="str">
        <f>IF(Table1[[#This Row],[Discount_Percentage]]&gt;=50,"Yes","No")</f>
        <v>No</v>
      </c>
      <c r="M401" s="10">
        <f>Table1[[#This Row],[Actual_Price]]-Table1[[#This Row],[Discounted_Price]]/Table1[[#This Row],[Actual_Price]]*100</f>
        <v>19929.001500075003</v>
      </c>
      <c r="N401">
        <v>4.0999999999999996</v>
      </c>
      <c r="O401" s="4">
        <v>19252</v>
      </c>
      <c r="P401" s="6">
        <f>I401*O401</f>
        <v>385020748</v>
      </c>
      <c r="Q401" t="s">
        <v>3406</v>
      </c>
      <c r="R401" t="s">
        <v>3240</v>
      </c>
      <c r="S401" t="s">
        <v>3241</v>
      </c>
      <c r="T401" t="s">
        <v>3242</v>
      </c>
      <c r="U401" t="s">
        <v>3407</v>
      </c>
      <c r="V401" t="s">
        <v>3408</v>
      </c>
    </row>
    <row r="402" spans="1:22">
      <c r="A402" t="s">
        <v>3409</v>
      </c>
      <c r="B402" t="s">
        <v>3410</v>
      </c>
      <c r="C402" t="s">
        <v>12824</v>
      </c>
      <c r="D402" t="s">
        <v>12851</v>
      </c>
      <c r="E402" t="s">
        <v>12852</v>
      </c>
      <c r="G402" s="9">
        <v>3999</v>
      </c>
      <c r="H402" s="7" t="str">
        <f t="shared" si="12"/>
        <v>&gt;$500</v>
      </c>
      <c r="I402" s="8">
        <v>9999</v>
      </c>
      <c r="J402" s="1">
        <v>0.6</v>
      </c>
      <c r="K402" s="10" t="str">
        <f t="shared" si="13"/>
        <v>50% or More</v>
      </c>
      <c r="L402" s="10" t="str">
        <f>IF(Table1[[#This Row],[Discount_Percentage]]&gt;=50,"Yes","No")</f>
        <v>No</v>
      </c>
      <c r="M402" s="10">
        <f>Table1[[#This Row],[Actual_Price]]-Table1[[#This Row],[Discounted_Price]]/Table1[[#This Row],[Actual_Price]]*100</f>
        <v>9959.0060006000604</v>
      </c>
      <c r="N402">
        <v>4.4000000000000004</v>
      </c>
      <c r="O402" s="4">
        <v>73</v>
      </c>
      <c r="P402" s="6">
        <f>I402*O402</f>
        <v>729927</v>
      </c>
      <c r="Q402" t="s">
        <v>3411</v>
      </c>
      <c r="R402" t="s">
        <v>3412</v>
      </c>
      <c r="S402" t="s">
        <v>3413</v>
      </c>
      <c r="T402" t="s">
        <v>3414</v>
      </c>
      <c r="U402" t="s">
        <v>3417</v>
      </c>
      <c r="V402" t="s">
        <v>3418</v>
      </c>
    </row>
    <row r="403" spans="1:22">
      <c r="A403" t="s">
        <v>49</v>
      </c>
      <c r="B403" t="s">
        <v>50</v>
      </c>
      <c r="C403" t="s">
        <v>12816</v>
      </c>
      <c r="D403" t="s">
        <v>12817</v>
      </c>
      <c r="E403" t="s">
        <v>12818</v>
      </c>
      <c r="F403" t="s">
        <v>12819</v>
      </c>
      <c r="G403" s="9">
        <v>149</v>
      </c>
      <c r="H403" s="7" t="str">
        <f t="shared" si="12"/>
        <v>&lt;$200</v>
      </c>
      <c r="I403" s="8">
        <v>1000</v>
      </c>
      <c r="J403" s="1">
        <v>0.85</v>
      </c>
      <c r="K403" s="10" t="str">
        <f t="shared" si="13"/>
        <v>50% or More</v>
      </c>
      <c r="L403" s="10" t="str">
        <f>IF(Table1[[#This Row],[Discount_Percentage]]&gt;=50,"Yes","No")</f>
        <v>No</v>
      </c>
      <c r="M403" s="10">
        <f>Table1[[#This Row],[Actual_Price]]-Table1[[#This Row],[Discounted_Price]]/Table1[[#This Row],[Actual_Price]]*100</f>
        <v>985.1</v>
      </c>
      <c r="N403">
        <v>3.9</v>
      </c>
      <c r="O403" s="4">
        <v>24870</v>
      </c>
      <c r="P403" s="6">
        <f>I403*O403</f>
        <v>24870000</v>
      </c>
      <c r="Q403" t="s">
        <v>51</v>
      </c>
      <c r="R403" t="s">
        <v>3419</v>
      </c>
      <c r="S403" t="s">
        <v>3420</v>
      </c>
      <c r="T403" t="s">
        <v>3421</v>
      </c>
      <c r="U403" t="s">
        <v>3424</v>
      </c>
      <c r="V403" t="s">
        <v>3425</v>
      </c>
    </row>
    <row r="404" spans="1:22">
      <c r="A404" t="s">
        <v>3426</v>
      </c>
      <c r="B404" t="s">
        <v>3427</v>
      </c>
      <c r="C404" t="s">
        <v>12824</v>
      </c>
      <c r="D404" t="s">
        <v>12853</v>
      </c>
      <c r="E404" t="s">
        <v>12854</v>
      </c>
      <c r="F404" t="s">
        <v>12874</v>
      </c>
      <c r="G404" s="9">
        <v>99</v>
      </c>
      <c r="H404" s="7" t="str">
        <f t="shared" si="12"/>
        <v>&lt;$200</v>
      </c>
      <c r="I404" s="8">
        <v>499</v>
      </c>
      <c r="J404" s="1">
        <v>0.8</v>
      </c>
      <c r="K404" s="10" t="str">
        <f t="shared" si="13"/>
        <v>50% or More</v>
      </c>
      <c r="L404" s="10" t="str">
        <f>IF(Table1[[#This Row],[Discount_Percentage]]&gt;=50,"Yes","No")</f>
        <v>No</v>
      </c>
      <c r="M404" s="10">
        <f>Table1[[#This Row],[Actual_Price]]-Table1[[#This Row],[Discounted_Price]]/Table1[[#This Row],[Actual_Price]]*100</f>
        <v>479.16032064128257</v>
      </c>
      <c r="N404">
        <v>4.3</v>
      </c>
      <c r="O404" s="4">
        <v>42641</v>
      </c>
      <c r="P404" s="6">
        <f>I404*O404</f>
        <v>21277859</v>
      </c>
      <c r="Q404" t="s">
        <v>3428</v>
      </c>
      <c r="R404" t="s">
        <v>3429</v>
      </c>
      <c r="S404" t="s">
        <v>3430</v>
      </c>
      <c r="T404" t="s">
        <v>3431</v>
      </c>
      <c r="U404" t="s">
        <v>3433</v>
      </c>
      <c r="V404" t="s">
        <v>3434</v>
      </c>
    </row>
    <row r="405" spans="1:22">
      <c r="A405" t="s">
        <v>3435</v>
      </c>
      <c r="B405" t="s">
        <v>3436</v>
      </c>
      <c r="C405" t="s">
        <v>12824</v>
      </c>
      <c r="D405" t="s">
        <v>12862</v>
      </c>
      <c r="E405" t="s">
        <v>12863</v>
      </c>
      <c r="F405" t="s">
        <v>12864</v>
      </c>
      <c r="G405" s="9">
        <v>4790</v>
      </c>
      <c r="H405" s="7" t="str">
        <f t="shared" si="12"/>
        <v>&gt;$500</v>
      </c>
      <c r="I405" s="8">
        <v>15990</v>
      </c>
      <c r="J405" s="1">
        <v>0.7</v>
      </c>
      <c r="K405" s="10" t="str">
        <f t="shared" si="13"/>
        <v>50% or More</v>
      </c>
      <c r="L405" s="10" t="str">
        <f>IF(Table1[[#This Row],[Discount_Percentage]]&gt;=50,"Yes","No")</f>
        <v>No</v>
      </c>
      <c r="M405" s="10">
        <f>Table1[[#This Row],[Actual_Price]]-Table1[[#This Row],[Discounted_Price]]/Table1[[#This Row],[Actual_Price]]*100</f>
        <v>15960.04377736085</v>
      </c>
      <c r="N405">
        <v>4</v>
      </c>
      <c r="O405" s="4">
        <v>4390</v>
      </c>
      <c r="P405" s="6">
        <f>I405*O405</f>
        <v>70196100</v>
      </c>
      <c r="Q405" t="s">
        <v>3437</v>
      </c>
      <c r="R405" t="s">
        <v>3438</v>
      </c>
      <c r="S405" t="s">
        <v>3439</v>
      </c>
      <c r="T405" t="s">
        <v>3440</v>
      </c>
      <c r="U405" t="s">
        <v>3443</v>
      </c>
      <c r="V405" t="s">
        <v>3444</v>
      </c>
    </row>
    <row r="406" spans="1:22">
      <c r="A406" t="s">
        <v>3445</v>
      </c>
      <c r="B406" t="s">
        <v>3446</v>
      </c>
      <c r="C406" t="s">
        <v>12824</v>
      </c>
      <c r="D406" t="s">
        <v>12853</v>
      </c>
      <c r="E406" t="s">
        <v>12857</v>
      </c>
      <c r="F406" t="s">
        <v>12858</v>
      </c>
      <c r="G406" s="9">
        <v>33999</v>
      </c>
      <c r="H406" s="7" t="str">
        <f t="shared" si="12"/>
        <v>&gt;$500</v>
      </c>
      <c r="I406" s="8">
        <v>33999</v>
      </c>
      <c r="J406" s="1">
        <v>0</v>
      </c>
      <c r="K406" s="10" t="str">
        <f t="shared" si="13"/>
        <v>&lt;50%</v>
      </c>
      <c r="L406" s="10" t="str">
        <f>IF(Table1[[#This Row],[Discount_Percentage]]&gt;=50,"Yes","No")</f>
        <v>No</v>
      </c>
      <c r="M406" s="10">
        <f>Table1[[#This Row],[Actual_Price]]-Table1[[#This Row],[Discounted_Price]]/Table1[[#This Row],[Actual_Price]]*100</f>
        <v>33899</v>
      </c>
      <c r="N406">
        <v>4.3</v>
      </c>
      <c r="O406" s="4">
        <v>17415</v>
      </c>
      <c r="P406" s="6">
        <f>I406*O406</f>
        <v>592092585</v>
      </c>
      <c r="Q406" t="s">
        <v>3447</v>
      </c>
      <c r="R406" t="s">
        <v>2944</v>
      </c>
      <c r="S406" t="s">
        <v>2945</v>
      </c>
      <c r="T406" t="s">
        <v>2946</v>
      </c>
      <c r="U406" t="s">
        <v>2949</v>
      </c>
      <c r="V406" t="s">
        <v>3448</v>
      </c>
    </row>
    <row r="407" spans="1:22">
      <c r="A407" t="s">
        <v>3449</v>
      </c>
      <c r="B407" t="s">
        <v>3450</v>
      </c>
      <c r="C407" t="s">
        <v>12816</v>
      </c>
      <c r="D407" t="s">
        <v>12817</v>
      </c>
      <c r="E407" t="s">
        <v>12818</v>
      </c>
      <c r="F407" t="s">
        <v>12875</v>
      </c>
      <c r="G407" s="9">
        <v>99</v>
      </c>
      <c r="H407" s="7" t="str">
        <f t="shared" si="12"/>
        <v>&lt;$200</v>
      </c>
      <c r="I407" s="8">
        <v>999</v>
      </c>
      <c r="J407" s="1">
        <v>0.9</v>
      </c>
      <c r="K407" s="10" t="str">
        <f t="shared" si="13"/>
        <v>50% or More</v>
      </c>
      <c r="L407" s="10" t="str">
        <f>IF(Table1[[#This Row],[Discount_Percentage]]&gt;=50,"Yes","No")</f>
        <v>No</v>
      </c>
      <c r="M407" s="10">
        <f>Table1[[#This Row],[Actual_Price]]-Table1[[#This Row],[Discounted_Price]]/Table1[[#This Row],[Actual_Price]]*100</f>
        <v>989.09009009009014</v>
      </c>
      <c r="N407">
        <v>4</v>
      </c>
      <c r="O407" s="4">
        <v>1396</v>
      </c>
      <c r="P407" s="6">
        <f>I407*O407</f>
        <v>1394604</v>
      </c>
      <c r="Q407" t="s">
        <v>3451</v>
      </c>
      <c r="R407" t="s">
        <v>3452</v>
      </c>
      <c r="S407" t="s">
        <v>3453</v>
      </c>
      <c r="T407" t="s">
        <v>3454</v>
      </c>
      <c r="U407" t="s">
        <v>3457</v>
      </c>
      <c r="V407" t="s">
        <v>3458</v>
      </c>
    </row>
    <row r="408" spans="1:22">
      <c r="A408" t="s">
        <v>3459</v>
      </c>
      <c r="B408" t="s">
        <v>3460</v>
      </c>
      <c r="C408" t="s">
        <v>12824</v>
      </c>
      <c r="D408" t="s">
        <v>12862</v>
      </c>
      <c r="E408" t="s">
        <v>12863</v>
      </c>
      <c r="F408" t="s">
        <v>12864</v>
      </c>
      <c r="G408" s="9">
        <v>299</v>
      </c>
      <c r="H408" s="7" t="str">
        <f t="shared" si="12"/>
        <v>$200-$500</v>
      </c>
      <c r="I408" s="8">
        <v>1900</v>
      </c>
      <c r="J408" s="1">
        <v>0.84</v>
      </c>
      <c r="K408" s="10" t="str">
        <f t="shared" si="13"/>
        <v>50% or More</v>
      </c>
      <c r="L408" s="10" t="str">
        <f>IF(Table1[[#This Row],[Discount_Percentage]]&gt;=50,"Yes","No")</f>
        <v>No</v>
      </c>
      <c r="M408" s="10">
        <f>Table1[[#This Row],[Actual_Price]]-Table1[[#This Row],[Discounted_Price]]/Table1[[#This Row],[Actual_Price]]*100</f>
        <v>1884.2631578947369</v>
      </c>
      <c r="N408">
        <v>3.6</v>
      </c>
      <c r="O408" s="4">
        <v>18202</v>
      </c>
      <c r="P408" s="6">
        <f>I408*O408</f>
        <v>34583800</v>
      </c>
      <c r="Q408" t="s">
        <v>3461</v>
      </c>
      <c r="R408" t="s">
        <v>3462</v>
      </c>
      <c r="S408" t="s">
        <v>3463</v>
      </c>
      <c r="T408" t="s">
        <v>3464</v>
      </c>
      <c r="U408" t="s">
        <v>3467</v>
      </c>
      <c r="V408" t="s">
        <v>3468</v>
      </c>
    </row>
    <row r="409" spans="1:22">
      <c r="A409" t="s">
        <v>3469</v>
      </c>
      <c r="B409" t="s">
        <v>3470</v>
      </c>
      <c r="C409" t="s">
        <v>12824</v>
      </c>
      <c r="D409" t="s">
        <v>12853</v>
      </c>
      <c r="E409" t="s">
        <v>12857</v>
      </c>
      <c r="F409" t="s">
        <v>12858</v>
      </c>
      <c r="G409" s="9">
        <v>10999</v>
      </c>
      <c r="H409" s="7" t="str">
        <f t="shared" si="12"/>
        <v>&gt;$500</v>
      </c>
      <c r="I409" s="8">
        <v>14999</v>
      </c>
      <c r="J409" s="1">
        <v>0.27</v>
      </c>
      <c r="K409" s="10" t="str">
        <f t="shared" si="13"/>
        <v>&lt;50%</v>
      </c>
      <c r="L409" s="10" t="str">
        <f>IF(Table1[[#This Row],[Discount_Percentage]]&gt;=50,"Yes","No")</f>
        <v>No</v>
      </c>
      <c r="M409" s="10">
        <f>Table1[[#This Row],[Actual_Price]]-Table1[[#This Row],[Discounted_Price]]/Table1[[#This Row],[Actual_Price]]*100</f>
        <v>14925.668444562971</v>
      </c>
      <c r="N409">
        <v>4.0999999999999996</v>
      </c>
      <c r="O409" s="4">
        <v>18998</v>
      </c>
      <c r="P409" s="6">
        <f>I409*O409</f>
        <v>284951002</v>
      </c>
      <c r="Q409" t="s">
        <v>3471</v>
      </c>
      <c r="R409" t="s">
        <v>3145</v>
      </c>
      <c r="S409" t="s">
        <v>3146</v>
      </c>
      <c r="T409" t="s">
        <v>3147</v>
      </c>
      <c r="U409" t="s">
        <v>3150</v>
      </c>
      <c r="V409" t="s">
        <v>3472</v>
      </c>
    </row>
    <row r="410" spans="1:22">
      <c r="A410" t="s">
        <v>3473</v>
      </c>
      <c r="B410" t="s">
        <v>3474</v>
      </c>
      <c r="C410" t="s">
        <v>12824</v>
      </c>
      <c r="D410" t="s">
        <v>12853</v>
      </c>
      <c r="E410" t="s">
        <v>12857</v>
      </c>
      <c r="F410" t="s">
        <v>12858</v>
      </c>
      <c r="G410" s="9">
        <v>34999</v>
      </c>
      <c r="H410" s="7" t="str">
        <f t="shared" si="12"/>
        <v>&gt;$500</v>
      </c>
      <c r="I410" s="8">
        <v>38999</v>
      </c>
      <c r="J410" s="1">
        <v>0.1</v>
      </c>
      <c r="K410" s="10" t="str">
        <f t="shared" si="13"/>
        <v>&lt;50%</v>
      </c>
      <c r="L410" s="10" t="str">
        <f>IF(Table1[[#This Row],[Discount_Percentage]]&gt;=50,"Yes","No")</f>
        <v>No</v>
      </c>
      <c r="M410" s="10">
        <f>Table1[[#This Row],[Actual_Price]]-Table1[[#This Row],[Discounted_Price]]/Table1[[#This Row],[Actual_Price]]*100</f>
        <v>38909.256673248034</v>
      </c>
      <c r="N410">
        <v>4.2</v>
      </c>
      <c r="O410" s="4">
        <v>11029</v>
      </c>
      <c r="P410" s="6">
        <f>I410*O410</f>
        <v>430119971</v>
      </c>
      <c r="Q410" t="s">
        <v>3475</v>
      </c>
      <c r="R410" t="s">
        <v>3476</v>
      </c>
      <c r="S410" t="s">
        <v>3477</v>
      </c>
      <c r="T410" t="s">
        <v>3478</v>
      </c>
      <c r="U410" t="s">
        <v>3481</v>
      </c>
      <c r="V410" t="s">
        <v>3482</v>
      </c>
    </row>
    <row r="411" spans="1:22">
      <c r="A411" t="s">
        <v>3483</v>
      </c>
      <c r="B411" t="s">
        <v>3167</v>
      </c>
      <c r="C411" t="s">
        <v>12824</v>
      </c>
      <c r="D411" t="s">
        <v>12853</v>
      </c>
      <c r="E411" t="s">
        <v>12857</v>
      </c>
      <c r="F411" t="s">
        <v>12858</v>
      </c>
      <c r="G411" s="9">
        <v>16999</v>
      </c>
      <c r="H411" s="7" t="str">
        <f t="shared" si="12"/>
        <v>&gt;$500</v>
      </c>
      <c r="I411" s="8">
        <v>24999</v>
      </c>
      <c r="J411" s="1">
        <v>0.32</v>
      </c>
      <c r="K411" s="10" t="str">
        <f t="shared" si="13"/>
        <v>&lt;50%</v>
      </c>
      <c r="L411" s="10" t="str">
        <f>IF(Table1[[#This Row],[Discount_Percentage]]&gt;=50,"Yes","No")</f>
        <v>No</v>
      </c>
      <c r="M411" s="10">
        <f>Table1[[#This Row],[Actual_Price]]-Table1[[#This Row],[Discounted_Price]]/Table1[[#This Row],[Actual_Price]]*100</f>
        <v>24931.001280051201</v>
      </c>
      <c r="N411">
        <v>4.0999999999999996</v>
      </c>
      <c r="O411" s="4">
        <v>22318</v>
      </c>
      <c r="P411" s="6">
        <f>I411*O411</f>
        <v>557927682</v>
      </c>
      <c r="Q411" t="s">
        <v>3168</v>
      </c>
      <c r="R411" t="s">
        <v>3130</v>
      </c>
      <c r="S411" t="s">
        <v>3131</v>
      </c>
      <c r="T411" t="s">
        <v>3132</v>
      </c>
      <c r="U411" t="s">
        <v>3169</v>
      </c>
      <c r="V411" t="s">
        <v>3484</v>
      </c>
    </row>
    <row r="412" spans="1:22">
      <c r="A412" t="s">
        <v>3485</v>
      </c>
      <c r="B412" t="s">
        <v>3486</v>
      </c>
      <c r="C412" t="s">
        <v>12824</v>
      </c>
      <c r="D412" t="s">
        <v>12853</v>
      </c>
      <c r="E412" t="s">
        <v>12854</v>
      </c>
      <c r="F412" t="s">
        <v>12874</v>
      </c>
      <c r="G412" s="9">
        <v>199</v>
      </c>
      <c r="H412" s="7" t="str">
        <f t="shared" si="12"/>
        <v>&lt;$200</v>
      </c>
      <c r="I412" s="8">
        <v>499</v>
      </c>
      <c r="J412" s="1">
        <v>0.6</v>
      </c>
      <c r="K412" s="10" t="str">
        <f t="shared" si="13"/>
        <v>50% or More</v>
      </c>
      <c r="L412" s="10" t="str">
        <f>IF(Table1[[#This Row],[Discount_Percentage]]&gt;=50,"Yes","No")</f>
        <v>No</v>
      </c>
      <c r="M412" s="10">
        <f>Table1[[#This Row],[Actual_Price]]-Table1[[#This Row],[Discounted_Price]]/Table1[[#This Row],[Actual_Price]]*100</f>
        <v>459.12024048096191</v>
      </c>
      <c r="N412">
        <v>4.0999999999999996</v>
      </c>
      <c r="O412" s="4">
        <v>1786</v>
      </c>
      <c r="P412" s="6">
        <f>I412*O412</f>
        <v>891214</v>
      </c>
      <c r="Q412" t="s">
        <v>3487</v>
      </c>
      <c r="R412" t="s">
        <v>3488</v>
      </c>
      <c r="S412" t="s">
        <v>3489</v>
      </c>
      <c r="T412" t="s">
        <v>3490</v>
      </c>
      <c r="U412" t="s">
        <v>3493</v>
      </c>
      <c r="V412" t="s">
        <v>3494</v>
      </c>
    </row>
    <row r="413" spans="1:22">
      <c r="A413" t="s">
        <v>3495</v>
      </c>
      <c r="B413" t="s">
        <v>3496</v>
      </c>
      <c r="C413" t="s">
        <v>12824</v>
      </c>
      <c r="D413" t="s">
        <v>12853</v>
      </c>
      <c r="E413" t="s">
        <v>12854</v>
      </c>
      <c r="F413" t="s">
        <v>12855</v>
      </c>
      <c r="G413" s="9">
        <v>999</v>
      </c>
      <c r="H413" s="7" t="str">
        <f t="shared" si="12"/>
        <v>&gt;$500</v>
      </c>
      <c r="I413" s="8">
        <v>1599</v>
      </c>
      <c r="J413" s="1">
        <v>0.38</v>
      </c>
      <c r="K413" s="10" t="str">
        <f t="shared" si="13"/>
        <v>&lt;50%</v>
      </c>
      <c r="L413" s="10" t="str">
        <f>IF(Table1[[#This Row],[Discount_Percentage]]&gt;=50,"Yes","No")</f>
        <v>No</v>
      </c>
      <c r="M413" s="10">
        <f>Table1[[#This Row],[Actual_Price]]-Table1[[#This Row],[Discounted_Price]]/Table1[[#This Row],[Actual_Price]]*100</f>
        <v>1536.5234521575985</v>
      </c>
      <c r="N413">
        <v>4</v>
      </c>
      <c r="O413" s="4">
        <v>7222</v>
      </c>
      <c r="P413" s="6">
        <f>I413*O413</f>
        <v>11547978</v>
      </c>
      <c r="Q413" t="s">
        <v>3497</v>
      </c>
      <c r="R413" t="s">
        <v>3498</v>
      </c>
      <c r="S413" t="s">
        <v>3499</v>
      </c>
      <c r="T413" t="s">
        <v>3500</v>
      </c>
      <c r="U413" t="s">
        <v>3503</v>
      </c>
      <c r="V413" t="s">
        <v>3504</v>
      </c>
    </row>
    <row r="414" spans="1:22">
      <c r="A414" t="s">
        <v>3505</v>
      </c>
      <c r="B414" t="s">
        <v>3506</v>
      </c>
      <c r="C414" t="s">
        <v>12824</v>
      </c>
      <c r="D414" t="s">
        <v>12853</v>
      </c>
      <c r="E414" t="s">
        <v>12857</v>
      </c>
      <c r="F414" t="s">
        <v>12861</v>
      </c>
      <c r="G414" s="9">
        <v>1299</v>
      </c>
      <c r="H414" s="7" t="str">
        <f t="shared" si="12"/>
        <v>&gt;$500</v>
      </c>
      <c r="I414" s="8">
        <v>1599</v>
      </c>
      <c r="J414" s="1">
        <v>0.19</v>
      </c>
      <c r="K414" s="10" t="str">
        <f t="shared" si="13"/>
        <v>&lt;50%</v>
      </c>
      <c r="L414" s="10" t="str">
        <f>IF(Table1[[#This Row],[Discount_Percentage]]&gt;=50,"Yes","No")</f>
        <v>No</v>
      </c>
      <c r="M414" s="10">
        <f>Table1[[#This Row],[Actual_Price]]-Table1[[#This Row],[Discounted_Price]]/Table1[[#This Row],[Actual_Price]]*100</f>
        <v>1517.7617260787993</v>
      </c>
      <c r="N414">
        <v>4</v>
      </c>
      <c r="O414" s="4">
        <v>128311</v>
      </c>
      <c r="P414" s="6">
        <f>I414*O414</f>
        <v>205169289</v>
      </c>
      <c r="Q414" t="s">
        <v>2986</v>
      </c>
      <c r="R414" t="s">
        <v>2987</v>
      </c>
      <c r="S414" t="s">
        <v>2988</v>
      </c>
      <c r="T414" t="s">
        <v>2989</v>
      </c>
      <c r="U414" t="s">
        <v>3507</v>
      </c>
      <c r="V414" t="s">
        <v>3508</v>
      </c>
    </row>
    <row r="415" spans="1:22">
      <c r="A415" t="s">
        <v>3509</v>
      </c>
      <c r="B415" t="s">
        <v>3510</v>
      </c>
      <c r="C415" t="s">
        <v>12824</v>
      </c>
      <c r="D415" t="s">
        <v>12862</v>
      </c>
      <c r="E415" t="s">
        <v>12863</v>
      </c>
      <c r="F415" t="s">
        <v>12864</v>
      </c>
      <c r="G415" s="9">
        <v>599</v>
      </c>
      <c r="H415" s="7" t="str">
        <f t="shared" si="12"/>
        <v>&gt;$500</v>
      </c>
      <c r="I415" s="8">
        <v>1800</v>
      </c>
      <c r="J415" s="1">
        <v>0.67</v>
      </c>
      <c r="K415" s="10" t="str">
        <f t="shared" si="13"/>
        <v>50% or More</v>
      </c>
      <c r="L415" s="10" t="str">
        <f>IF(Table1[[#This Row],[Discount_Percentage]]&gt;=50,"Yes","No")</f>
        <v>No</v>
      </c>
      <c r="M415" s="10">
        <f>Table1[[#This Row],[Actual_Price]]-Table1[[#This Row],[Discounted_Price]]/Table1[[#This Row],[Actual_Price]]*100</f>
        <v>1766.7222222222222</v>
      </c>
      <c r="N415">
        <v>3.5</v>
      </c>
      <c r="O415" s="4">
        <v>83996</v>
      </c>
      <c r="P415" s="6">
        <f>I415*O415</f>
        <v>151192800</v>
      </c>
      <c r="Q415" t="s">
        <v>3511</v>
      </c>
      <c r="R415" t="s">
        <v>3512</v>
      </c>
      <c r="S415" t="s">
        <v>3513</v>
      </c>
      <c r="T415" t="s">
        <v>3514</v>
      </c>
      <c r="U415" t="s">
        <v>3517</v>
      </c>
      <c r="V415" t="s">
        <v>3518</v>
      </c>
    </row>
    <row r="416" spans="1:22">
      <c r="A416" t="s">
        <v>3519</v>
      </c>
      <c r="B416" t="s">
        <v>3520</v>
      </c>
      <c r="C416" t="s">
        <v>12824</v>
      </c>
      <c r="D416" t="s">
        <v>12826</v>
      </c>
      <c r="E416" t="s">
        <v>12859</v>
      </c>
      <c r="F416" t="s">
        <v>12860</v>
      </c>
      <c r="G416" s="9">
        <v>599</v>
      </c>
      <c r="H416" s="7" t="str">
        <f t="shared" si="12"/>
        <v>&gt;$500</v>
      </c>
      <c r="I416" s="8">
        <v>1899</v>
      </c>
      <c r="J416" s="1">
        <v>0.68</v>
      </c>
      <c r="K416" s="10" t="str">
        <f t="shared" si="13"/>
        <v>50% or More</v>
      </c>
      <c r="L416" s="10" t="str">
        <f>IF(Table1[[#This Row],[Discount_Percentage]]&gt;=50,"Yes","No")</f>
        <v>No</v>
      </c>
      <c r="M416" s="10">
        <f>Table1[[#This Row],[Actual_Price]]-Table1[[#This Row],[Discounted_Price]]/Table1[[#This Row],[Actual_Price]]*100</f>
        <v>1867.4570826750921</v>
      </c>
      <c r="N416">
        <v>4.3</v>
      </c>
      <c r="O416" s="4">
        <v>140036</v>
      </c>
      <c r="P416" s="6">
        <f>I416*O416</f>
        <v>265928364</v>
      </c>
      <c r="Q416" t="s">
        <v>3376</v>
      </c>
      <c r="R416" t="s">
        <v>3377</v>
      </c>
      <c r="S416" t="s">
        <v>3378</v>
      </c>
      <c r="T416" t="s">
        <v>3379</v>
      </c>
      <c r="U416" t="s">
        <v>3521</v>
      </c>
      <c r="V416" t="s">
        <v>3522</v>
      </c>
    </row>
    <row r="417" spans="1:22">
      <c r="A417" t="s">
        <v>3523</v>
      </c>
      <c r="B417" t="s">
        <v>3524</v>
      </c>
      <c r="C417" t="s">
        <v>12824</v>
      </c>
      <c r="D417" t="s">
        <v>12853</v>
      </c>
      <c r="E417" t="s">
        <v>12854</v>
      </c>
      <c r="F417" t="s">
        <v>12855</v>
      </c>
      <c r="G417" s="9">
        <v>1799</v>
      </c>
      <c r="H417" s="7" t="str">
        <f t="shared" si="12"/>
        <v>&gt;$500</v>
      </c>
      <c r="I417" s="8">
        <v>2499</v>
      </c>
      <c r="J417" s="1">
        <v>0.28000000000000003</v>
      </c>
      <c r="K417" s="10" t="str">
        <f t="shared" si="13"/>
        <v>&lt;50%</v>
      </c>
      <c r="L417" s="10" t="str">
        <f>IF(Table1[[#This Row],[Discount_Percentage]]&gt;=50,"Yes","No")</f>
        <v>No</v>
      </c>
      <c r="M417" s="10">
        <f>Table1[[#This Row],[Actual_Price]]-Table1[[#This Row],[Discounted_Price]]/Table1[[#This Row],[Actual_Price]]*100</f>
        <v>2427.0112044817929</v>
      </c>
      <c r="N417">
        <v>4.0999999999999996</v>
      </c>
      <c r="O417" s="4">
        <v>18678</v>
      </c>
      <c r="P417" s="6">
        <f>I417*O417</f>
        <v>46676322</v>
      </c>
      <c r="Q417" t="s">
        <v>3525</v>
      </c>
      <c r="R417" t="s">
        <v>3526</v>
      </c>
      <c r="S417" t="s">
        <v>3527</v>
      </c>
      <c r="T417" t="s">
        <v>3528</v>
      </c>
      <c r="U417" t="s">
        <v>3530</v>
      </c>
      <c r="V417" t="s">
        <v>3531</v>
      </c>
    </row>
    <row r="418" spans="1:22">
      <c r="A418" t="s">
        <v>59</v>
      </c>
      <c r="B418" t="s">
        <v>60</v>
      </c>
      <c r="C418" t="s">
        <v>12816</v>
      </c>
      <c r="D418" t="s">
        <v>12817</v>
      </c>
      <c r="E418" t="s">
        <v>12818</v>
      </c>
      <c r="F418" t="s">
        <v>12819</v>
      </c>
      <c r="G418" s="9">
        <v>176.63</v>
      </c>
      <c r="H418" s="7" t="str">
        <f t="shared" si="12"/>
        <v>&lt;$200</v>
      </c>
      <c r="I418" s="8">
        <v>499</v>
      </c>
      <c r="J418" s="1">
        <v>0.65</v>
      </c>
      <c r="K418" s="10" t="str">
        <f t="shared" si="13"/>
        <v>50% or More</v>
      </c>
      <c r="L418" s="10" t="str">
        <f>IF(Table1[[#This Row],[Discount_Percentage]]&gt;=50,"Yes","No")</f>
        <v>No</v>
      </c>
      <c r="M418" s="10">
        <f>Table1[[#This Row],[Actual_Price]]-Table1[[#This Row],[Discounted_Price]]/Table1[[#This Row],[Actual_Price]]*100</f>
        <v>463.60320641282567</v>
      </c>
      <c r="N418">
        <v>4.0999999999999996</v>
      </c>
      <c r="O418" s="4">
        <v>15189</v>
      </c>
      <c r="P418" s="6">
        <f>I418*O418</f>
        <v>7579311</v>
      </c>
      <c r="Q418" t="s">
        <v>61</v>
      </c>
      <c r="R418" t="s">
        <v>62</v>
      </c>
      <c r="S418" t="s">
        <v>63</v>
      </c>
      <c r="T418" t="s">
        <v>64</v>
      </c>
      <c r="U418" t="s">
        <v>3532</v>
      </c>
      <c r="V418" t="s">
        <v>3533</v>
      </c>
    </row>
    <row r="419" spans="1:22">
      <c r="A419" t="s">
        <v>3534</v>
      </c>
      <c r="B419" t="s">
        <v>3535</v>
      </c>
      <c r="C419" t="s">
        <v>12824</v>
      </c>
      <c r="D419" t="s">
        <v>12853</v>
      </c>
      <c r="E419" t="s">
        <v>12857</v>
      </c>
      <c r="F419" t="s">
        <v>12858</v>
      </c>
      <c r="G419" s="9">
        <v>10999</v>
      </c>
      <c r="H419" s="7" t="str">
        <f t="shared" si="12"/>
        <v>&gt;$500</v>
      </c>
      <c r="I419" s="8">
        <v>14999</v>
      </c>
      <c r="J419" s="1">
        <v>0.27</v>
      </c>
      <c r="K419" s="10" t="str">
        <f t="shared" si="13"/>
        <v>&lt;50%</v>
      </c>
      <c r="L419" s="10" t="str">
        <f>IF(Table1[[#This Row],[Discount_Percentage]]&gt;=50,"Yes","No")</f>
        <v>No</v>
      </c>
      <c r="M419" s="10">
        <f>Table1[[#This Row],[Actual_Price]]-Table1[[#This Row],[Discounted_Price]]/Table1[[#This Row],[Actual_Price]]*100</f>
        <v>14925.668444562971</v>
      </c>
      <c r="N419">
        <v>4.0999999999999996</v>
      </c>
      <c r="O419" s="4">
        <v>18998</v>
      </c>
      <c r="P419" s="6">
        <f>I419*O419</f>
        <v>284951002</v>
      </c>
      <c r="Q419" t="s">
        <v>3471</v>
      </c>
      <c r="R419" t="s">
        <v>3145</v>
      </c>
      <c r="S419" t="s">
        <v>3146</v>
      </c>
      <c r="T419" t="s">
        <v>3147</v>
      </c>
      <c r="U419" t="s">
        <v>3536</v>
      </c>
      <c r="V419" t="s">
        <v>3537</v>
      </c>
    </row>
    <row r="420" spans="1:22">
      <c r="A420" t="s">
        <v>3538</v>
      </c>
      <c r="B420" t="s">
        <v>3539</v>
      </c>
      <c r="C420" t="s">
        <v>12824</v>
      </c>
      <c r="D420" t="s">
        <v>12851</v>
      </c>
      <c r="E420" t="s">
        <v>12852</v>
      </c>
      <c r="G420" s="9">
        <v>2999</v>
      </c>
      <c r="H420" s="7" t="str">
        <f t="shared" si="12"/>
        <v>&gt;$500</v>
      </c>
      <c r="I420" s="8">
        <v>7990</v>
      </c>
      <c r="J420" s="1">
        <v>0.62</v>
      </c>
      <c r="K420" s="10" t="str">
        <f t="shared" si="13"/>
        <v>50% or More</v>
      </c>
      <c r="L420" s="10" t="str">
        <f>IF(Table1[[#This Row],[Discount_Percentage]]&gt;=50,"Yes","No")</f>
        <v>No</v>
      </c>
      <c r="M420" s="10">
        <f>Table1[[#This Row],[Actual_Price]]-Table1[[#This Row],[Discounted_Price]]/Table1[[#This Row],[Actual_Price]]*100</f>
        <v>7952.4655819774716</v>
      </c>
      <c r="N420">
        <v>4.0999999999999996</v>
      </c>
      <c r="O420" s="4">
        <v>48449</v>
      </c>
      <c r="P420" s="6">
        <f>I420*O420</f>
        <v>387107510</v>
      </c>
      <c r="Q420" t="s">
        <v>3357</v>
      </c>
      <c r="R420" t="s">
        <v>3540</v>
      </c>
      <c r="S420" t="s">
        <v>3541</v>
      </c>
      <c r="T420" t="s">
        <v>3542</v>
      </c>
      <c r="U420" t="s">
        <v>3545</v>
      </c>
      <c r="V420" t="s">
        <v>3546</v>
      </c>
    </row>
    <row r="421" spans="1:22">
      <c r="A421" t="s">
        <v>3547</v>
      </c>
      <c r="B421" t="s">
        <v>3548</v>
      </c>
      <c r="C421" t="s">
        <v>12824</v>
      </c>
      <c r="D421" t="s">
        <v>12851</v>
      </c>
      <c r="E421" t="s">
        <v>12852</v>
      </c>
      <c r="G421" s="9">
        <v>1999</v>
      </c>
      <c r="H421" s="7" t="str">
        <f t="shared" si="12"/>
        <v>&gt;$500</v>
      </c>
      <c r="I421" s="8">
        <v>7990</v>
      </c>
      <c r="J421" s="1">
        <v>0.75</v>
      </c>
      <c r="K421" s="10" t="str">
        <f t="shared" si="13"/>
        <v>50% or More</v>
      </c>
      <c r="L421" s="10" t="str">
        <f>IF(Table1[[#This Row],[Discount_Percentage]]&gt;=50,"Yes","No")</f>
        <v>No</v>
      </c>
      <c r="M421" s="10">
        <f>Table1[[#This Row],[Actual_Price]]-Table1[[#This Row],[Discounted_Price]]/Table1[[#This Row],[Actual_Price]]*100</f>
        <v>7964.9812265331666</v>
      </c>
      <c r="N421">
        <v>3.8</v>
      </c>
      <c r="O421" s="4">
        <v>17831</v>
      </c>
      <c r="P421" s="6">
        <f>I421*O421</f>
        <v>142469690</v>
      </c>
      <c r="Q421" t="s">
        <v>2913</v>
      </c>
      <c r="R421" t="s">
        <v>2914</v>
      </c>
      <c r="S421" t="s">
        <v>2915</v>
      </c>
      <c r="T421" t="s">
        <v>2916</v>
      </c>
      <c r="U421" t="s">
        <v>3549</v>
      </c>
      <c r="V421" t="s">
        <v>3550</v>
      </c>
    </row>
    <row r="422" spans="1:22">
      <c r="A422" t="s">
        <v>69</v>
      </c>
      <c r="B422" t="s">
        <v>70</v>
      </c>
      <c r="C422" t="s">
        <v>12816</v>
      </c>
      <c r="D422" t="s">
        <v>12817</v>
      </c>
      <c r="E422" t="s">
        <v>12818</v>
      </c>
      <c r="F422" t="s">
        <v>12819</v>
      </c>
      <c r="G422" s="9">
        <v>229</v>
      </c>
      <c r="H422" s="7" t="str">
        <f t="shared" si="12"/>
        <v>$200-$500</v>
      </c>
      <c r="I422" s="8">
        <v>299</v>
      </c>
      <c r="J422" s="1">
        <v>0.23</v>
      </c>
      <c r="K422" s="10" t="str">
        <f t="shared" si="13"/>
        <v>&lt;50%</v>
      </c>
      <c r="L422" s="10" t="str">
        <f>IF(Table1[[#This Row],[Discount_Percentage]]&gt;=50,"Yes","No")</f>
        <v>No</v>
      </c>
      <c r="M422" s="10">
        <f>Table1[[#This Row],[Actual_Price]]-Table1[[#This Row],[Discounted_Price]]/Table1[[#This Row],[Actual_Price]]*100</f>
        <v>222.41137123745818</v>
      </c>
      <c r="N422">
        <v>4.3</v>
      </c>
      <c r="O422" s="4">
        <v>30411</v>
      </c>
      <c r="P422" s="6">
        <f>I422*O422</f>
        <v>9092889</v>
      </c>
      <c r="Q422" t="s">
        <v>71</v>
      </c>
      <c r="R422" t="s">
        <v>72</v>
      </c>
      <c r="S422" t="s">
        <v>73</v>
      </c>
      <c r="T422" t="s">
        <v>74</v>
      </c>
      <c r="U422" t="s">
        <v>3551</v>
      </c>
      <c r="V422" t="s">
        <v>3552</v>
      </c>
    </row>
    <row r="423" spans="1:22">
      <c r="A423" t="s">
        <v>89</v>
      </c>
      <c r="B423" t="s">
        <v>90</v>
      </c>
      <c r="C423" t="s">
        <v>12816</v>
      </c>
      <c r="D423" t="s">
        <v>12817</v>
      </c>
      <c r="E423" t="s">
        <v>12818</v>
      </c>
      <c r="F423" t="s">
        <v>12819</v>
      </c>
      <c r="G423" s="9">
        <v>199</v>
      </c>
      <c r="H423" s="7" t="str">
        <f t="shared" si="12"/>
        <v>&lt;$200</v>
      </c>
      <c r="I423" s="8">
        <v>299</v>
      </c>
      <c r="J423" s="1">
        <v>0.33</v>
      </c>
      <c r="K423" s="10" t="str">
        <f t="shared" si="13"/>
        <v>&lt;50%</v>
      </c>
      <c r="L423" s="10" t="str">
        <f>IF(Table1[[#This Row],[Discount_Percentage]]&gt;=50,"Yes","No")</f>
        <v>No</v>
      </c>
      <c r="M423" s="10">
        <f>Table1[[#This Row],[Actual_Price]]-Table1[[#This Row],[Discounted_Price]]/Table1[[#This Row],[Actual_Price]]*100</f>
        <v>232.44481605351172</v>
      </c>
      <c r="N423">
        <v>4</v>
      </c>
      <c r="O423" s="4">
        <v>43994</v>
      </c>
      <c r="P423" s="6">
        <f>I423*O423</f>
        <v>13154206</v>
      </c>
      <c r="Q423" t="s">
        <v>91</v>
      </c>
      <c r="R423" t="s">
        <v>13</v>
      </c>
      <c r="S423" t="s">
        <v>14</v>
      </c>
      <c r="T423" t="s">
        <v>15</v>
      </c>
      <c r="U423" t="s">
        <v>3553</v>
      </c>
      <c r="V423" t="s">
        <v>3554</v>
      </c>
    </row>
    <row r="424" spans="1:22">
      <c r="A424" t="s">
        <v>3555</v>
      </c>
      <c r="B424" t="s">
        <v>3556</v>
      </c>
      <c r="C424" t="s">
        <v>12824</v>
      </c>
      <c r="D424" t="s">
        <v>12853</v>
      </c>
      <c r="E424" t="s">
        <v>12854</v>
      </c>
      <c r="F424" t="s">
        <v>12855</v>
      </c>
      <c r="G424" s="9">
        <v>649</v>
      </c>
      <c r="H424" s="7" t="str">
        <f t="shared" si="12"/>
        <v>&gt;$500</v>
      </c>
      <c r="I424" s="8">
        <v>999</v>
      </c>
      <c r="J424" s="1">
        <v>0.35</v>
      </c>
      <c r="K424" s="10" t="str">
        <f t="shared" si="13"/>
        <v>&lt;50%</v>
      </c>
      <c r="L424" s="10" t="str">
        <f>IF(Table1[[#This Row],[Discount_Percentage]]&gt;=50,"Yes","No")</f>
        <v>No</v>
      </c>
      <c r="M424" s="10">
        <f>Table1[[#This Row],[Actual_Price]]-Table1[[#This Row],[Discounted_Price]]/Table1[[#This Row],[Actual_Price]]*100</f>
        <v>934.03503503503498</v>
      </c>
      <c r="N424">
        <v>4.2</v>
      </c>
      <c r="O424" s="4">
        <v>1315</v>
      </c>
      <c r="P424" s="6">
        <f>I424*O424</f>
        <v>1313685</v>
      </c>
      <c r="Q424" t="s">
        <v>3557</v>
      </c>
      <c r="R424" t="s">
        <v>3558</v>
      </c>
      <c r="S424" t="s">
        <v>3559</v>
      </c>
      <c r="T424" t="s">
        <v>3560</v>
      </c>
      <c r="U424" t="s">
        <v>3563</v>
      </c>
      <c r="V424" t="s">
        <v>3564</v>
      </c>
    </row>
    <row r="425" spans="1:22">
      <c r="A425" t="s">
        <v>3565</v>
      </c>
      <c r="B425" t="s">
        <v>3395</v>
      </c>
      <c r="C425" t="s">
        <v>12824</v>
      </c>
      <c r="D425" t="s">
        <v>12853</v>
      </c>
      <c r="E425" t="s">
        <v>12857</v>
      </c>
      <c r="F425" t="s">
        <v>12858</v>
      </c>
      <c r="G425" s="9">
        <v>13999</v>
      </c>
      <c r="H425" s="7" t="str">
        <f t="shared" si="12"/>
        <v>&gt;$500</v>
      </c>
      <c r="I425" s="8">
        <v>19499</v>
      </c>
      <c r="J425" s="1">
        <v>0.28000000000000003</v>
      </c>
      <c r="K425" s="10" t="str">
        <f t="shared" si="13"/>
        <v>&lt;50%</v>
      </c>
      <c r="L425" s="10" t="str">
        <f>IF(Table1[[#This Row],[Discount_Percentage]]&gt;=50,"Yes","No")</f>
        <v>No</v>
      </c>
      <c r="M425" s="10">
        <f>Table1[[#This Row],[Actual_Price]]-Table1[[#This Row],[Discounted_Price]]/Table1[[#This Row],[Actual_Price]]*100</f>
        <v>19427.206574696138</v>
      </c>
      <c r="N425">
        <v>4.0999999999999996</v>
      </c>
      <c r="O425" s="4">
        <v>18998</v>
      </c>
      <c r="P425" s="6">
        <f>I425*O425</f>
        <v>370442002</v>
      </c>
      <c r="Q425" t="s">
        <v>3396</v>
      </c>
      <c r="R425" t="s">
        <v>3145</v>
      </c>
      <c r="S425" t="s">
        <v>3146</v>
      </c>
      <c r="T425" t="s">
        <v>3147</v>
      </c>
      <c r="U425" t="s">
        <v>3397</v>
      </c>
      <c r="V425" t="s">
        <v>3566</v>
      </c>
    </row>
    <row r="426" spans="1:22">
      <c r="A426" t="s">
        <v>3567</v>
      </c>
      <c r="B426" t="s">
        <v>3568</v>
      </c>
      <c r="C426" t="s">
        <v>12824</v>
      </c>
      <c r="D426" t="s">
        <v>12853</v>
      </c>
      <c r="E426" t="s">
        <v>12854</v>
      </c>
      <c r="F426" t="s">
        <v>12876</v>
      </c>
      <c r="G426" s="9">
        <v>119</v>
      </c>
      <c r="H426" s="7" t="str">
        <f t="shared" si="12"/>
        <v>&lt;$200</v>
      </c>
      <c r="I426" s="8">
        <v>299</v>
      </c>
      <c r="J426" s="1">
        <v>0.6</v>
      </c>
      <c r="K426" s="10" t="str">
        <f t="shared" si="13"/>
        <v>50% or More</v>
      </c>
      <c r="L426" s="10" t="str">
        <f>IF(Table1[[#This Row],[Discount_Percentage]]&gt;=50,"Yes","No")</f>
        <v>No</v>
      </c>
      <c r="M426" s="10">
        <f>Table1[[#This Row],[Actual_Price]]-Table1[[#This Row],[Discounted_Price]]/Table1[[#This Row],[Actual_Price]]*100</f>
        <v>259.20066889632108</v>
      </c>
      <c r="N426">
        <v>4.0999999999999996</v>
      </c>
      <c r="O426" s="4">
        <v>5999</v>
      </c>
      <c r="P426" s="6">
        <f>I426*O426</f>
        <v>1793701</v>
      </c>
      <c r="Q426" t="s">
        <v>3569</v>
      </c>
      <c r="R426" t="s">
        <v>3570</v>
      </c>
      <c r="S426" t="s">
        <v>3571</v>
      </c>
      <c r="T426" t="s">
        <v>3572</v>
      </c>
      <c r="U426" t="s">
        <v>3575</v>
      </c>
      <c r="V426" t="s">
        <v>3576</v>
      </c>
    </row>
    <row r="427" spans="1:22">
      <c r="A427" t="s">
        <v>3577</v>
      </c>
      <c r="B427" t="s">
        <v>3578</v>
      </c>
      <c r="C427" t="s">
        <v>12824</v>
      </c>
      <c r="D427" t="s">
        <v>12853</v>
      </c>
      <c r="E427" t="s">
        <v>12857</v>
      </c>
      <c r="F427" t="s">
        <v>12858</v>
      </c>
      <c r="G427" s="9">
        <v>12999</v>
      </c>
      <c r="H427" s="7" t="str">
        <f t="shared" si="12"/>
        <v>&gt;$500</v>
      </c>
      <c r="I427" s="8">
        <v>17999</v>
      </c>
      <c r="J427" s="1">
        <v>0.28000000000000003</v>
      </c>
      <c r="K427" s="10" t="str">
        <f t="shared" si="13"/>
        <v>&lt;50%</v>
      </c>
      <c r="L427" s="10" t="str">
        <f>IF(Table1[[#This Row],[Discount_Percentage]]&gt;=50,"Yes","No")</f>
        <v>No</v>
      </c>
      <c r="M427" s="10">
        <f>Table1[[#This Row],[Actual_Price]]-Table1[[#This Row],[Discounted_Price]]/Table1[[#This Row],[Actual_Price]]*100</f>
        <v>17926.779321073394</v>
      </c>
      <c r="N427">
        <v>4.0999999999999996</v>
      </c>
      <c r="O427" s="4">
        <v>50772</v>
      </c>
      <c r="P427" s="6">
        <f>I427*O427</f>
        <v>913845228</v>
      </c>
      <c r="Q427" t="s">
        <v>3579</v>
      </c>
      <c r="R427" t="s">
        <v>3580</v>
      </c>
      <c r="S427" t="s">
        <v>3581</v>
      </c>
      <c r="T427" t="s">
        <v>3582</v>
      </c>
      <c r="U427" t="s">
        <v>3585</v>
      </c>
      <c r="V427" t="s">
        <v>3586</v>
      </c>
    </row>
    <row r="428" spans="1:22">
      <c r="A428" t="s">
        <v>94</v>
      </c>
      <c r="B428" t="s">
        <v>95</v>
      </c>
      <c r="C428" t="s">
        <v>12816</v>
      </c>
      <c r="D428" t="s">
        <v>12817</v>
      </c>
      <c r="E428" t="s">
        <v>12818</v>
      </c>
      <c r="F428" t="s">
        <v>12819</v>
      </c>
      <c r="G428" s="9">
        <v>154</v>
      </c>
      <c r="H428" s="7" t="str">
        <f t="shared" si="12"/>
        <v>&lt;$200</v>
      </c>
      <c r="I428" s="8">
        <v>339</v>
      </c>
      <c r="J428" s="1">
        <v>0.55000000000000004</v>
      </c>
      <c r="K428" s="10" t="str">
        <f t="shared" si="13"/>
        <v>50% or More</v>
      </c>
      <c r="L428" s="10" t="str">
        <f>IF(Table1[[#This Row],[Discount_Percentage]]&gt;=50,"Yes","No")</f>
        <v>No</v>
      </c>
      <c r="M428" s="10">
        <f>Table1[[#This Row],[Actual_Price]]-Table1[[#This Row],[Discounted_Price]]/Table1[[#This Row],[Actual_Price]]*100</f>
        <v>293.57227138643066</v>
      </c>
      <c r="N428">
        <v>4.3</v>
      </c>
      <c r="O428" s="4">
        <v>13391</v>
      </c>
      <c r="P428" s="6">
        <f>I428*O428</f>
        <v>4539549</v>
      </c>
      <c r="Q428" t="s">
        <v>1020</v>
      </c>
      <c r="R428" t="s">
        <v>97</v>
      </c>
      <c r="S428" t="s">
        <v>98</v>
      </c>
      <c r="T428" t="s">
        <v>99</v>
      </c>
      <c r="U428" t="s">
        <v>102</v>
      </c>
      <c r="V428" t="s">
        <v>3587</v>
      </c>
    </row>
    <row r="429" spans="1:22">
      <c r="A429" t="s">
        <v>3588</v>
      </c>
      <c r="B429" t="s">
        <v>3589</v>
      </c>
      <c r="C429" t="s">
        <v>12824</v>
      </c>
      <c r="D429" t="s">
        <v>12853</v>
      </c>
      <c r="E429" t="s">
        <v>12857</v>
      </c>
      <c r="F429" t="s">
        <v>12858</v>
      </c>
      <c r="G429" s="9">
        <v>20999</v>
      </c>
      <c r="H429" s="7" t="str">
        <f t="shared" si="12"/>
        <v>&gt;$500</v>
      </c>
      <c r="I429" s="8">
        <v>26999</v>
      </c>
      <c r="J429" s="1">
        <v>0.22</v>
      </c>
      <c r="K429" s="10" t="str">
        <f t="shared" si="13"/>
        <v>&lt;50%</v>
      </c>
      <c r="L429" s="10" t="str">
        <f>IF(Table1[[#This Row],[Discount_Percentage]]&gt;=50,"Yes","No")</f>
        <v>No</v>
      </c>
      <c r="M429" s="10">
        <f>Table1[[#This Row],[Actual_Price]]-Table1[[#This Row],[Discounted_Price]]/Table1[[#This Row],[Actual_Price]]*100</f>
        <v>26921.223045297975</v>
      </c>
      <c r="N429">
        <v>3.9</v>
      </c>
      <c r="O429" s="4">
        <v>25824</v>
      </c>
      <c r="P429" s="6">
        <f>I429*O429</f>
        <v>697222176</v>
      </c>
      <c r="Q429" t="s">
        <v>3590</v>
      </c>
      <c r="R429" t="s">
        <v>3305</v>
      </c>
      <c r="S429" t="s">
        <v>3306</v>
      </c>
      <c r="T429" t="s">
        <v>3307</v>
      </c>
      <c r="U429" t="s">
        <v>3591</v>
      </c>
      <c r="V429" t="s">
        <v>3592</v>
      </c>
    </row>
    <row r="430" spans="1:22">
      <c r="A430" t="s">
        <v>3593</v>
      </c>
      <c r="B430" t="s">
        <v>3594</v>
      </c>
      <c r="C430" t="s">
        <v>12824</v>
      </c>
      <c r="D430" t="s">
        <v>12853</v>
      </c>
      <c r="E430" t="s">
        <v>12854</v>
      </c>
      <c r="F430" t="s">
        <v>12855</v>
      </c>
      <c r="G430" s="9">
        <v>249</v>
      </c>
      <c r="H430" s="7" t="str">
        <f t="shared" si="12"/>
        <v>$200-$500</v>
      </c>
      <c r="I430" s="8">
        <v>649</v>
      </c>
      <c r="J430" s="1">
        <v>0.62</v>
      </c>
      <c r="K430" s="10" t="str">
        <f t="shared" si="13"/>
        <v>50% or More</v>
      </c>
      <c r="L430" s="10" t="str">
        <f>IF(Table1[[#This Row],[Discount_Percentage]]&gt;=50,"Yes","No")</f>
        <v>No</v>
      </c>
      <c r="M430" s="10">
        <f>Table1[[#This Row],[Actual_Price]]-Table1[[#This Row],[Discounted_Price]]/Table1[[#This Row],[Actual_Price]]*100</f>
        <v>610.63328197226497</v>
      </c>
      <c r="N430">
        <v>4</v>
      </c>
      <c r="O430" s="4">
        <v>14404</v>
      </c>
      <c r="P430" s="6">
        <f>I430*O430</f>
        <v>9348196</v>
      </c>
      <c r="Q430" t="s">
        <v>3595</v>
      </c>
      <c r="R430" t="s">
        <v>3596</v>
      </c>
      <c r="S430" t="s">
        <v>3597</v>
      </c>
      <c r="T430" t="s">
        <v>3598</v>
      </c>
      <c r="U430" t="s">
        <v>3601</v>
      </c>
      <c r="V430" t="s">
        <v>3602</v>
      </c>
    </row>
    <row r="431" spans="1:22">
      <c r="A431" t="s">
        <v>3603</v>
      </c>
      <c r="B431" t="s">
        <v>3604</v>
      </c>
      <c r="C431" t="s">
        <v>12824</v>
      </c>
      <c r="D431" t="s">
        <v>12853</v>
      </c>
      <c r="E431" t="s">
        <v>12854</v>
      </c>
      <c r="F431" t="s">
        <v>12855</v>
      </c>
      <c r="G431" s="9">
        <v>99</v>
      </c>
      <c r="H431" s="7" t="str">
        <f t="shared" si="12"/>
        <v>&lt;$200</v>
      </c>
      <c r="I431" s="8">
        <v>171</v>
      </c>
      <c r="J431" s="1">
        <v>0.42</v>
      </c>
      <c r="K431" s="10" t="str">
        <f t="shared" si="13"/>
        <v>&lt;50%</v>
      </c>
      <c r="L431" s="10" t="str">
        <f>IF(Table1[[#This Row],[Discount_Percentage]]&gt;=50,"Yes","No")</f>
        <v>No</v>
      </c>
      <c r="M431" s="10">
        <f>Table1[[#This Row],[Actual_Price]]-Table1[[#This Row],[Discounted_Price]]/Table1[[#This Row],[Actual_Price]]*100</f>
        <v>113.10526315789474</v>
      </c>
      <c r="N431">
        <v>4.5</v>
      </c>
      <c r="O431" s="4">
        <v>11339</v>
      </c>
      <c r="P431" s="6">
        <f>I431*O431</f>
        <v>1938969</v>
      </c>
      <c r="Q431" t="s">
        <v>3605</v>
      </c>
      <c r="R431" t="s">
        <v>3606</v>
      </c>
      <c r="S431" t="s">
        <v>3607</v>
      </c>
      <c r="T431" t="s">
        <v>3608</v>
      </c>
      <c r="U431" t="s">
        <v>3611</v>
      </c>
      <c r="V431" t="s">
        <v>3612</v>
      </c>
    </row>
    <row r="432" spans="1:22">
      <c r="A432" t="s">
        <v>3613</v>
      </c>
      <c r="B432" t="s">
        <v>3614</v>
      </c>
      <c r="C432" t="s">
        <v>12824</v>
      </c>
      <c r="D432" t="s">
        <v>12853</v>
      </c>
      <c r="E432" t="s">
        <v>12854</v>
      </c>
      <c r="F432" t="s">
        <v>12866</v>
      </c>
      <c r="G432" s="9">
        <v>489</v>
      </c>
      <c r="H432" s="7" t="str">
        <f t="shared" si="12"/>
        <v>$200-$500</v>
      </c>
      <c r="I432" s="8">
        <v>1999</v>
      </c>
      <c r="J432" s="1">
        <v>0.76</v>
      </c>
      <c r="K432" s="10" t="str">
        <f t="shared" si="13"/>
        <v>50% or More</v>
      </c>
      <c r="L432" s="10" t="str">
        <f>IF(Table1[[#This Row],[Discount_Percentage]]&gt;=50,"Yes","No")</f>
        <v>No</v>
      </c>
      <c r="M432" s="10">
        <f>Table1[[#This Row],[Actual_Price]]-Table1[[#This Row],[Discounted_Price]]/Table1[[#This Row],[Actual_Price]]*100</f>
        <v>1974.5377688844421</v>
      </c>
      <c r="N432">
        <v>4</v>
      </c>
      <c r="O432" s="4">
        <v>3626</v>
      </c>
      <c r="P432" s="6">
        <f>I432*O432</f>
        <v>7248374</v>
      </c>
      <c r="Q432" t="s">
        <v>3615</v>
      </c>
      <c r="R432" t="s">
        <v>3616</v>
      </c>
      <c r="S432" t="s">
        <v>3617</v>
      </c>
      <c r="T432" t="s">
        <v>3618</v>
      </c>
      <c r="U432" t="s">
        <v>3621</v>
      </c>
      <c r="V432" t="s">
        <v>3622</v>
      </c>
    </row>
    <row r="433" spans="1:22">
      <c r="A433" t="s">
        <v>3623</v>
      </c>
      <c r="B433" t="s">
        <v>3624</v>
      </c>
      <c r="C433" t="s">
        <v>12824</v>
      </c>
      <c r="D433" t="s">
        <v>12826</v>
      </c>
      <c r="E433" t="s">
        <v>12859</v>
      </c>
      <c r="F433" t="s">
        <v>12860</v>
      </c>
      <c r="G433" s="9">
        <v>369</v>
      </c>
      <c r="H433" s="7" t="str">
        <f t="shared" si="12"/>
        <v>$200-$500</v>
      </c>
      <c r="I433" s="8">
        <v>1600</v>
      </c>
      <c r="J433" s="1">
        <v>0.77</v>
      </c>
      <c r="K433" s="10" t="str">
        <f t="shared" si="13"/>
        <v>50% or More</v>
      </c>
      <c r="L433" s="10" t="str">
        <f>IF(Table1[[#This Row],[Discount_Percentage]]&gt;=50,"Yes","No")</f>
        <v>No</v>
      </c>
      <c r="M433" s="10">
        <f>Table1[[#This Row],[Actual_Price]]-Table1[[#This Row],[Discounted_Price]]/Table1[[#This Row],[Actual_Price]]*100</f>
        <v>1576.9375</v>
      </c>
      <c r="N433">
        <v>4</v>
      </c>
      <c r="O433" s="4">
        <v>32625</v>
      </c>
      <c r="P433" s="6">
        <f>I433*O433</f>
        <v>52200000</v>
      </c>
      <c r="Q433" t="s">
        <v>3625</v>
      </c>
      <c r="R433" t="s">
        <v>3626</v>
      </c>
      <c r="S433" t="s">
        <v>3627</v>
      </c>
      <c r="T433" t="s">
        <v>3628</v>
      </c>
      <c r="U433" t="s">
        <v>3631</v>
      </c>
      <c r="V433" t="s">
        <v>3632</v>
      </c>
    </row>
    <row r="434" spans="1:22">
      <c r="A434" t="s">
        <v>3633</v>
      </c>
      <c r="B434" t="s">
        <v>3634</v>
      </c>
      <c r="C434" t="s">
        <v>12824</v>
      </c>
      <c r="D434" t="s">
        <v>12853</v>
      </c>
      <c r="E434" t="s">
        <v>12857</v>
      </c>
      <c r="F434" t="s">
        <v>12858</v>
      </c>
      <c r="G434" s="9">
        <v>15499</v>
      </c>
      <c r="H434" s="7" t="str">
        <f t="shared" si="12"/>
        <v>&gt;$500</v>
      </c>
      <c r="I434" s="8">
        <v>20999</v>
      </c>
      <c r="J434" s="1">
        <v>0.26</v>
      </c>
      <c r="K434" s="10" t="str">
        <f t="shared" si="13"/>
        <v>&lt;50%</v>
      </c>
      <c r="L434" s="10" t="str">
        <f>IF(Table1[[#This Row],[Discount_Percentage]]&gt;=50,"Yes","No")</f>
        <v>No</v>
      </c>
      <c r="M434" s="10">
        <f>Table1[[#This Row],[Actual_Price]]-Table1[[#This Row],[Discounted_Price]]/Table1[[#This Row],[Actual_Price]]*100</f>
        <v>20925.191723415403</v>
      </c>
      <c r="N434">
        <v>4.0999999999999996</v>
      </c>
      <c r="O434" s="4">
        <v>19252</v>
      </c>
      <c r="P434" s="6">
        <f>I434*O434</f>
        <v>404272748</v>
      </c>
      <c r="Q434" t="s">
        <v>3635</v>
      </c>
      <c r="R434" t="s">
        <v>3240</v>
      </c>
      <c r="S434" t="s">
        <v>3241</v>
      </c>
      <c r="T434" t="s">
        <v>3242</v>
      </c>
      <c r="U434" t="s">
        <v>3407</v>
      </c>
      <c r="V434" t="s">
        <v>3636</v>
      </c>
    </row>
    <row r="435" spans="1:22">
      <c r="A435" t="s">
        <v>3637</v>
      </c>
      <c r="B435" t="s">
        <v>3638</v>
      </c>
      <c r="C435" t="s">
        <v>12824</v>
      </c>
      <c r="D435" t="s">
        <v>12853</v>
      </c>
      <c r="E435" t="s">
        <v>12857</v>
      </c>
      <c r="F435" t="s">
        <v>12858</v>
      </c>
      <c r="G435" s="9">
        <v>15499</v>
      </c>
      <c r="H435" s="7" t="str">
        <f t="shared" si="12"/>
        <v>&gt;$500</v>
      </c>
      <c r="I435" s="8">
        <v>18999</v>
      </c>
      <c r="J435" s="1">
        <v>0.18</v>
      </c>
      <c r="K435" s="10" t="str">
        <f t="shared" si="13"/>
        <v>&lt;50%</v>
      </c>
      <c r="L435" s="10" t="str">
        <f>IF(Table1[[#This Row],[Discount_Percentage]]&gt;=50,"Yes","No")</f>
        <v>No</v>
      </c>
      <c r="M435" s="10">
        <f>Table1[[#This Row],[Actual_Price]]-Table1[[#This Row],[Discounted_Price]]/Table1[[#This Row],[Actual_Price]]*100</f>
        <v>18917.422022211696</v>
      </c>
      <c r="N435">
        <v>4.0999999999999996</v>
      </c>
      <c r="O435" s="4">
        <v>19252</v>
      </c>
      <c r="P435" s="6">
        <f>I435*O435</f>
        <v>365768748</v>
      </c>
      <c r="Q435" t="s">
        <v>3239</v>
      </c>
      <c r="R435" t="s">
        <v>3240</v>
      </c>
      <c r="S435" t="s">
        <v>3241</v>
      </c>
      <c r="T435" t="s">
        <v>3242</v>
      </c>
      <c r="U435" t="s">
        <v>3639</v>
      </c>
      <c r="V435" t="s">
        <v>3640</v>
      </c>
    </row>
    <row r="436" spans="1:22">
      <c r="A436" t="s">
        <v>3641</v>
      </c>
      <c r="B436" t="s">
        <v>3642</v>
      </c>
      <c r="C436" t="s">
        <v>12824</v>
      </c>
      <c r="D436" t="s">
        <v>12853</v>
      </c>
      <c r="E436" t="s">
        <v>12857</v>
      </c>
      <c r="F436" t="s">
        <v>12858</v>
      </c>
      <c r="G436" s="9">
        <v>22999</v>
      </c>
      <c r="H436" s="7" t="str">
        <f t="shared" si="12"/>
        <v>&gt;$500</v>
      </c>
      <c r="I436" s="8">
        <v>28999</v>
      </c>
      <c r="J436" s="1">
        <v>0.21</v>
      </c>
      <c r="K436" s="10" t="str">
        <f t="shared" si="13"/>
        <v>&lt;50%</v>
      </c>
      <c r="L436" s="10" t="str">
        <f>IF(Table1[[#This Row],[Discount_Percentage]]&gt;=50,"Yes","No")</f>
        <v>No</v>
      </c>
      <c r="M436" s="10">
        <f>Table1[[#This Row],[Actual_Price]]-Table1[[#This Row],[Discounted_Price]]/Table1[[#This Row],[Actual_Price]]*100</f>
        <v>28919.690368633401</v>
      </c>
      <c r="N436">
        <v>3.9</v>
      </c>
      <c r="O436" s="4">
        <v>25824</v>
      </c>
      <c r="P436" s="6">
        <f>I436*O436</f>
        <v>748870176</v>
      </c>
      <c r="Q436" t="s">
        <v>3643</v>
      </c>
      <c r="R436" t="s">
        <v>3305</v>
      </c>
      <c r="S436" t="s">
        <v>3306</v>
      </c>
      <c r="T436" t="s">
        <v>3307</v>
      </c>
      <c r="U436" t="s">
        <v>3310</v>
      </c>
      <c r="V436" t="s">
        <v>3644</v>
      </c>
    </row>
    <row r="437" spans="1:22">
      <c r="A437" t="s">
        <v>3645</v>
      </c>
      <c r="B437" t="s">
        <v>3646</v>
      </c>
      <c r="C437" t="s">
        <v>12824</v>
      </c>
      <c r="D437" t="s">
        <v>12862</v>
      </c>
      <c r="E437" t="s">
        <v>12863</v>
      </c>
      <c r="F437" t="s">
        <v>12864</v>
      </c>
      <c r="G437" s="9">
        <v>599</v>
      </c>
      <c r="H437" s="7" t="str">
        <f t="shared" si="12"/>
        <v>&gt;$500</v>
      </c>
      <c r="I437" s="8">
        <v>1490</v>
      </c>
      <c r="J437" s="1">
        <v>0.6</v>
      </c>
      <c r="K437" s="10" t="str">
        <f t="shared" si="13"/>
        <v>50% or More</v>
      </c>
      <c r="L437" s="10" t="str">
        <f>IF(Table1[[#This Row],[Discount_Percentage]]&gt;=50,"Yes","No")</f>
        <v>No</v>
      </c>
      <c r="M437" s="10">
        <f>Table1[[#This Row],[Actual_Price]]-Table1[[#This Row],[Discounted_Price]]/Table1[[#This Row],[Actual_Price]]*100</f>
        <v>1449.7986577181209</v>
      </c>
      <c r="N437">
        <v>4.0999999999999996</v>
      </c>
      <c r="O437" s="4">
        <v>161679</v>
      </c>
      <c r="P437" s="6">
        <f>I437*O437</f>
        <v>240901710</v>
      </c>
      <c r="Q437" t="s">
        <v>3647</v>
      </c>
      <c r="R437" t="s">
        <v>3648</v>
      </c>
      <c r="S437" t="s">
        <v>3649</v>
      </c>
      <c r="T437" t="s">
        <v>3650</v>
      </c>
      <c r="U437" t="s">
        <v>3653</v>
      </c>
      <c r="V437" t="s">
        <v>3654</v>
      </c>
    </row>
    <row r="438" spans="1:22">
      <c r="A438" t="s">
        <v>3655</v>
      </c>
      <c r="B438" t="s">
        <v>3656</v>
      </c>
      <c r="C438" t="s">
        <v>12824</v>
      </c>
      <c r="D438" t="s">
        <v>12853</v>
      </c>
      <c r="E438" t="s">
        <v>12854</v>
      </c>
      <c r="F438" t="s">
        <v>12874</v>
      </c>
      <c r="G438" s="9">
        <v>134</v>
      </c>
      <c r="H438" s="7" t="str">
        <f t="shared" si="12"/>
        <v>&lt;$200</v>
      </c>
      <c r="I438" s="8">
        <v>699</v>
      </c>
      <c r="J438" s="1">
        <v>0.81</v>
      </c>
      <c r="K438" s="10" t="str">
        <f t="shared" si="13"/>
        <v>50% or More</v>
      </c>
      <c r="L438" s="10" t="str">
        <f>IF(Table1[[#This Row],[Discount_Percentage]]&gt;=50,"Yes","No")</f>
        <v>No</v>
      </c>
      <c r="M438" s="10">
        <f>Table1[[#This Row],[Actual_Price]]-Table1[[#This Row],[Discounted_Price]]/Table1[[#This Row],[Actual_Price]]*100</f>
        <v>679.82975679542199</v>
      </c>
      <c r="N438">
        <v>4.0999999999999996</v>
      </c>
      <c r="O438" s="4">
        <v>16685</v>
      </c>
      <c r="P438" s="6">
        <f>I438*O438</f>
        <v>11662815</v>
      </c>
      <c r="Q438" t="s">
        <v>3657</v>
      </c>
      <c r="R438" t="s">
        <v>3658</v>
      </c>
      <c r="S438" t="s">
        <v>3659</v>
      </c>
      <c r="T438" t="s">
        <v>3660</v>
      </c>
      <c r="U438" t="s">
        <v>3663</v>
      </c>
      <c r="V438" t="s">
        <v>3664</v>
      </c>
    </row>
    <row r="439" spans="1:22">
      <c r="A439" t="s">
        <v>3665</v>
      </c>
      <c r="B439" t="s">
        <v>3666</v>
      </c>
      <c r="C439" t="s">
        <v>12824</v>
      </c>
      <c r="D439" t="s">
        <v>12853</v>
      </c>
      <c r="E439" t="s">
        <v>12857</v>
      </c>
      <c r="F439" t="s">
        <v>12858</v>
      </c>
      <c r="G439" s="9">
        <v>7499</v>
      </c>
      <c r="H439" s="7" t="str">
        <f t="shared" si="12"/>
        <v>&gt;$500</v>
      </c>
      <c r="I439" s="8">
        <v>7999</v>
      </c>
      <c r="J439" s="1">
        <v>0.06</v>
      </c>
      <c r="K439" s="10" t="str">
        <f t="shared" si="13"/>
        <v>&lt;50%</v>
      </c>
      <c r="L439" s="10" t="str">
        <f>IF(Table1[[#This Row],[Discount_Percentage]]&gt;=50,"Yes","No")</f>
        <v>No</v>
      </c>
      <c r="M439" s="10">
        <f>Table1[[#This Row],[Actual_Price]]-Table1[[#This Row],[Discounted_Price]]/Table1[[#This Row],[Actual_Price]]*100</f>
        <v>7905.2507813476686</v>
      </c>
      <c r="N439">
        <v>4</v>
      </c>
      <c r="O439" s="4">
        <v>30907</v>
      </c>
      <c r="P439" s="6">
        <f>I439*O439</f>
        <v>247225093</v>
      </c>
      <c r="Q439" t="s">
        <v>3667</v>
      </c>
      <c r="R439" t="s">
        <v>3668</v>
      </c>
      <c r="S439" t="s">
        <v>3669</v>
      </c>
      <c r="T439" t="s">
        <v>3670</v>
      </c>
      <c r="U439" t="s">
        <v>3673</v>
      </c>
      <c r="V439" t="s">
        <v>3674</v>
      </c>
    </row>
    <row r="440" spans="1:22">
      <c r="A440" t="s">
        <v>3675</v>
      </c>
      <c r="B440" t="s">
        <v>3676</v>
      </c>
      <c r="C440" t="s">
        <v>12824</v>
      </c>
      <c r="D440" t="s">
        <v>12853</v>
      </c>
      <c r="E440" t="s">
        <v>12854</v>
      </c>
      <c r="F440" t="s">
        <v>12855</v>
      </c>
      <c r="G440" s="9">
        <v>1149</v>
      </c>
      <c r="H440" s="7" t="str">
        <f t="shared" si="12"/>
        <v>&gt;$500</v>
      </c>
      <c r="I440" s="8">
        <v>2199</v>
      </c>
      <c r="J440" s="1">
        <v>0.48</v>
      </c>
      <c r="K440" s="10" t="str">
        <f t="shared" si="13"/>
        <v>&lt;50%</v>
      </c>
      <c r="L440" s="10" t="str">
        <f>IF(Table1[[#This Row],[Discount_Percentage]]&gt;=50,"Yes","No")</f>
        <v>No</v>
      </c>
      <c r="M440" s="10">
        <f>Table1[[#This Row],[Actual_Price]]-Table1[[#This Row],[Discounted_Price]]/Table1[[#This Row],[Actual_Price]]*100</f>
        <v>2146.7489768076398</v>
      </c>
      <c r="N440">
        <v>4.3</v>
      </c>
      <c r="O440" s="4">
        <v>178912</v>
      </c>
      <c r="P440" s="6">
        <f>I440*O440</f>
        <v>393427488</v>
      </c>
      <c r="Q440" t="s">
        <v>3677</v>
      </c>
      <c r="R440" t="s">
        <v>2924</v>
      </c>
      <c r="S440" t="s">
        <v>2925</v>
      </c>
      <c r="T440" t="s">
        <v>2926</v>
      </c>
      <c r="U440" t="s">
        <v>3678</v>
      </c>
      <c r="V440" t="s">
        <v>3679</v>
      </c>
    </row>
    <row r="441" spans="1:22">
      <c r="A441" t="s">
        <v>3680</v>
      </c>
      <c r="B441" t="s">
        <v>3681</v>
      </c>
      <c r="C441" t="s">
        <v>12824</v>
      </c>
      <c r="D441" t="s">
        <v>12853</v>
      </c>
      <c r="E441" t="s">
        <v>12857</v>
      </c>
      <c r="F441" t="s">
        <v>12861</v>
      </c>
      <c r="G441" s="9">
        <v>1324</v>
      </c>
      <c r="H441" s="7" t="str">
        <f t="shared" si="12"/>
        <v>&gt;$500</v>
      </c>
      <c r="I441" s="8">
        <v>1699</v>
      </c>
      <c r="J441" s="1">
        <v>0.22</v>
      </c>
      <c r="K441" s="10" t="str">
        <f t="shared" si="13"/>
        <v>&lt;50%</v>
      </c>
      <c r="L441" s="10" t="str">
        <f>IF(Table1[[#This Row],[Discount_Percentage]]&gt;=50,"Yes","No")</f>
        <v>No</v>
      </c>
      <c r="M441" s="10">
        <f>Table1[[#This Row],[Actual_Price]]-Table1[[#This Row],[Discounted_Price]]/Table1[[#This Row],[Actual_Price]]*100</f>
        <v>1621.0718069452619</v>
      </c>
      <c r="N441">
        <v>4</v>
      </c>
      <c r="O441" s="4">
        <v>128311</v>
      </c>
      <c r="P441" s="6">
        <f>I441*O441</f>
        <v>218000389</v>
      </c>
      <c r="Q441" t="s">
        <v>3682</v>
      </c>
      <c r="R441" t="s">
        <v>2987</v>
      </c>
      <c r="S441" t="s">
        <v>2988</v>
      </c>
      <c r="T441" t="s">
        <v>2989</v>
      </c>
      <c r="U441" t="s">
        <v>3683</v>
      </c>
      <c r="V441" t="s">
        <v>3684</v>
      </c>
    </row>
    <row r="442" spans="1:22">
      <c r="A442" t="s">
        <v>3685</v>
      </c>
      <c r="B442" t="s">
        <v>3686</v>
      </c>
      <c r="C442" t="s">
        <v>12824</v>
      </c>
      <c r="D442" t="s">
        <v>12853</v>
      </c>
      <c r="E442" t="s">
        <v>12857</v>
      </c>
      <c r="F442" t="s">
        <v>12858</v>
      </c>
      <c r="G442" s="9">
        <v>13999</v>
      </c>
      <c r="H442" s="7" t="str">
        <f t="shared" si="12"/>
        <v>&gt;$500</v>
      </c>
      <c r="I442" s="8">
        <v>19999</v>
      </c>
      <c r="J442" s="1">
        <v>0.3</v>
      </c>
      <c r="K442" s="10" t="str">
        <f t="shared" si="13"/>
        <v>&lt;50%</v>
      </c>
      <c r="L442" s="10" t="str">
        <f>IF(Table1[[#This Row],[Discount_Percentage]]&gt;=50,"Yes","No")</f>
        <v>No</v>
      </c>
      <c r="M442" s="10">
        <f>Table1[[#This Row],[Actual_Price]]-Table1[[#This Row],[Discounted_Price]]/Table1[[#This Row],[Actual_Price]]*100</f>
        <v>19929.001500075003</v>
      </c>
      <c r="N442">
        <v>4.0999999999999996</v>
      </c>
      <c r="O442" s="4">
        <v>19252</v>
      </c>
      <c r="P442" s="6">
        <f>I442*O442</f>
        <v>385020748</v>
      </c>
      <c r="Q442" t="s">
        <v>3635</v>
      </c>
      <c r="R442" t="s">
        <v>3240</v>
      </c>
      <c r="S442" t="s">
        <v>3241</v>
      </c>
      <c r="T442" t="s">
        <v>3242</v>
      </c>
      <c r="U442" t="s">
        <v>3687</v>
      </c>
      <c r="V442" t="s">
        <v>3688</v>
      </c>
    </row>
    <row r="443" spans="1:22">
      <c r="A443" t="s">
        <v>104</v>
      </c>
      <c r="B443" t="s">
        <v>105</v>
      </c>
      <c r="C443" t="s">
        <v>12816</v>
      </c>
      <c r="D443" t="s">
        <v>12817</v>
      </c>
      <c r="E443" t="s">
        <v>12818</v>
      </c>
      <c r="F443" t="s">
        <v>12819</v>
      </c>
      <c r="G443" s="9">
        <v>299</v>
      </c>
      <c r="H443" s="7" t="str">
        <f t="shared" si="12"/>
        <v>$200-$500</v>
      </c>
      <c r="I443" s="8">
        <v>799</v>
      </c>
      <c r="J443" s="1">
        <v>0.63</v>
      </c>
      <c r="K443" s="10" t="str">
        <f t="shared" si="13"/>
        <v>50% or More</v>
      </c>
      <c r="L443" s="10" t="str">
        <f>IF(Table1[[#This Row],[Discount_Percentage]]&gt;=50,"Yes","No")</f>
        <v>No</v>
      </c>
      <c r="M443" s="10">
        <f>Table1[[#This Row],[Actual_Price]]-Table1[[#This Row],[Discounted_Price]]/Table1[[#This Row],[Actual_Price]]*100</f>
        <v>761.5782227784731</v>
      </c>
      <c r="N443">
        <v>4.2</v>
      </c>
      <c r="O443" s="4">
        <v>94364</v>
      </c>
      <c r="P443" s="6">
        <f>I443*O443</f>
        <v>75396836</v>
      </c>
      <c r="Q443" t="s">
        <v>106</v>
      </c>
      <c r="R443" t="s">
        <v>33</v>
      </c>
      <c r="S443" t="s">
        <v>34</v>
      </c>
      <c r="T443" t="s">
        <v>35</v>
      </c>
      <c r="U443" t="s">
        <v>3689</v>
      </c>
      <c r="V443" t="s">
        <v>3690</v>
      </c>
    </row>
    <row r="444" spans="1:22">
      <c r="A444" t="s">
        <v>3691</v>
      </c>
      <c r="B444" t="s">
        <v>3692</v>
      </c>
      <c r="C444" t="s">
        <v>12824</v>
      </c>
      <c r="D444" t="s">
        <v>12853</v>
      </c>
      <c r="E444" t="s">
        <v>12854</v>
      </c>
      <c r="F444" t="s">
        <v>12855</v>
      </c>
      <c r="G444" s="9">
        <v>999</v>
      </c>
      <c r="H444" s="7" t="str">
        <f t="shared" si="12"/>
        <v>&gt;$500</v>
      </c>
      <c r="I444" s="8">
        <v>1599</v>
      </c>
      <c r="J444" s="1">
        <v>0.38</v>
      </c>
      <c r="K444" s="10" t="str">
        <f t="shared" si="13"/>
        <v>&lt;50%</v>
      </c>
      <c r="L444" s="10" t="str">
        <f>IF(Table1[[#This Row],[Discount_Percentage]]&gt;=50,"Yes","No")</f>
        <v>No</v>
      </c>
      <c r="M444" s="10">
        <f>Table1[[#This Row],[Actual_Price]]-Table1[[#This Row],[Discounted_Price]]/Table1[[#This Row],[Actual_Price]]*100</f>
        <v>1536.5234521575985</v>
      </c>
      <c r="N444">
        <v>4</v>
      </c>
      <c r="O444" s="4">
        <v>7222</v>
      </c>
      <c r="P444" s="6">
        <f>I444*O444</f>
        <v>11547978</v>
      </c>
      <c r="Q444" t="s">
        <v>3693</v>
      </c>
      <c r="R444" t="s">
        <v>3498</v>
      </c>
      <c r="S444" t="s">
        <v>3499</v>
      </c>
      <c r="T444" t="s">
        <v>3500</v>
      </c>
      <c r="U444" t="s">
        <v>3694</v>
      </c>
      <c r="V444" t="s">
        <v>3695</v>
      </c>
    </row>
    <row r="445" spans="1:22">
      <c r="A445" t="s">
        <v>3696</v>
      </c>
      <c r="B445" t="s">
        <v>3697</v>
      </c>
      <c r="C445" t="s">
        <v>12824</v>
      </c>
      <c r="D445" t="s">
        <v>12853</v>
      </c>
      <c r="E445" t="s">
        <v>12857</v>
      </c>
      <c r="F445" t="s">
        <v>12858</v>
      </c>
      <c r="G445" s="9">
        <v>12999</v>
      </c>
      <c r="H445" s="7" t="str">
        <f t="shared" si="12"/>
        <v>&gt;$500</v>
      </c>
      <c r="I445" s="8">
        <v>17999</v>
      </c>
      <c r="J445" s="1">
        <v>0.28000000000000003</v>
      </c>
      <c r="K445" s="10" t="str">
        <f t="shared" si="13"/>
        <v>&lt;50%</v>
      </c>
      <c r="L445" s="10" t="str">
        <f>IF(Table1[[#This Row],[Discount_Percentage]]&gt;=50,"Yes","No")</f>
        <v>No</v>
      </c>
      <c r="M445" s="10">
        <f>Table1[[#This Row],[Actual_Price]]-Table1[[#This Row],[Discounted_Price]]/Table1[[#This Row],[Actual_Price]]*100</f>
        <v>17926.779321073394</v>
      </c>
      <c r="N445">
        <v>4.0999999999999996</v>
      </c>
      <c r="O445" s="4">
        <v>18998</v>
      </c>
      <c r="P445" s="6">
        <f>I445*O445</f>
        <v>341945002</v>
      </c>
      <c r="Q445" t="s">
        <v>3144</v>
      </c>
      <c r="R445" t="s">
        <v>3145</v>
      </c>
      <c r="S445" t="s">
        <v>3146</v>
      </c>
      <c r="T445" t="s">
        <v>3147</v>
      </c>
      <c r="U445" t="s">
        <v>3698</v>
      </c>
      <c r="V445" t="s">
        <v>3699</v>
      </c>
    </row>
    <row r="446" spans="1:22">
      <c r="A446" t="s">
        <v>3700</v>
      </c>
      <c r="B446" t="s">
        <v>3701</v>
      </c>
      <c r="C446" t="s">
        <v>12824</v>
      </c>
      <c r="D446" t="s">
        <v>12853</v>
      </c>
      <c r="E446" t="s">
        <v>12857</v>
      </c>
      <c r="F446" t="s">
        <v>12858</v>
      </c>
      <c r="G446" s="9">
        <v>15490</v>
      </c>
      <c r="H446" s="7" t="str">
        <f t="shared" si="12"/>
        <v>&gt;$500</v>
      </c>
      <c r="I446" s="8">
        <v>20990</v>
      </c>
      <c r="J446" s="1">
        <v>0.26</v>
      </c>
      <c r="K446" s="10" t="str">
        <f t="shared" si="13"/>
        <v>&lt;50%</v>
      </c>
      <c r="L446" s="10" t="str">
        <f>IF(Table1[[#This Row],[Discount_Percentage]]&gt;=50,"Yes","No")</f>
        <v>No</v>
      </c>
      <c r="M446" s="10">
        <f>Table1[[#This Row],[Actual_Price]]-Table1[[#This Row],[Discounted_Price]]/Table1[[#This Row],[Actual_Price]]*100</f>
        <v>20916.202953787517</v>
      </c>
      <c r="N446">
        <v>4.2</v>
      </c>
      <c r="O446" s="4">
        <v>32916</v>
      </c>
      <c r="P446" s="6">
        <f>I446*O446</f>
        <v>690906840</v>
      </c>
      <c r="Q446" t="s">
        <v>3702</v>
      </c>
      <c r="R446" t="s">
        <v>3295</v>
      </c>
      <c r="S446" t="s">
        <v>3296</v>
      </c>
      <c r="T446" t="s">
        <v>3297</v>
      </c>
      <c r="U446" t="s">
        <v>3703</v>
      </c>
      <c r="V446" t="s">
        <v>3704</v>
      </c>
    </row>
    <row r="447" spans="1:22">
      <c r="A447" t="s">
        <v>3705</v>
      </c>
      <c r="B447" t="s">
        <v>3706</v>
      </c>
      <c r="C447" t="s">
        <v>12824</v>
      </c>
      <c r="D447" t="s">
        <v>12853</v>
      </c>
      <c r="E447" t="s">
        <v>12854</v>
      </c>
      <c r="F447" t="s">
        <v>12877</v>
      </c>
      <c r="G447" s="9">
        <v>999</v>
      </c>
      <c r="H447" s="7" t="str">
        <f t="shared" si="12"/>
        <v>&gt;$500</v>
      </c>
      <c r="I447" s="8">
        <v>2899</v>
      </c>
      <c r="J447" s="1">
        <v>0.66</v>
      </c>
      <c r="K447" s="10" t="str">
        <f t="shared" si="13"/>
        <v>50% or More</v>
      </c>
      <c r="L447" s="10" t="str">
        <f>IF(Table1[[#This Row],[Discount_Percentage]]&gt;=50,"Yes","No")</f>
        <v>No</v>
      </c>
      <c r="M447" s="10">
        <f>Table1[[#This Row],[Actual_Price]]-Table1[[#This Row],[Discounted_Price]]/Table1[[#This Row],[Actual_Price]]*100</f>
        <v>2864.5398413245948</v>
      </c>
      <c r="N447">
        <v>4.5999999999999996</v>
      </c>
      <c r="O447" s="4">
        <v>26603</v>
      </c>
      <c r="P447" s="6">
        <f>I447*O447</f>
        <v>77122097</v>
      </c>
      <c r="Q447" t="s">
        <v>3707</v>
      </c>
      <c r="R447" t="s">
        <v>3708</v>
      </c>
      <c r="S447" t="s">
        <v>3709</v>
      </c>
      <c r="T447" t="s">
        <v>3710</v>
      </c>
      <c r="U447" t="s">
        <v>3713</v>
      </c>
      <c r="V447" t="s">
        <v>3714</v>
      </c>
    </row>
    <row r="448" spans="1:22">
      <c r="A448" t="s">
        <v>3715</v>
      </c>
      <c r="B448" t="s">
        <v>3716</v>
      </c>
      <c r="C448" t="s">
        <v>12824</v>
      </c>
      <c r="D448" t="s">
        <v>12851</v>
      </c>
      <c r="E448" t="s">
        <v>12852</v>
      </c>
      <c r="G448" s="9">
        <v>1599</v>
      </c>
      <c r="H448" s="7" t="str">
        <f t="shared" si="12"/>
        <v>&gt;$500</v>
      </c>
      <c r="I448" s="8">
        <v>4999</v>
      </c>
      <c r="J448" s="1">
        <v>0.68</v>
      </c>
      <c r="K448" s="10" t="str">
        <f t="shared" si="13"/>
        <v>50% or More</v>
      </c>
      <c r="L448" s="10" t="str">
        <f>IF(Table1[[#This Row],[Discount_Percentage]]&gt;=50,"Yes","No")</f>
        <v>No</v>
      </c>
      <c r="M448" s="10">
        <f>Table1[[#This Row],[Actual_Price]]-Table1[[#This Row],[Discounted_Price]]/Table1[[#This Row],[Actual_Price]]*100</f>
        <v>4967.0136027205444</v>
      </c>
      <c r="N448">
        <v>4</v>
      </c>
      <c r="O448" s="4">
        <v>67950</v>
      </c>
      <c r="P448" s="6">
        <f>I448*O448</f>
        <v>339682050</v>
      </c>
      <c r="Q448" t="s">
        <v>3717</v>
      </c>
      <c r="R448" t="s">
        <v>3718</v>
      </c>
      <c r="S448" t="s">
        <v>3719</v>
      </c>
      <c r="T448" t="s">
        <v>3720</v>
      </c>
      <c r="U448" t="s">
        <v>3723</v>
      </c>
      <c r="V448" t="s">
        <v>3724</v>
      </c>
    </row>
    <row r="449" spans="1:22">
      <c r="A449" t="s">
        <v>3725</v>
      </c>
      <c r="B449" t="s">
        <v>3726</v>
      </c>
      <c r="C449" t="s">
        <v>12824</v>
      </c>
      <c r="D449" t="s">
        <v>12853</v>
      </c>
      <c r="E449" t="s">
        <v>12857</v>
      </c>
      <c r="F449" t="s">
        <v>12861</v>
      </c>
      <c r="G449" s="9">
        <v>1324</v>
      </c>
      <c r="H449" s="7" t="str">
        <f t="shared" si="12"/>
        <v>&gt;$500</v>
      </c>
      <c r="I449" s="8">
        <v>1699</v>
      </c>
      <c r="J449" s="1">
        <v>0.22</v>
      </c>
      <c r="K449" s="10" t="str">
        <f t="shared" si="13"/>
        <v>&lt;50%</v>
      </c>
      <c r="L449" s="10" t="str">
        <f>IF(Table1[[#This Row],[Discount_Percentage]]&gt;=50,"Yes","No")</f>
        <v>No</v>
      </c>
      <c r="M449" s="10">
        <f>Table1[[#This Row],[Actual_Price]]-Table1[[#This Row],[Discounted_Price]]/Table1[[#This Row],[Actual_Price]]*100</f>
        <v>1621.0718069452619</v>
      </c>
      <c r="N449">
        <v>4</v>
      </c>
      <c r="O449" s="4">
        <v>128311</v>
      </c>
      <c r="P449" s="6">
        <f>I449*O449</f>
        <v>218000389</v>
      </c>
      <c r="Q449" t="s">
        <v>3682</v>
      </c>
      <c r="R449" t="s">
        <v>2987</v>
      </c>
      <c r="S449" t="s">
        <v>2988</v>
      </c>
      <c r="T449" t="s">
        <v>2989</v>
      </c>
      <c r="U449" t="s">
        <v>2992</v>
      </c>
      <c r="V449" t="s">
        <v>3727</v>
      </c>
    </row>
    <row r="450" spans="1:22">
      <c r="A450" t="s">
        <v>3728</v>
      </c>
      <c r="B450" t="s">
        <v>3729</v>
      </c>
      <c r="C450" t="s">
        <v>12824</v>
      </c>
      <c r="D450" t="s">
        <v>12853</v>
      </c>
      <c r="E450" t="s">
        <v>12857</v>
      </c>
      <c r="F450" t="s">
        <v>12858</v>
      </c>
      <c r="G450" s="9">
        <v>20999</v>
      </c>
      <c r="H450" s="7" t="str">
        <f t="shared" si="12"/>
        <v>&gt;$500</v>
      </c>
      <c r="I450" s="8">
        <v>29990</v>
      </c>
      <c r="J450" s="1">
        <v>0.3</v>
      </c>
      <c r="K450" s="10" t="str">
        <f t="shared" si="13"/>
        <v>&lt;50%</v>
      </c>
      <c r="L450" s="10" t="str">
        <f>IF(Table1[[#This Row],[Discount_Percentage]]&gt;=50,"Yes","No")</f>
        <v>No</v>
      </c>
      <c r="M450" s="10">
        <f>Table1[[#This Row],[Actual_Price]]-Table1[[#This Row],[Discounted_Price]]/Table1[[#This Row],[Actual_Price]]*100</f>
        <v>29919.979993331111</v>
      </c>
      <c r="N450">
        <v>4.3</v>
      </c>
      <c r="O450" s="4">
        <v>9499</v>
      </c>
      <c r="P450" s="6">
        <f>I450*O450</f>
        <v>284875010</v>
      </c>
      <c r="Q450" t="s">
        <v>3730</v>
      </c>
      <c r="R450" t="s">
        <v>3731</v>
      </c>
      <c r="S450" t="s">
        <v>3732</v>
      </c>
      <c r="T450" t="s">
        <v>3733</v>
      </c>
      <c r="U450" t="s">
        <v>3736</v>
      </c>
      <c r="V450" t="s">
        <v>3737</v>
      </c>
    </row>
    <row r="451" spans="1:22">
      <c r="A451" t="s">
        <v>3738</v>
      </c>
      <c r="B451" t="s">
        <v>3739</v>
      </c>
      <c r="C451" t="s">
        <v>12824</v>
      </c>
      <c r="D451" t="s">
        <v>12853</v>
      </c>
      <c r="E451" t="s">
        <v>12854</v>
      </c>
      <c r="F451" t="s">
        <v>12855</v>
      </c>
      <c r="G451" s="9">
        <v>999</v>
      </c>
      <c r="H451" s="7" t="str">
        <f t="shared" ref="H451:H514" si="14">IF(G451&lt;200,"&lt;$200",IF(G451&lt;=500,"$200-$500","&gt;$500"))</f>
        <v>&gt;$500</v>
      </c>
      <c r="I451" s="8">
        <v>1999</v>
      </c>
      <c r="J451" s="1">
        <v>0.5</v>
      </c>
      <c r="K451" s="10" t="str">
        <f t="shared" ref="K451:K514" si="15">IF(J451&gt;=50%,"50% or More","&lt;50%")</f>
        <v>50% or More</v>
      </c>
      <c r="L451" s="10" t="str">
        <f>IF(Table1[[#This Row],[Discount_Percentage]]&gt;=50,"Yes","No")</f>
        <v>No</v>
      </c>
      <c r="M451" s="10">
        <f>Table1[[#This Row],[Actual_Price]]-Table1[[#This Row],[Discounted_Price]]/Table1[[#This Row],[Actual_Price]]*100</f>
        <v>1949.0250125062532</v>
      </c>
      <c r="N451">
        <v>4.3</v>
      </c>
      <c r="O451" s="4">
        <v>1777</v>
      </c>
      <c r="P451" s="6">
        <f>I451*O451</f>
        <v>3552223</v>
      </c>
      <c r="Q451" t="s">
        <v>3740</v>
      </c>
      <c r="R451" t="s">
        <v>3741</v>
      </c>
      <c r="S451" t="s">
        <v>3742</v>
      </c>
      <c r="T451" t="s">
        <v>3743</v>
      </c>
      <c r="U451" t="s">
        <v>3746</v>
      </c>
      <c r="V451" t="s">
        <v>3747</v>
      </c>
    </row>
    <row r="452" spans="1:22">
      <c r="A452" t="s">
        <v>3748</v>
      </c>
      <c r="B452" t="s">
        <v>3749</v>
      </c>
      <c r="C452" t="s">
        <v>12824</v>
      </c>
      <c r="D452" t="s">
        <v>12853</v>
      </c>
      <c r="E452" t="s">
        <v>12857</v>
      </c>
      <c r="F452" t="s">
        <v>12858</v>
      </c>
      <c r="G452" s="9">
        <v>12490</v>
      </c>
      <c r="H452" s="7" t="str">
        <f t="shared" si="14"/>
        <v>&gt;$500</v>
      </c>
      <c r="I452" s="8">
        <v>15990</v>
      </c>
      <c r="J452" s="1">
        <v>0.22</v>
      </c>
      <c r="K452" s="10" t="str">
        <f t="shared" si="15"/>
        <v>&lt;50%</v>
      </c>
      <c r="L452" s="10" t="str">
        <f>IF(Table1[[#This Row],[Discount_Percentage]]&gt;=50,"Yes","No")</f>
        <v>No</v>
      </c>
      <c r="M452" s="10">
        <f>Table1[[#This Row],[Actual_Price]]-Table1[[#This Row],[Discounted_Price]]/Table1[[#This Row],[Actual_Price]]*100</f>
        <v>15911.888680425265</v>
      </c>
      <c r="N452">
        <v>4.2</v>
      </c>
      <c r="O452" s="4">
        <v>58506</v>
      </c>
      <c r="P452" s="6">
        <f>I452*O452</f>
        <v>935510940</v>
      </c>
      <c r="Q452" t="s">
        <v>3750</v>
      </c>
      <c r="R452" t="s">
        <v>3751</v>
      </c>
      <c r="S452" t="s">
        <v>3752</v>
      </c>
      <c r="T452" t="s">
        <v>3753</v>
      </c>
      <c r="U452" t="s">
        <v>3756</v>
      </c>
      <c r="V452" t="s">
        <v>3757</v>
      </c>
    </row>
    <row r="453" spans="1:22">
      <c r="A453" t="s">
        <v>3758</v>
      </c>
      <c r="B453" t="s">
        <v>3759</v>
      </c>
      <c r="C453" t="s">
        <v>12824</v>
      </c>
      <c r="D453" t="s">
        <v>12853</v>
      </c>
      <c r="E453" t="s">
        <v>12857</v>
      </c>
      <c r="F453" t="s">
        <v>12858</v>
      </c>
      <c r="G453" s="9">
        <v>17999</v>
      </c>
      <c r="H453" s="7" t="str">
        <f t="shared" si="14"/>
        <v>&gt;$500</v>
      </c>
      <c r="I453" s="8">
        <v>21990</v>
      </c>
      <c r="J453" s="1">
        <v>0.18</v>
      </c>
      <c r="K453" s="10" t="str">
        <f t="shared" si="15"/>
        <v>&lt;50%</v>
      </c>
      <c r="L453" s="10" t="str">
        <f>IF(Table1[[#This Row],[Discount_Percentage]]&gt;=50,"Yes","No")</f>
        <v>No</v>
      </c>
      <c r="M453" s="10">
        <f>Table1[[#This Row],[Actual_Price]]-Table1[[#This Row],[Discounted_Price]]/Table1[[#This Row],[Actual_Price]]*100</f>
        <v>21908.149158708504</v>
      </c>
      <c r="N453">
        <v>4</v>
      </c>
      <c r="O453" s="4">
        <v>21350</v>
      </c>
      <c r="P453" s="6">
        <f>I453*O453</f>
        <v>469486500</v>
      </c>
      <c r="Q453" t="s">
        <v>3760</v>
      </c>
      <c r="R453" t="s">
        <v>3174</v>
      </c>
      <c r="S453" t="s">
        <v>3175</v>
      </c>
      <c r="T453" t="s">
        <v>3176</v>
      </c>
      <c r="U453" t="s">
        <v>3179</v>
      </c>
      <c r="V453" t="s">
        <v>3761</v>
      </c>
    </row>
    <row r="454" spans="1:22">
      <c r="A454" t="s">
        <v>119</v>
      </c>
      <c r="B454" t="s">
        <v>120</v>
      </c>
      <c r="C454" t="s">
        <v>12816</v>
      </c>
      <c r="D454" t="s">
        <v>12817</v>
      </c>
      <c r="E454" t="s">
        <v>12818</v>
      </c>
      <c r="F454" t="s">
        <v>12819</v>
      </c>
      <c r="G454" s="9">
        <v>350</v>
      </c>
      <c r="H454" s="7" t="str">
        <f t="shared" si="14"/>
        <v>$200-$500</v>
      </c>
      <c r="I454" s="8">
        <v>899</v>
      </c>
      <c r="J454" s="1">
        <v>0.61</v>
      </c>
      <c r="K454" s="10" t="str">
        <f t="shared" si="15"/>
        <v>50% or More</v>
      </c>
      <c r="L454" s="10" t="str">
        <f>IF(Table1[[#This Row],[Discount_Percentage]]&gt;=50,"Yes","No")</f>
        <v>No</v>
      </c>
      <c r="M454" s="10">
        <f>Table1[[#This Row],[Actual_Price]]-Table1[[#This Row],[Discounted_Price]]/Table1[[#This Row],[Actual_Price]]*100</f>
        <v>860.0678531701891</v>
      </c>
      <c r="N454">
        <v>4.2</v>
      </c>
      <c r="O454" s="4">
        <v>2263</v>
      </c>
      <c r="P454" s="6">
        <f>I454*O454</f>
        <v>2034437</v>
      </c>
      <c r="Q454" t="s">
        <v>121</v>
      </c>
      <c r="R454" t="s">
        <v>122</v>
      </c>
      <c r="S454" t="s">
        <v>123</v>
      </c>
      <c r="T454" t="s">
        <v>124</v>
      </c>
      <c r="U454" t="s">
        <v>3762</v>
      </c>
      <c r="V454" t="s">
        <v>3763</v>
      </c>
    </row>
    <row r="455" spans="1:22">
      <c r="A455" t="s">
        <v>3764</v>
      </c>
      <c r="B455" t="s">
        <v>3765</v>
      </c>
      <c r="C455" t="s">
        <v>12824</v>
      </c>
      <c r="D455" t="s">
        <v>12853</v>
      </c>
      <c r="E455" t="s">
        <v>12857</v>
      </c>
      <c r="F455" t="s">
        <v>12861</v>
      </c>
      <c r="G455" s="9">
        <v>1399</v>
      </c>
      <c r="H455" s="7" t="str">
        <f t="shared" si="14"/>
        <v>&gt;$500</v>
      </c>
      <c r="I455" s="8">
        <v>1630</v>
      </c>
      <c r="J455" s="1">
        <v>0.14000000000000001</v>
      </c>
      <c r="K455" s="10" t="str">
        <f t="shared" si="15"/>
        <v>&lt;50%</v>
      </c>
      <c r="L455" s="10" t="str">
        <f>IF(Table1[[#This Row],[Discount_Percentage]]&gt;=50,"Yes","No")</f>
        <v>No</v>
      </c>
      <c r="M455" s="10">
        <f>Table1[[#This Row],[Actual_Price]]-Table1[[#This Row],[Discounted_Price]]/Table1[[#This Row],[Actual_Price]]*100</f>
        <v>1544.1717791411043</v>
      </c>
      <c r="N455">
        <v>4</v>
      </c>
      <c r="O455" s="4">
        <v>9378</v>
      </c>
      <c r="P455" s="6">
        <f>I455*O455</f>
        <v>15286140</v>
      </c>
      <c r="Q455" t="s">
        <v>3766</v>
      </c>
      <c r="R455" t="s">
        <v>3767</v>
      </c>
      <c r="S455" t="s">
        <v>3768</v>
      </c>
      <c r="T455" t="s">
        <v>3769</v>
      </c>
      <c r="U455" t="s">
        <v>3772</v>
      </c>
      <c r="V455" t="s">
        <v>3773</v>
      </c>
    </row>
    <row r="456" spans="1:22">
      <c r="A456" t="s">
        <v>129</v>
      </c>
      <c r="B456" t="s">
        <v>130</v>
      </c>
      <c r="C456" t="s">
        <v>12816</v>
      </c>
      <c r="D456" t="s">
        <v>12817</v>
      </c>
      <c r="E456" t="s">
        <v>12818</v>
      </c>
      <c r="F456" t="s">
        <v>12819</v>
      </c>
      <c r="G456" s="9">
        <v>159</v>
      </c>
      <c r="H456" s="7" t="str">
        <f t="shared" si="14"/>
        <v>&lt;$200</v>
      </c>
      <c r="I456" s="8">
        <v>399</v>
      </c>
      <c r="J456" s="1">
        <v>0.6</v>
      </c>
      <c r="K456" s="10" t="str">
        <f t="shared" si="15"/>
        <v>50% or More</v>
      </c>
      <c r="L456" s="10" t="str">
        <f>IF(Table1[[#This Row],[Discount_Percentage]]&gt;=50,"Yes","No")</f>
        <v>No</v>
      </c>
      <c r="M456" s="10">
        <f>Table1[[#This Row],[Actual_Price]]-Table1[[#This Row],[Discounted_Price]]/Table1[[#This Row],[Actual_Price]]*100</f>
        <v>359.1503759398496</v>
      </c>
      <c r="N456">
        <v>4.0999999999999996</v>
      </c>
      <c r="O456" s="4">
        <v>4768</v>
      </c>
      <c r="P456" s="6">
        <f>I456*O456</f>
        <v>1902432</v>
      </c>
      <c r="Q456" t="s">
        <v>42</v>
      </c>
      <c r="R456" t="s">
        <v>131</v>
      </c>
      <c r="S456" t="s">
        <v>132</v>
      </c>
      <c r="T456" t="s">
        <v>133</v>
      </c>
      <c r="U456" t="s">
        <v>3774</v>
      </c>
      <c r="V456" t="s">
        <v>3775</v>
      </c>
    </row>
    <row r="457" spans="1:22">
      <c r="A457" t="s">
        <v>3776</v>
      </c>
      <c r="B457" t="s">
        <v>3777</v>
      </c>
      <c r="C457" t="s">
        <v>12824</v>
      </c>
      <c r="D457" t="s">
        <v>12851</v>
      </c>
      <c r="E457" t="s">
        <v>12852</v>
      </c>
      <c r="G457" s="9">
        <v>1499</v>
      </c>
      <c r="H457" s="7" t="str">
        <f t="shared" si="14"/>
        <v>&gt;$500</v>
      </c>
      <c r="I457" s="8">
        <v>6990</v>
      </c>
      <c r="J457" s="1">
        <v>0.79</v>
      </c>
      <c r="K457" s="10" t="str">
        <f t="shared" si="15"/>
        <v>50% or More</v>
      </c>
      <c r="L457" s="10" t="str">
        <f>IF(Table1[[#This Row],[Discount_Percentage]]&gt;=50,"Yes","No")</f>
        <v>No</v>
      </c>
      <c r="M457" s="10">
        <f>Table1[[#This Row],[Actual_Price]]-Table1[[#This Row],[Discounted_Price]]/Table1[[#This Row],[Actual_Price]]*100</f>
        <v>6968.5550786838339</v>
      </c>
      <c r="N457">
        <v>3.9</v>
      </c>
      <c r="O457" s="4">
        <v>21796</v>
      </c>
      <c r="P457" s="6">
        <f>I457*O457</f>
        <v>152354040</v>
      </c>
      <c r="Q457" t="s">
        <v>2996</v>
      </c>
      <c r="R457" t="s">
        <v>2997</v>
      </c>
      <c r="S457" t="s">
        <v>2998</v>
      </c>
      <c r="T457" t="s">
        <v>2999</v>
      </c>
      <c r="U457" t="s">
        <v>3778</v>
      </c>
      <c r="V457" t="s">
        <v>3779</v>
      </c>
    </row>
    <row r="458" spans="1:22">
      <c r="A458" t="s">
        <v>3780</v>
      </c>
      <c r="B458" t="s">
        <v>3781</v>
      </c>
      <c r="C458" t="s">
        <v>12824</v>
      </c>
      <c r="D458" t="s">
        <v>12851</v>
      </c>
      <c r="E458" t="s">
        <v>12852</v>
      </c>
      <c r="G458" s="9">
        <v>1999</v>
      </c>
      <c r="H458" s="7" t="str">
        <f t="shared" si="14"/>
        <v>&gt;$500</v>
      </c>
      <c r="I458" s="8">
        <v>7990</v>
      </c>
      <c r="J458" s="1">
        <v>0.75</v>
      </c>
      <c r="K458" s="10" t="str">
        <f t="shared" si="15"/>
        <v>50% or More</v>
      </c>
      <c r="L458" s="10" t="str">
        <f>IF(Table1[[#This Row],[Discount_Percentage]]&gt;=50,"Yes","No")</f>
        <v>No</v>
      </c>
      <c r="M458" s="10">
        <f>Table1[[#This Row],[Actual_Price]]-Table1[[#This Row],[Discounted_Price]]/Table1[[#This Row],[Actual_Price]]*100</f>
        <v>7964.9812265331666</v>
      </c>
      <c r="N458">
        <v>3.8</v>
      </c>
      <c r="O458" s="4">
        <v>17833</v>
      </c>
      <c r="P458" s="6">
        <f>I458*O458</f>
        <v>142485670</v>
      </c>
      <c r="Q458" t="s">
        <v>2913</v>
      </c>
      <c r="R458" t="s">
        <v>2914</v>
      </c>
      <c r="S458" t="s">
        <v>2915</v>
      </c>
      <c r="T458" t="s">
        <v>2916</v>
      </c>
      <c r="U458" t="s">
        <v>3782</v>
      </c>
      <c r="V458" t="s">
        <v>3783</v>
      </c>
    </row>
    <row r="459" spans="1:22">
      <c r="A459" t="s">
        <v>3784</v>
      </c>
      <c r="B459" t="s">
        <v>3785</v>
      </c>
      <c r="C459" t="s">
        <v>12824</v>
      </c>
      <c r="D459" t="s">
        <v>12853</v>
      </c>
      <c r="E459" t="s">
        <v>12854</v>
      </c>
      <c r="F459" t="s">
        <v>12877</v>
      </c>
      <c r="G459" s="9">
        <v>999</v>
      </c>
      <c r="H459" s="7" t="str">
        <f t="shared" si="14"/>
        <v>&gt;$500</v>
      </c>
      <c r="I459" s="8">
        <v>2899</v>
      </c>
      <c r="J459" s="1">
        <v>0.66</v>
      </c>
      <c r="K459" s="10" t="str">
        <f t="shared" si="15"/>
        <v>50% or More</v>
      </c>
      <c r="L459" s="10" t="str">
        <f>IF(Table1[[#This Row],[Discount_Percentage]]&gt;=50,"Yes","No")</f>
        <v>No</v>
      </c>
      <c r="M459" s="10">
        <f>Table1[[#This Row],[Actual_Price]]-Table1[[#This Row],[Discounted_Price]]/Table1[[#This Row],[Actual_Price]]*100</f>
        <v>2864.5398413245948</v>
      </c>
      <c r="N459">
        <v>4.7</v>
      </c>
      <c r="O459" s="4">
        <v>7779</v>
      </c>
      <c r="P459" s="6">
        <f>I459*O459</f>
        <v>22551321</v>
      </c>
      <c r="Q459" t="s">
        <v>3786</v>
      </c>
      <c r="R459" t="s">
        <v>3787</v>
      </c>
      <c r="S459" t="s">
        <v>3788</v>
      </c>
      <c r="T459" t="s">
        <v>3789</v>
      </c>
      <c r="U459" t="s">
        <v>3792</v>
      </c>
      <c r="V459" t="s">
        <v>3793</v>
      </c>
    </row>
    <row r="460" spans="1:22">
      <c r="A460" t="s">
        <v>3794</v>
      </c>
      <c r="B460" t="s">
        <v>3795</v>
      </c>
      <c r="C460" t="s">
        <v>12824</v>
      </c>
      <c r="D460" t="s">
        <v>12853</v>
      </c>
      <c r="E460" t="s">
        <v>12854</v>
      </c>
      <c r="F460" t="s">
        <v>12879</v>
      </c>
      <c r="G460" s="9">
        <v>2099</v>
      </c>
      <c r="H460" s="7" t="str">
        <f t="shared" si="14"/>
        <v>&gt;$500</v>
      </c>
      <c r="I460" s="8">
        <v>5999</v>
      </c>
      <c r="J460" s="1">
        <v>0.65</v>
      </c>
      <c r="K460" s="10" t="str">
        <f t="shared" si="15"/>
        <v>50% or More</v>
      </c>
      <c r="L460" s="10" t="str">
        <f>IF(Table1[[#This Row],[Discount_Percentage]]&gt;=50,"Yes","No")</f>
        <v>No</v>
      </c>
      <c r="M460" s="10">
        <f>Table1[[#This Row],[Actual_Price]]-Table1[[#This Row],[Discounted_Price]]/Table1[[#This Row],[Actual_Price]]*100</f>
        <v>5964.01083513919</v>
      </c>
      <c r="N460">
        <v>4.3</v>
      </c>
      <c r="O460" s="4">
        <v>17129</v>
      </c>
      <c r="P460" s="6">
        <f>I460*O460</f>
        <v>102756871</v>
      </c>
      <c r="Q460" t="s">
        <v>3796</v>
      </c>
      <c r="R460" t="s">
        <v>3797</v>
      </c>
      <c r="S460" t="s">
        <v>3798</v>
      </c>
      <c r="T460" t="s">
        <v>3799</v>
      </c>
      <c r="U460" t="s">
        <v>3802</v>
      </c>
      <c r="V460" t="s">
        <v>3803</v>
      </c>
    </row>
    <row r="461" spans="1:22">
      <c r="A461" t="s">
        <v>3804</v>
      </c>
      <c r="B461" t="s">
        <v>3805</v>
      </c>
      <c r="C461" t="s">
        <v>12824</v>
      </c>
      <c r="D461" t="s">
        <v>12853</v>
      </c>
      <c r="E461" t="s">
        <v>12854</v>
      </c>
      <c r="F461" t="s">
        <v>12855</v>
      </c>
      <c r="G461" s="9">
        <v>337</v>
      </c>
      <c r="H461" s="7" t="str">
        <f t="shared" si="14"/>
        <v>$200-$500</v>
      </c>
      <c r="I461" s="8">
        <v>699</v>
      </c>
      <c r="J461" s="1">
        <v>0.52</v>
      </c>
      <c r="K461" s="10" t="str">
        <f t="shared" si="15"/>
        <v>50% or More</v>
      </c>
      <c r="L461" s="10" t="str">
        <f>IF(Table1[[#This Row],[Discount_Percentage]]&gt;=50,"Yes","No")</f>
        <v>No</v>
      </c>
      <c r="M461" s="10">
        <f>Table1[[#This Row],[Actual_Price]]-Table1[[#This Row],[Discounted_Price]]/Table1[[#This Row],[Actual_Price]]*100</f>
        <v>650.78826895565089</v>
      </c>
      <c r="N461">
        <v>4.2</v>
      </c>
      <c r="O461" s="4">
        <v>4969</v>
      </c>
      <c r="P461" s="6">
        <f>I461*O461</f>
        <v>3473331</v>
      </c>
      <c r="Q461" t="s">
        <v>3806</v>
      </c>
      <c r="R461" t="s">
        <v>3807</v>
      </c>
      <c r="S461" t="s">
        <v>3808</v>
      </c>
      <c r="T461" t="s">
        <v>3809</v>
      </c>
      <c r="U461" t="s">
        <v>3812</v>
      </c>
      <c r="V461" t="s">
        <v>3813</v>
      </c>
    </row>
    <row r="462" spans="1:22">
      <c r="A462" t="s">
        <v>3814</v>
      </c>
      <c r="B462" t="s">
        <v>3815</v>
      </c>
      <c r="C462" t="s">
        <v>12824</v>
      </c>
      <c r="D462" t="s">
        <v>12851</v>
      </c>
      <c r="E462" t="s">
        <v>12852</v>
      </c>
      <c r="G462" s="9">
        <v>2999</v>
      </c>
      <c r="H462" s="7" t="str">
        <f t="shared" si="14"/>
        <v>&gt;$500</v>
      </c>
      <c r="I462" s="8">
        <v>7990</v>
      </c>
      <c r="J462" s="1">
        <v>0.62</v>
      </c>
      <c r="K462" s="10" t="str">
        <f t="shared" si="15"/>
        <v>50% or More</v>
      </c>
      <c r="L462" s="10" t="str">
        <f>IF(Table1[[#This Row],[Discount_Percentage]]&gt;=50,"Yes","No")</f>
        <v>No</v>
      </c>
      <c r="M462" s="10">
        <f>Table1[[#This Row],[Actual_Price]]-Table1[[#This Row],[Discounted_Price]]/Table1[[#This Row],[Actual_Price]]*100</f>
        <v>7952.4655819774716</v>
      </c>
      <c r="N462">
        <v>4.0999999999999996</v>
      </c>
      <c r="O462" s="4">
        <v>154</v>
      </c>
      <c r="P462" s="6">
        <f>I462*O462</f>
        <v>1230460</v>
      </c>
      <c r="Q462" t="s">
        <v>3816</v>
      </c>
      <c r="R462" t="s">
        <v>3817</v>
      </c>
      <c r="S462" t="s">
        <v>3818</v>
      </c>
      <c r="T462" t="s">
        <v>3819</v>
      </c>
      <c r="U462" t="s">
        <v>3821</v>
      </c>
      <c r="V462" t="s">
        <v>3822</v>
      </c>
    </row>
    <row r="463" spans="1:22">
      <c r="A463" t="s">
        <v>3823</v>
      </c>
      <c r="B463" t="s">
        <v>3824</v>
      </c>
      <c r="C463" t="s">
        <v>12824</v>
      </c>
      <c r="D463" t="s">
        <v>12851</v>
      </c>
      <c r="E463" t="s">
        <v>12852</v>
      </c>
      <c r="G463" s="9">
        <v>1299</v>
      </c>
      <c r="H463" s="7" t="str">
        <f t="shared" si="14"/>
        <v>&gt;$500</v>
      </c>
      <c r="I463" s="8">
        <v>5999</v>
      </c>
      <c r="J463" s="1">
        <v>0.78</v>
      </c>
      <c r="K463" s="10" t="str">
        <f t="shared" si="15"/>
        <v>50% or More</v>
      </c>
      <c r="L463" s="10" t="str">
        <f>IF(Table1[[#This Row],[Discount_Percentage]]&gt;=50,"Yes","No")</f>
        <v>No</v>
      </c>
      <c r="M463" s="10">
        <f>Table1[[#This Row],[Actual_Price]]-Table1[[#This Row],[Discounted_Price]]/Table1[[#This Row],[Actual_Price]]*100</f>
        <v>5977.3463910651772</v>
      </c>
      <c r="N463">
        <v>3.3</v>
      </c>
      <c r="O463" s="4">
        <v>4415</v>
      </c>
      <c r="P463" s="6">
        <f>I463*O463</f>
        <v>26485585</v>
      </c>
      <c r="Q463" t="s">
        <v>3825</v>
      </c>
      <c r="R463" t="s">
        <v>3826</v>
      </c>
      <c r="S463" t="s">
        <v>3827</v>
      </c>
      <c r="T463" t="s">
        <v>3828</v>
      </c>
      <c r="U463" t="s">
        <v>3831</v>
      </c>
      <c r="V463" t="s">
        <v>3832</v>
      </c>
    </row>
    <row r="464" spans="1:22">
      <c r="A464" t="s">
        <v>138</v>
      </c>
      <c r="B464" t="s">
        <v>139</v>
      </c>
      <c r="C464" t="s">
        <v>12816</v>
      </c>
      <c r="D464" t="s">
        <v>12817</v>
      </c>
      <c r="E464" t="s">
        <v>12818</v>
      </c>
      <c r="F464" t="s">
        <v>12819</v>
      </c>
      <c r="G464" s="9">
        <v>349</v>
      </c>
      <c r="H464" s="7" t="str">
        <f t="shared" si="14"/>
        <v>$200-$500</v>
      </c>
      <c r="I464" s="8">
        <v>399</v>
      </c>
      <c r="J464" s="1">
        <v>0.13</v>
      </c>
      <c r="K464" s="10" t="str">
        <f t="shared" si="15"/>
        <v>&lt;50%</v>
      </c>
      <c r="L464" s="10" t="str">
        <f>IF(Table1[[#This Row],[Discount_Percentage]]&gt;=50,"Yes","No")</f>
        <v>No</v>
      </c>
      <c r="M464" s="10">
        <f>Table1[[#This Row],[Actual_Price]]-Table1[[#This Row],[Discounted_Price]]/Table1[[#This Row],[Actual_Price]]*100</f>
        <v>311.531328320802</v>
      </c>
      <c r="N464">
        <v>4.4000000000000004</v>
      </c>
      <c r="O464" s="4">
        <v>18757</v>
      </c>
      <c r="P464" s="6">
        <f>I464*O464</f>
        <v>7484043</v>
      </c>
      <c r="Q464" t="s">
        <v>140</v>
      </c>
      <c r="R464" t="s">
        <v>141</v>
      </c>
      <c r="S464" t="s">
        <v>142</v>
      </c>
      <c r="T464" t="s">
        <v>143</v>
      </c>
      <c r="U464" t="s">
        <v>3834</v>
      </c>
      <c r="V464" t="s">
        <v>3835</v>
      </c>
    </row>
    <row r="465" spans="1:22">
      <c r="A465" t="s">
        <v>3836</v>
      </c>
      <c r="B465" t="s">
        <v>3837</v>
      </c>
      <c r="C465" t="s">
        <v>12824</v>
      </c>
      <c r="D465" t="s">
        <v>12853</v>
      </c>
      <c r="E465" t="s">
        <v>12857</v>
      </c>
      <c r="F465" t="s">
        <v>12858</v>
      </c>
      <c r="G465" s="9">
        <v>16499</v>
      </c>
      <c r="H465" s="7" t="str">
        <f t="shared" si="14"/>
        <v>&gt;$500</v>
      </c>
      <c r="I465" s="8">
        <v>20990</v>
      </c>
      <c r="J465" s="1">
        <v>0.21</v>
      </c>
      <c r="K465" s="10" t="str">
        <f t="shared" si="15"/>
        <v>&lt;50%</v>
      </c>
      <c r="L465" s="10" t="str">
        <f>IF(Table1[[#This Row],[Discount_Percentage]]&gt;=50,"Yes","No")</f>
        <v>No</v>
      </c>
      <c r="M465" s="10">
        <f>Table1[[#This Row],[Actual_Price]]-Table1[[#This Row],[Discounted_Price]]/Table1[[#This Row],[Actual_Price]]*100</f>
        <v>20911.395902810862</v>
      </c>
      <c r="N465">
        <v>4</v>
      </c>
      <c r="O465" s="4">
        <v>21350</v>
      </c>
      <c r="P465" s="6">
        <f>I465*O465</f>
        <v>448136500</v>
      </c>
      <c r="Q465" t="s">
        <v>3760</v>
      </c>
      <c r="R465" t="s">
        <v>3174</v>
      </c>
      <c r="S465" t="s">
        <v>3175</v>
      </c>
      <c r="T465" t="s">
        <v>3176</v>
      </c>
      <c r="U465" t="s">
        <v>3838</v>
      </c>
      <c r="V465" t="s">
        <v>3839</v>
      </c>
    </row>
    <row r="466" spans="1:22">
      <c r="A466" t="s">
        <v>3840</v>
      </c>
      <c r="B466" t="s">
        <v>3841</v>
      </c>
      <c r="C466" t="s">
        <v>12824</v>
      </c>
      <c r="D466" t="s">
        <v>12862</v>
      </c>
      <c r="E466" t="s">
        <v>12863</v>
      </c>
      <c r="F466" t="s">
        <v>12864</v>
      </c>
      <c r="G466" s="9">
        <v>499</v>
      </c>
      <c r="H466" s="7" t="str">
        <f t="shared" si="14"/>
        <v>$200-$500</v>
      </c>
      <c r="I466" s="8">
        <v>499</v>
      </c>
      <c r="J466" s="1">
        <v>0</v>
      </c>
      <c r="K466" s="10" t="str">
        <f t="shared" si="15"/>
        <v>&lt;50%</v>
      </c>
      <c r="L466" s="10" t="str">
        <f>IF(Table1[[#This Row],[Discount_Percentage]]&gt;=50,"Yes","No")</f>
        <v>No</v>
      </c>
      <c r="M466" s="10">
        <f>Table1[[#This Row],[Actual_Price]]-Table1[[#This Row],[Discounted_Price]]/Table1[[#This Row],[Actual_Price]]*100</f>
        <v>399</v>
      </c>
      <c r="N466">
        <v>4.2</v>
      </c>
      <c r="O466" s="4">
        <v>31539</v>
      </c>
      <c r="P466" s="6">
        <f>I466*O466</f>
        <v>15737961</v>
      </c>
      <c r="Q466" t="s">
        <v>3842</v>
      </c>
      <c r="R466" t="s">
        <v>3843</v>
      </c>
      <c r="S466" t="s">
        <v>3844</v>
      </c>
      <c r="T466" t="s">
        <v>3845</v>
      </c>
      <c r="U466" t="s">
        <v>3848</v>
      </c>
      <c r="V466" t="s">
        <v>3849</v>
      </c>
    </row>
    <row r="467" spans="1:22">
      <c r="A467" t="s">
        <v>183</v>
      </c>
      <c r="B467" t="s">
        <v>184</v>
      </c>
      <c r="C467" t="s">
        <v>12816</v>
      </c>
      <c r="D467" t="s">
        <v>12817</v>
      </c>
      <c r="E467" t="s">
        <v>12818</v>
      </c>
      <c r="F467" t="s">
        <v>12819</v>
      </c>
      <c r="G467" s="9">
        <v>970</v>
      </c>
      <c r="H467" s="7" t="str">
        <f t="shared" si="14"/>
        <v>&gt;$500</v>
      </c>
      <c r="I467" s="8">
        <v>1799</v>
      </c>
      <c r="J467" s="1">
        <v>0.46</v>
      </c>
      <c r="K467" s="10" t="str">
        <f t="shared" si="15"/>
        <v>&lt;50%</v>
      </c>
      <c r="L467" s="10" t="str">
        <f>IF(Table1[[#This Row],[Discount_Percentage]]&gt;=50,"Yes","No")</f>
        <v>No</v>
      </c>
      <c r="M467" s="10">
        <f>Table1[[#This Row],[Actual_Price]]-Table1[[#This Row],[Discounted_Price]]/Table1[[#This Row],[Actual_Price]]*100</f>
        <v>1745.0811561978878</v>
      </c>
      <c r="N467">
        <v>4.5</v>
      </c>
      <c r="O467" s="4">
        <v>815</v>
      </c>
      <c r="P467" s="6">
        <f>I467*O467</f>
        <v>1466185</v>
      </c>
      <c r="Q467" t="s">
        <v>185</v>
      </c>
      <c r="R467" t="s">
        <v>186</v>
      </c>
      <c r="S467" t="s">
        <v>187</v>
      </c>
      <c r="T467" t="s">
        <v>188</v>
      </c>
      <c r="U467" t="s">
        <v>3850</v>
      </c>
      <c r="V467" t="s">
        <v>3851</v>
      </c>
    </row>
    <row r="468" spans="1:22">
      <c r="A468" t="s">
        <v>3852</v>
      </c>
      <c r="B468" t="s">
        <v>3853</v>
      </c>
      <c r="C468" t="s">
        <v>12824</v>
      </c>
      <c r="D468" t="s">
        <v>12853</v>
      </c>
      <c r="E468" t="s">
        <v>12854</v>
      </c>
      <c r="F468" t="s">
        <v>12877</v>
      </c>
      <c r="G468" s="9">
        <v>999</v>
      </c>
      <c r="H468" s="7" t="str">
        <f t="shared" si="14"/>
        <v>&gt;$500</v>
      </c>
      <c r="I468" s="8">
        <v>2899</v>
      </c>
      <c r="J468" s="1">
        <v>0.66</v>
      </c>
      <c r="K468" s="10" t="str">
        <f t="shared" si="15"/>
        <v>50% or More</v>
      </c>
      <c r="L468" s="10" t="str">
        <f>IF(Table1[[#This Row],[Discount_Percentage]]&gt;=50,"Yes","No")</f>
        <v>No</v>
      </c>
      <c r="M468" s="10">
        <f>Table1[[#This Row],[Actual_Price]]-Table1[[#This Row],[Discounted_Price]]/Table1[[#This Row],[Actual_Price]]*100</f>
        <v>2864.5398413245948</v>
      </c>
      <c r="N468">
        <v>4.5999999999999996</v>
      </c>
      <c r="O468" s="4">
        <v>6129</v>
      </c>
      <c r="P468" s="6">
        <f>I468*O468</f>
        <v>17767971</v>
      </c>
      <c r="Q468" t="s">
        <v>3854</v>
      </c>
      <c r="R468" t="s">
        <v>3855</v>
      </c>
      <c r="S468" t="s">
        <v>3856</v>
      </c>
      <c r="T468" t="s">
        <v>3857</v>
      </c>
      <c r="U468" t="s">
        <v>3859</v>
      </c>
      <c r="V468" t="s">
        <v>3860</v>
      </c>
    </row>
    <row r="469" spans="1:22">
      <c r="A469" t="s">
        <v>3861</v>
      </c>
      <c r="B469" t="s">
        <v>3862</v>
      </c>
      <c r="C469" t="s">
        <v>12824</v>
      </c>
      <c r="D469" t="s">
        <v>12853</v>
      </c>
      <c r="E469" t="s">
        <v>12857</v>
      </c>
      <c r="F469" t="s">
        <v>12858</v>
      </c>
      <c r="G469" s="9">
        <v>10499</v>
      </c>
      <c r="H469" s="7" t="str">
        <f t="shared" si="14"/>
        <v>&gt;$500</v>
      </c>
      <c r="I469" s="8">
        <v>13499</v>
      </c>
      <c r="J469" s="1">
        <v>0.22</v>
      </c>
      <c r="K469" s="10" t="str">
        <f t="shared" si="15"/>
        <v>&lt;50%</v>
      </c>
      <c r="L469" s="10" t="str">
        <f>IF(Table1[[#This Row],[Discount_Percentage]]&gt;=50,"Yes","No")</f>
        <v>No</v>
      </c>
      <c r="M469" s="10">
        <f>Table1[[#This Row],[Actual_Price]]-Table1[[#This Row],[Discounted_Price]]/Table1[[#This Row],[Actual_Price]]*100</f>
        <v>13421.223868434699</v>
      </c>
      <c r="N469">
        <v>4.2</v>
      </c>
      <c r="O469" s="4">
        <v>284</v>
      </c>
      <c r="P469" s="6">
        <f>I469*O469</f>
        <v>3833716</v>
      </c>
      <c r="Q469" t="s">
        <v>3016</v>
      </c>
      <c r="R469" t="s">
        <v>3017</v>
      </c>
      <c r="S469" t="s">
        <v>3018</v>
      </c>
      <c r="T469" t="s">
        <v>3019</v>
      </c>
      <c r="U469" t="s">
        <v>3022</v>
      </c>
      <c r="V469" t="s">
        <v>3863</v>
      </c>
    </row>
    <row r="470" spans="1:22">
      <c r="A470" t="s">
        <v>158</v>
      </c>
      <c r="B470" t="s">
        <v>159</v>
      </c>
      <c r="C470" t="s">
        <v>12816</v>
      </c>
      <c r="D470" t="s">
        <v>12817</v>
      </c>
      <c r="E470" t="s">
        <v>12818</v>
      </c>
      <c r="F470" t="s">
        <v>12819</v>
      </c>
      <c r="G470" s="9">
        <v>249</v>
      </c>
      <c r="H470" s="7" t="str">
        <f t="shared" si="14"/>
        <v>$200-$500</v>
      </c>
      <c r="I470" s="8">
        <v>399</v>
      </c>
      <c r="J470" s="1">
        <v>0.38</v>
      </c>
      <c r="K470" s="10" t="str">
        <f t="shared" si="15"/>
        <v>&lt;50%</v>
      </c>
      <c r="L470" s="10" t="str">
        <f>IF(Table1[[#This Row],[Discount_Percentage]]&gt;=50,"Yes","No")</f>
        <v>No</v>
      </c>
      <c r="M470" s="10">
        <f>Table1[[#This Row],[Actual_Price]]-Table1[[#This Row],[Discounted_Price]]/Table1[[#This Row],[Actual_Price]]*100</f>
        <v>336.59398496240601</v>
      </c>
      <c r="N470">
        <v>4</v>
      </c>
      <c r="O470" s="4">
        <v>43994</v>
      </c>
      <c r="P470" s="6">
        <f>I470*O470</f>
        <v>17553606</v>
      </c>
      <c r="Q470" t="s">
        <v>160</v>
      </c>
      <c r="R470" t="s">
        <v>13</v>
      </c>
      <c r="S470" t="s">
        <v>14</v>
      </c>
      <c r="T470" t="s">
        <v>15</v>
      </c>
      <c r="U470" t="s">
        <v>3864</v>
      </c>
      <c r="V470" t="s">
        <v>3865</v>
      </c>
    </row>
    <row r="471" spans="1:22">
      <c r="A471" t="s">
        <v>3866</v>
      </c>
      <c r="B471" t="s">
        <v>3867</v>
      </c>
      <c r="C471" t="s">
        <v>12824</v>
      </c>
      <c r="D471" t="s">
        <v>12853</v>
      </c>
      <c r="E471" t="s">
        <v>12854</v>
      </c>
      <c r="F471" t="s">
        <v>12837</v>
      </c>
      <c r="G471" s="9">
        <v>251</v>
      </c>
      <c r="H471" s="7" t="str">
        <f t="shared" si="14"/>
        <v>$200-$500</v>
      </c>
      <c r="I471" s="8">
        <v>999</v>
      </c>
      <c r="J471" s="1">
        <v>0.75</v>
      </c>
      <c r="K471" s="10" t="str">
        <f t="shared" si="15"/>
        <v>50% or More</v>
      </c>
      <c r="L471" s="10" t="str">
        <f>IF(Table1[[#This Row],[Discount_Percentage]]&gt;=50,"Yes","No")</f>
        <v>No</v>
      </c>
      <c r="M471" s="10">
        <f>Table1[[#This Row],[Actual_Price]]-Table1[[#This Row],[Discounted_Price]]/Table1[[#This Row],[Actual_Price]]*100</f>
        <v>973.87487487487488</v>
      </c>
      <c r="N471">
        <v>3.7</v>
      </c>
      <c r="O471" s="4">
        <v>3234</v>
      </c>
      <c r="P471" s="6">
        <f>I471*O471</f>
        <v>3230766</v>
      </c>
      <c r="Q471" t="s">
        <v>3868</v>
      </c>
      <c r="R471" t="s">
        <v>3869</v>
      </c>
      <c r="S471" t="s">
        <v>3870</v>
      </c>
      <c r="T471" t="s">
        <v>3871</v>
      </c>
      <c r="U471" t="s">
        <v>3874</v>
      </c>
      <c r="V471" t="s">
        <v>3875</v>
      </c>
    </row>
    <row r="472" spans="1:22">
      <c r="A472" t="s">
        <v>163</v>
      </c>
      <c r="B472" t="s">
        <v>164</v>
      </c>
      <c r="C472" t="s">
        <v>12816</v>
      </c>
      <c r="D472" t="s">
        <v>12817</v>
      </c>
      <c r="E472" t="s">
        <v>12818</v>
      </c>
      <c r="F472" t="s">
        <v>12819</v>
      </c>
      <c r="G472" s="9">
        <v>199</v>
      </c>
      <c r="H472" s="7" t="str">
        <f t="shared" si="14"/>
        <v>&lt;$200</v>
      </c>
      <c r="I472" s="8">
        <v>499</v>
      </c>
      <c r="J472" s="1">
        <v>0.6</v>
      </c>
      <c r="K472" s="10" t="str">
        <f t="shared" si="15"/>
        <v>50% or More</v>
      </c>
      <c r="L472" s="10" t="str">
        <f>IF(Table1[[#This Row],[Discount_Percentage]]&gt;=50,"Yes","No")</f>
        <v>No</v>
      </c>
      <c r="M472" s="10">
        <f>Table1[[#This Row],[Actual_Price]]-Table1[[#This Row],[Discounted_Price]]/Table1[[#This Row],[Actual_Price]]*100</f>
        <v>459.12024048096191</v>
      </c>
      <c r="N472">
        <v>4.0999999999999996</v>
      </c>
      <c r="O472" s="4">
        <v>13045</v>
      </c>
      <c r="P472" s="6">
        <f>I472*O472</f>
        <v>6509455</v>
      </c>
      <c r="Q472" t="s">
        <v>165</v>
      </c>
      <c r="R472" t="s">
        <v>3876</v>
      </c>
      <c r="S472" t="s">
        <v>3877</v>
      </c>
      <c r="T472" t="s">
        <v>3878</v>
      </c>
      <c r="U472" t="s">
        <v>3881</v>
      </c>
      <c r="V472" t="s">
        <v>3882</v>
      </c>
    </row>
    <row r="473" spans="1:22">
      <c r="A473" t="s">
        <v>3883</v>
      </c>
      <c r="B473" t="s">
        <v>3884</v>
      </c>
      <c r="C473" t="s">
        <v>12824</v>
      </c>
      <c r="D473" t="s">
        <v>12853</v>
      </c>
      <c r="E473" t="s">
        <v>12857</v>
      </c>
      <c r="F473" t="s">
        <v>12858</v>
      </c>
      <c r="G473" s="9">
        <v>6499</v>
      </c>
      <c r="H473" s="7" t="str">
        <f t="shared" si="14"/>
        <v>&gt;$500</v>
      </c>
      <c r="I473" s="8">
        <v>7999</v>
      </c>
      <c r="J473" s="1">
        <v>0.19</v>
      </c>
      <c r="K473" s="10" t="str">
        <f t="shared" si="15"/>
        <v>&lt;50%</v>
      </c>
      <c r="L473" s="10" t="str">
        <f>IF(Table1[[#This Row],[Discount_Percentage]]&gt;=50,"Yes","No")</f>
        <v>No</v>
      </c>
      <c r="M473" s="10">
        <f>Table1[[#This Row],[Actual_Price]]-Table1[[#This Row],[Discounted_Price]]/Table1[[#This Row],[Actual_Price]]*100</f>
        <v>7917.752344043005</v>
      </c>
      <c r="N473">
        <v>4.0999999999999996</v>
      </c>
      <c r="O473" s="4">
        <v>313832</v>
      </c>
      <c r="P473" s="6">
        <f>I473*O473</f>
        <v>2510342168</v>
      </c>
      <c r="Q473" t="s">
        <v>3885</v>
      </c>
      <c r="R473" t="s">
        <v>3189</v>
      </c>
      <c r="S473" t="s">
        <v>3190</v>
      </c>
      <c r="T473" t="s">
        <v>3191</v>
      </c>
      <c r="U473" t="s">
        <v>3886</v>
      </c>
      <c r="V473" t="s">
        <v>3887</v>
      </c>
    </row>
    <row r="474" spans="1:22">
      <c r="A474" t="s">
        <v>3888</v>
      </c>
      <c r="B474" t="s">
        <v>3889</v>
      </c>
      <c r="C474" t="s">
        <v>12824</v>
      </c>
      <c r="D474" t="s">
        <v>12851</v>
      </c>
      <c r="E474" t="s">
        <v>12852</v>
      </c>
      <c r="G474" s="9">
        <v>2999</v>
      </c>
      <c r="H474" s="7" t="str">
        <f t="shared" si="14"/>
        <v>&gt;$500</v>
      </c>
      <c r="I474" s="8">
        <v>9999</v>
      </c>
      <c r="J474" s="1">
        <v>0.7</v>
      </c>
      <c r="K474" s="10" t="str">
        <f t="shared" si="15"/>
        <v>50% or More</v>
      </c>
      <c r="L474" s="10" t="str">
        <f>IF(Table1[[#This Row],[Discount_Percentage]]&gt;=50,"Yes","No")</f>
        <v>No</v>
      </c>
      <c r="M474" s="10">
        <f>Table1[[#This Row],[Actual_Price]]-Table1[[#This Row],[Discounted_Price]]/Table1[[#This Row],[Actual_Price]]*100</f>
        <v>9969.0070007000704</v>
      </c>
      <c r="N474">
        <v>4.2</v>
      </c>
      <c r="O474" s="4">
        <v>20879</v>
      </c>
      <c r="P474" s="6">
        <f>I474*O474</f>
        <v>208769121</v>
      </c>
      <c r="Q474" t="s">
        <v>3890</v>
      </c>
      <c r="R474" t="s">
        <v>3891</v>
      </c>
      <c r="S474" t="s">
        <v>3892</v>
      </c>
      <c r="T474" t="s">
        <v>3893</v>
      </c>
      <c r="U474" t="s">
        <v>3896</v>
      </c>
      <c r="V474" t="s">
        <v>3897</v>
      </c>
    </row>
    <row r="475" spans="1:22">
      <c r="A475" t="s">
        <v>3898</v>
      </c>
      <c r="B475" t="s">
        <v>3899</v>
      </c>
      <c r="C475" t="s">
        <v>12824</v>
      </c>
      <c r="D475" t="s">
        <v>12853</v>
      </c>
      <c r="E475" t="s">
        <v>12854</v>
      </c>
      <c r="F475" t="s">
        <v>12881</v>
      </c>
      <c r="G475" s="9">
        <v>279</v>
      </c>
      <c r="H475" s="7" t="str">
        <f t="shared" si="14"/>
        <v>$200-$500</v>
      </c>
      <c r="I475" s="8">
        <v>1499</v>
      </c>
      <c r="J475" s="1">
        <v>0.81</v>
      </c>
      <c r="K475" s="10" t="str">
        <f t="shared" si="15"/>
        <v>50% or More</v>
      </c>
      <c r="L475" s="10" t="str">
        <f>IF(Table1[[#This Row],[Discount_Percentage]]&gt;=50,"Yes","No")</f>
        <v>No</v>
      </c>
      <c r="M475" s="10">
        <f>Table1[[#This Row],[Actual_Price]]-Table1[[#This Row],[Discounted_Price]]/Table1[[#This Row],[Actual_Price]]*100</f>
        <v>1480.3875917278185</v>
      </c>
      <c r="N475">
        <v>4.2</v>
      </c>
      <c r="O475" s="4">
        <v>2646</v>
      </c>
      <c r="P475" s="6">
        <f>I475*O475</f>
        <v>3966354</v>
      </c>
      <c r="Q475" t="s">
        <v>3900</v>
      </c>
      <c r="R475" t="s">
        <v>3901</v>
      </c>
      <c r="S475" t="s">
        <v>3902</v>
      </c>
      <c r="T475" t="s">
        <v>3903</v>
      </c>
      <c r="U475" t="s">
        <v>3906</v>
      </c>
      <c r="V475" t="s">
        <v>3907</v>
      </c>
    </row>
    <row r="476" spans="1:22">
      <c r="A476" t="s">
        <v>3908</v>
      </c>
      <c r="B476" t="s">
        <v>3909</v>
      </c>
      <c r="C476" t="s">
        <v>12824</v>
      </c>
      <c r="D476" t="s">
        <v>12853</v>
      </c>
      <c r="E476" t="s">
        <v>12854</v>
      </c>
      <c r="F476" t="s">
        <v>12874</v>
      </c>
      <c r="G476" s="9">
        <v>269</v>
      </c>
      <c r="H476" s="7" t="str">
        <f t="shared" si="14"/>
        <v>$200-$500</v>
      </c>
      <c r="I476" s="8">
        <v>1499</v>
      </c>
      <c r="J476" s="1">
        <v>0.82</v>
      </c>
      <c r="K476" s="10" t="str">
        <f t="shared" si="15"/>
        <v>50% or More</v>
      </c>
      <c r="L476" s="10" t="str">
        <f>IF(Table1[[#This Row],[Discount_Percentage]]&gt;=50,"Yes","No")</f>
        <v>No</v>
      </c>
      <c r="M476" s="10">
        <f>Table1[[#This Row],[Actual_Price]]-Table1[[#This Row],[Discounted_Price]]/Table1[[#This Row],[Actual_Price]]*100</f>
        <v>1481.0547031354236</v>
      </c>
      <c r="N476">
        <v>4.5</v>
      </c>
      <c r="O476" s="4">
        <v>28978</v>
      </c>
      <c r="P476" s="6">
        <f>I476*O476</f>
        <v>43438022</v>
      </c>
      <c r="Q476" t="s">
        <v>3910</v>
      </c>
      <c r="R476" t="s">
        <v>3911</v>
      </c>
      <c r="S476" t="s">
        <v>3912</v>
      </c>
      <c r="T476" t="s">
        <v>3913</v>
      </c>
      <c r="U476" t="s">
        <v>3916</v>
      </c>
      <c r="V476" t="s">
        <v>3917</v>
      </c>
    </row>
    <row r="477" spans="1:22">
      <c r="A477" t="s">
        <v>3918</v>
      </c>
      <c r="B477" t="s">
        <v>3919</v>
      </c>
      <c r="C477" t="s">
        <v>12824</v>
      </c>
      <c r="D477" t="s">
        <v>12853</v>
      </c>
      <c r="E477" t="s">
        <v>12857</v>
      </c>
      <c r="F477" t="s">
        <v>12858</v>
      </c>
      <c r="G477" s="9">
        <v>8999</v>
      </c>
      <c r="H477" s="7" t="str">
        <f t="shared" si="14"/>
        <v>&gt;$500</v>
      </c>
      <c r="I477" s="8">
        <v>13499</v>
      </c>
      <c r="J477" s="1">
        <v>0.33</v>
      </c>
      <c r="K477" s="10" t="str">
        <f t="shared" si="15"/>
        <v>&lt;50%</v>
      </c>
      <c r="L477" s="10" t="str">
        <f>IF(Table1[[#This Row],[Discount_Percentage]]&gt;=50,"Yes","No")</f>
        <v>No</v>
      </c>
      <c r="M477" s="10">
        <f>Table1[[#This Row],[Actual_Price]]-Table1[[#This Row],[Discounted_Price]]/Table1[[#This Row],[Actual_Price]]*100</f>
        <v>13432.335802652049</v>
      </c>
      <c r="N477">
        <v>3.8</v>
      </c>
      <c r="O477" s="4">
        <v>3145</v>
      </c>
      <c r="P477" s="6">
        <f>I477*O477</f>
        <v>42454355</v>
      </c>
      <c r="Q477" t="s">
        <v>3920</v>
      </c>
      <c r="R477" t="s">
        <v>3921</v>
      </c>
      <c r="S477" t="s">
        <v>3922</v>
      </c>
      <c r="T477" t="s">
        <v>3923</v>
      </c>
      <c r="U477" t="s">
        <v>3926</v>
      </c>
      <c r="V477" t="s">
        <v>3927</v>
      </c>
    </row>
    <row r="478" spans="1:22">
      <c r="A478" t="s">
        <v>213</v>
      </c>
      <c r="B478" t="s">
        <v>214</v>
      </c>
      <c r="C478" t="s">
        <v>12816</v>
      </c>
      <c r="D478" t="s">
        <v>12817</v>
      </c>
      <c r="E478" t="s">
        <v>12818</v>
      </c>
      <c r="F478" t="s">
        <v>12819</v>
      </c>
      <c r="G478" s="9">
        <v>59</v>
      </c>
      <c r="H478" s="7" t="str">
        <f t="shared" si="14"/>
        <v>&lt;$200</v>
      </c>
      <c r="I478" s="8">
        <v>199</v>
      </c>
      <c r="J478" s="1">
        <v>0.7</v>
      </c>
      <c r="K478" s="10" t="str">
        <f t="shared" si="15"/>
        <v>50% or More</v>
      </c>
      <c r="L478" s="10" t="str">
        <f>IF(Table1[[#This Row],[Discount_Percentage]]&gt;=50,"Yes","No")</f>
        <v>No</v>
      </c>
      <c r="M478" s="10">
        <f>Table1[[#This Row],[Actual_Price]]-Table1[[#This Row],[Discounted_Price]]/Table1[[#This Row],[Actual_Price]]*100</f>
        <v>169.35175879396985</v>
      </c>
      <c r="N478">
        <v>4</v>
      </c>
      <c r="O478" s="4">
        <v>9377</v>
      </c>
      <c r="P478" s="6">
        <f>I478*O478</f>
        <v>1866023</v>
      </c>
      <c r="Q478" t="s">
        <v>215</v>
      </c>
      <c r="R478" t="s">
        <v>216</v>
      </c>
      <c r="S478" t="s">
        <v>217</v>
      </c>
      <c r="T478" t="s">
        <v>218</v>
      </c>
      <c r="U478" t="s">
        <v>3928</v>
      </c>
      <c r="V478" t="s">
        <v>3929</v>
      </c>
    </row>
    <row r="479" spans="1:22">
      <c r="A479" t="s">
        <v>3930</v>
      </c>
      <c r="B479" t="s">
        <v>3931</v>
      </c>
      <c r="C479" t="s">
        <v>12824</v>
      </c>
      <c r="D479" t="s">
        <v>12862</v>
      </c>
      <c r="E479" t="s">
        <v>12863</v>
      </c>
      <c r="F479" t="s">
        <v>12864</v>
      </c>
      <c r="G479" s="9">
        <v>599</v>
      </c>
      <c r="H479" s="7" t="str">
        <f t="shared" si="14"/>
        <v>&gt;$500</v>
      </c>
      <c r="I479" s="8">
        <v>1299</v>
      </c>
      <c r="J479" s="1">
        <v>0.54</v>
      </c>
      <c r="K479" s="10" t="str">
        <f t="shared" si="15"/>
        <v>50% or More</v>
      </c>
      <c r="L479" s="10" t="str">
        <f>IF(Table1[[#This Row],[Discount_Percentage]]&gt;=50,"Yes","No")</f>
        <v>No</v>
      </c>
      <c r="M479" s="10">
        <f>Table1[[#This Row],[Actual_Price]]-Table1[[#This Row],[Discounted_Price]]/Table1[[#This Row],[Actual_Price]]*100</f>
        <v>1252.8876058506544</v>
      </c>
      <c r="N479">
        <v>4.0999999999999996</v>
      </c>
      <c r="O479" s="4">
        <v>192589</v>
      </c>
      <c r="P479" s="6">
        <f>I479*O479</f>
        <v>250173111</v>
      </c>
      <c r="Q479" t="s">
        <v>3932</v>
      </c>
      <c r="R479" t="s">
        <v>3007</v>
      </c>
      <c r="S479" t="s">
        <v>3008</v>
      </c>
      <c r="T479" t="s">
        <v>3009</v>
      </c>
      <c r="U479" t="s">
        <v>3933</v>
      </c>
      <c r="V479" t="s">
        <v>3934</v>
      </c>
    </row>
    <row r="480" spans="1:22">
      <c r="A480" t="s">
        <v>3935</v>
      </c>
      <c r="B480" t="s">
        <v>3936</v>
      </c>
      <c r="C480" t="s">
        <v>12824</v>
      </c>
      <c r="D480" t="s">
        <v>12853</v>
      </c>
      <c r="E480" t="s">
        <v>12854</v>
      </c>
      <c r="F480" t="s">
        <v>12879</v>
      </c>
      <c r="G480" s="9">
        <v>349</v>
      </c>
      <c r="H480" s="7" t="str">
        <f t="shared" si="14"/>
        <v>$200-$500</v>
      </c>
      <c r="I480" s="8">
        <v>999</v>
      </c>
      <c r="J480" s="1">
        <v>0.65</v>
      </c>
      <c r="K480" s="10" t="str">
        <f t="shared" si="15"/>
        <v>50% or More</v>
      </c>
      <c r="L480" s="10" t="str">
        <f>IF(Table1[[#This Row],[Discount_Percentage]]&gt;=50,"Yes","No")</f>
        <v>No</v>
      </c>
      <c r="M480" s="10">
        <f>Table1[[#This Row],[Actual_Price]]-Table1[[#This Row],[Discounted_Price]]/Table1[[#This Row],[Actual_Price]]*100</f>
        <v>964.06506506506503</v>
      </c>
      <c r="N480">
        <v>3.8</v>
      </c>
      <c r="O480" s="4">
        <v>16557</v>
      </c>
      <c r="P480" s="6">
        <f>I480*O480</f>
        <v>16540443</v>
      </c>
      <c r="Q480" t="s">
        <v>3937</v>
      </c>
      <c r="R480" t="s">
        <v>3938</v>
      </c>
      <c r="S480" t="s">
        <v>3939</v>
      </c>
      <c r="T480" t="s">
        <v>3940</v>
      </c>
      <c r="U480" t="s">
        <v>3943</v>
      </c>
      <c r="V480" t="s">
        <v>3944</v>
      </c>
    </row>
    <row r="481" spans="1:22">
      <c r="A481" t="s">
        <v>3945</v>
      </c>
      <c r="B481" t="s">
        <v>3395</v>
      </c>
      <c r="C481" t="s">
        <v>12824</v>
      </c>
      <c r="D481" t="s">
        <v>12853</v>
      </c>
      <c r="E481" t="s">
        <v>12857</v>
      </c>
      <c r="F481" t="s">
        <v>12858</v>
      </c>
      <c r="G481" s="9">
        <v>13999</v>
      </c>
      <c r="H481" s="7" t="str">
        <f t="shared" si="14"/>
        <v>&gt;$500</v>
      </c>
      <c r="I481" s="8">
        <v>19499</v>
      </c>
      <c r="J481" s="1">
        <v>0.28000000000000003</v>
      </c>
      <c r="K481" s="10" t="str">
        <f t="shared" si="15"/>
        <v>&lt;50%</v>
      </c>
      <c r="L481" s="10" t="str">
        <f>IF(Table1[[#This Row],[Discount_Percentage]]&gt;=50,"Yes","No")</f>
        <v>No</v>
      </c>
      <c r="M481" s="10">
        <f>Table1[[#This Row],[Actual_Price]]-Table1[[#This Row],[Discounted_Price]]/Table1[[#This Row],[Actual_Price]]*100</f>
        <v>19427.206574696138</v>
      </c>
      <c r="N481">
        <v>4.0999999999999996</v>
      </c>
      <c r="O481" s="4">
        <v>18998</v>
      </c>
      <c r="P481" s="6">
        <f>I481*O481</f>
        <v>370442002</v>
      </c>
      <c r="Q481" t="s">
        <v>3396</v>
      </c>
      <c r="R481" t="s">
        <v>3145</v>
      </c>
      <c r="S481" t="s">
        <v>3146</v>
      </c>
      <c r="T481" t="s">
        <v>3147</v>
      </c>
      <c r="U481" t="s">
        <v>3397</v>
      </c>
      <c r="V481" t="s">
        <v>3946</v>
      </c>
    </row>
    <row r="482" spans="1:22">
      <c r="A482" t="s">
        <v>3947</v>
      </c>
      <c r="B482" t="s">
        <v>3948</v>
      </c>
      <c r="C482" t="s">
        <v>12824</v>
      </c>
      <c r="D482" t="s">
        <v>12853</v>
      </c>
      <c r="E482" t="s">
        <v>12854</v>
      </c>
      <c r="F482" t="s">
        <v>12879</v>
      </c>
      <c r="G482" s="9">
        <v>349</v>
      </c>
      <c r="H482" s="7" t="str">
        <f t="shared" si="14"/>
        <v>$200-$500</v>
      </c>
      <c r="I482" s="8">
        <v>999</v>
      </c>
      <c r="J482" s="1">
        <v>0.65</v>
      </c>
      <c r="K482" s="10" t="str">
        <f t="shared" si="15"/>
        <v>50% or More</v>
      </c>
      <c r="L482" s="10" t="str">
        <f>IF(Table1[[#This Row],[Discount_Percentage]]&gt;=50,"Yes","No")</f>
        <v>No</v>
      </c>
      <c r="M482" s="10">
        <f>Table1[[#This Row],[Actual_Price]]-Table1[[#This Row],[Discounted_Price]]/Table1[[#This Row],[Actual_Price]]*100</f>
        <v>964.06506506506503</v>
      </c>
      <c r="N482">
        <v>3.8</v>
      </c>
      <c r="O482" s="4">
        <v>16557</v>
      </c>
      <c r="P482" s="6">
        <f>I482*O482</f>
        <v>16540443</v>
      </c>
      <c r="Q482" t="s">
        <v>3949</v>
      </c>
      <c r="R482" t="s">
        <v>3938</v>
      </c>
      <c r="S482" t="s">
        <v>3939</v>
      </c>
      <c r="T482" t="s">
        <v>3940</v>
      </c>
      <c r="U482" t="s">
        <v>3950</v>
      </c>
      <c r="V482" t="s">
        <v>3951</v>
      </c>
    </row>
    <row r="483" spans="1:22">
      <c r="A483" t="s">
        <v>3952</v>
      </c>
      <c r="B483" t="s">
        <v>3953</v>
      </c>
      <c r="C483" t="s">
        <v>12824</v>
      </c>
      <c r="D483" t="s">
        <v>12853</v>
      </c>
      <c r="E483" t="s">
        <v>12854</v>
      </c>
      <c r="F483" t="s">
        <v>12855</v>
      </c>
      <c r="G483" s="9">
        <v>499</v>
      </c>
      <c r="H483" s="7" t="str">
        <f t="shared" si="14"/>
        <v>$200-$500</v>
      </c>
      <c r="I483" s="8">
        <v>599</v>
      </c>
      <c r="J483" s="1">
        <v>0.17</v>
      </c>
      <c r="K483" s="10" t="str">
        <f t="shared" si="15"/>
        <v>&lt;50%</v>
      </c>
      <c r="L483" s="10" t="str">
        <f>IF(Table1[[#This Row],[Discount_Percentage]]&gt;=50,"Yes","No")</f>
        <v>No</v>
      </c>
      <c r="M483" s="10">
        <f>Table1[[#This Row],[Actual_Price]]-Table1[[#This Row],[Discounted_Price]]/Table1[[#This Row],[Actual_Price]]*100</f>
        <v>515.69449081803009</v>
      </c>
      <c r="N483">
        <v>4.2</v>
      </c>
      <c r="O483" s="4">
        <v>21916</v>
      </c>
      <c r="P483" s="6">
        <f>I483*O483</f>
        <v>13127684</v>
      </c>
      <c r="Q483" t="s">
        <v>3954</v>
      </c>
      <c r="R483" t="s">
        <v>3955</v>
      </c>
      <c r="S483" t="s">
        <v>3956</v>
      </c>
      <c r="T483" t="s">
        <v>3957</v>
      </c>
      <c r="U483" t="s">
        <v>3960</v>
      </c>
      <c r="V483" t="s">
        <v>3961</v>
      </c>
    </row>
    <row r="484" spans="1:22">
      <c r="A484" t="s">
        <v>3962</v>
      </c>
      <c r="B484" t="s">
        <v>3157</v>
      </c>
      <c r="C484" t="s">
        <v>12824</v>
      </c>
      <c r="D484" t="s">
        <v>12851</v>
      </c>
      <c r="E484" t="s">
        <v>12852</v>
      </c>
      <c r="G484" s="9">
        <v>2199</v>
      </c>
      <c r="H484" s="7" t="str">
        <f t="shared" si="14"/>
        <v>&gt;$500</v>
      </c>
      <c r="I484" s="8">
        <v>9999</v>
      </c>
      <c r="J484" s="1">
        <v>0.78</v>
      </c>
      <c r="K484" s="10" t="str">
        <f t="shared" si="15"/>
        <v>50% or More</v>
      </c>
      <c r="L484" s="10" t="str">
        <f>IF(Table1[[#This Row],[Discount_Percentage]]&gt;=50,"Yes","No")</f>
        <v>No</v>
      </c>
      <c r="M484" s="10">
        <f>Table1[[#This Row],[Actual_Price]]-Table1[[#This Row],[Discounted_Price]]/Table1[[#This Row],[Actual_Price]]*100</f>
        <v>9977.0078007800785</v>
      </c>
      <c r="N484">
        <v>4.2</v>
      </c>
      <c r="O484" s="4">
        <v>29472</v>
      </c>
      <c r="P484" s="6">
        <f>I484*O484</f>
        <v>294690528</v>
      </c>
      <c r="Q484" t="s">
        <v>3963</v>
      </c>
      <c r="R484" t="s">
        <v>3159</v>
      </c>
      <c r="S484" t="s">
        <v>3160</v>
      </c>
      <c r="T484" t="s">
        <v>3161</v>
      </c>
      <c r="U484" t="s">
        <v>3964</v>
      </c>
      <c r="V484" t="s">
        <v>3965</v>
      </c>
    </row>
    <row r="485" spans="1:22">
      <c r="A485" t="s">
        <v>3966</v>
      </c>
      <c r="B485" t="s">
        <v>3967</v>
      </c>
      <c r="C485" t="s">
        <v>12824</v>
      </c>
      <c r="D485" t="s">
        <v>12853</v>
      </c>
      <c r="E485" t="s">
        <v>12854</v>
      </c>
      <c r="F485" t="s">
        <v>12876</v>
      </c>
      <c r="G485" s="9">
        <v>95</v>
      </c>
      <c r="H485" s="7" t="str">
        <f t="shared" si="14"/>
        <v>&lt;$200</v>
      </c>
      <c r="I485" s="8">
        <v>499</v>
      </c>
      <c r="J485" s="1">
        <v>0.81</v>
      </c>
      <c r="K485" s="10" t="str">
        <f t="shared" si="15"/>
        <v>50% or More</v>
      </c>
      <c r="L485" s="10" t="str">
        <f>IF(Table1[[#This Row],[Discount_Percentage]]&gt;=50,"Yes","No")</f>
        <v>No</v>
      </c>
      <c r="M485" s="10">
        <f>Table1[[#This Row],[Actual_Price]]-Table1[[#This Row],[Discounted_Price]]/Table1[[#This Row],[Actual_Price]]*100</f>
        <v>479.9619238476954</v>
      </c>
      <c r="N485">
        <v>4.2</v>
      </c>
      <c r="O485" s="4">
        <v>1949</v>
      </c>
      <c r="P485" s="6">
        <f>I485*O485</f>
        <v>972551</v>
      </c>
      <c r="Q485" t="s">
        <v>3968</v>
      </c>
      <c r="R485" t="s">
        <v>3969</v>
      </c>
      <c r="S485" t="s">
        <v>3970</v>
      </c>
      <c r="T485" t="s">
        <v>3971</v>
      </c>
      <c r="U485" t="s">
        <v>3974</v>
      </c>
      <c r="V485" t="s">
        <v>3975</v>
      </c>
    </row>
    <row r="486" spans="1:22">
      <c r="A486" t="s">
        <v>3976</v>
      </c>
      <c r="B486" t="s">
        <v>3977</v>
      </c>
      <c r="C486" t="s">
        <v>12816</v>
      </c>
      <c r="D486" t="s">
        <v>12817</v>
      </c>
      <c r="E486" t="s">
        <v>12818</v>
      </c>
      <c r="F486" t="s">
        <v>12819</v>
      </c>
      <c r="G486" s="9">
        <v>139</v>
      </c>
      <c r="H486" s="7" t="str">
        <f t="shared" si="14"/>
        <v>&lt;$200</v>
      </c>
      <c r="I486" s="8">
        <v>249</v>
      </c>
      <c r="J486" s="1">
        <v>0.44</v>
      </c>
      <c r="K486" s="10" t="str">
        <f t="shared" si="15"/>
        <v>&lt;50%</v>
      </c>
      <c r="L486" s="10" t="str">
        <f>IF(Table1[[#This Row],[Discount_Percentage]]&gt;=50,"Yes","No")</f>
        <v>No</v>
      </c>
      <c r="M486" s="10">
        <f>Table1[[#This Row],[Actual_Price]]-Table1[[#This Row],[Discounted_Price]]/Table1[[#This Row],[Actual_Price]]*100</f>
        <v>193.17670682730923</v>
      </c>
      <c r="N486">
        <v>4</v>
      </c>
      <c r="O486" s="4">
        <v>9377</v>
      </c>
      <c r="P486" s="6">
        <f>I486*O486</f>
        <v>2334873</v>
      </c>
      <c r="Q486" t="s">
        <v>741</v>
      </c>
      <c r="R486" t="s">
        <v>216</v>
      </c>
      <c r="S486" t="s">
        <v>217</v>
      </c>
      <c r="T486" t="s">
        <v>218</v>
      </c>
      <c r="U486" t="s">
        <v>3978</v>
      </c>
      <c r="V486" t="s">
        <v>3979</v>
      </c>
    </row>
    <row r="487" spans="1:22">
      <c r="A487" t="s">
        <v>3980</v>
      </c>
      <c r="B487" t="s">
        <v>3981</v>
      </c>
      <c r="C487" t="s">
        <v>12824</v>
      </c>
      <c r="D487" t="s">
        <v>12851</v>
      </c>
      <c r="E487" t="s">
        <v>12852</v>
      </c>
      <c r="G487" s="9">
        <v>4499</v>
      </c>
      <c r="H487" s="7" t="str">
        <f t="shared" si="14"/>
        <v>&gt;$500</v>
      </c>
      <c r="I487" s="8">
        <v>7999</v>
      </c>
      <c r="J487" s="1">
        <v>0.44</v>
      </c>
      <c r="K487" s="10" t="str">
        <f t="shared" si="15"/>
        <v>&lt;50%</v>
      </c>
      <c r="L487" s="10" t="str">
        <f>IF(Table1[[#This Row],[Discount_Percentage]]&gt;=50,"Yes","No")</f>
        <v>No</v>
      </c>
      <c r="M487" s="10">
        <f>Table1[[#This Row],[Actual_Price]]-Table1[[#This Row],[Discounted_Price]]/Table1[[#This Row],[Actual_Price]]*100</f>
        <v>7942.7554694336795</v>
      </c>
      <c r="N487">
        <v>3.5</v>
      </c>
      <c r="O487" s="4">
        <v>37</v>
      </c>
      <c r="P487" s="6">
        <f>I487*O487</f>
        <v>295963</v>
      </c>
      <c r="Q487" t="s">
        <v>3982</v>
      </c>
      <c r="R487" t="s">
        <v>3983</v>
      </c>
      <c r="S487" t="s">
        <v>3984</v>
      </c>
      <c r="T487" t="s">
        <v>3985</v>
      </c>
      <c r="U487" t="s">
        <v>3988</v>
      </c>
      <c r="V487" t="s">
        <v>3989</v>
      </c>
    </row>
    <row r="488" spans="1:22">
      <c r="A488" t="s">
        <v>3990</v>
      </c>
      <c r="B488" t="s">
        <v>3991</v>
      </c>
      <c r="C488" t="s">
        <v>12824</v>
      </c>
      <c r="D488" t="s">
        <v>12853</v>
      </c>
      <c r="E488" t="s">
        <v>12854</v>
      </c>
      <c r="F488" t="s">
        <v>12874</v>
      </c>
      <c r="G488" s="9">
        <v>89</v>
      </c>
      <c r="H488" s="7" t="str">
        <f t="shared" si="14"/>
        <v>&lt;$200</v>
      </c>
      <c r="I488" s="8">
        <v>599</v>
      </c>
      <c r="J488" s="1">
        <v>0.85</v>
      </c>
      <c r="K488" s="10" t="str">
        <f t="shared" si="15"/>
        <v>50% or More</v>
      </c>
      <c r="L488" s="10" t="str">
        <f>IF(Table1[[#This Row],[Discount_Percentage]]&gt;=50,"Yes","No")</f>
        <v>No</v>
      </c>
      <c r="M488" s="10">
        <f>Table1[[#This Row],[Actual_Price]]-Table1[[#This Row],[Discounted_Price]]/Table1[[#This Row],[Actual_Price]]*100</f>
        <v>584.14190317195323</v>
      </c>
      <c r="N488">
        <v>4.3</v>
      </c>
      <c r="O488" s="4">
        <v>2351</v>
      </c>
      <c r="P488" s="6">
        <f>I488*O488</f>
        <v>1408249</v>
      </c>
      <c r="Q488" t="s">
        <v>3992</v>
      </c>
      <c r="R488" t="s">
        <v>3993</v>
      </c>
      <c r="S488" t="s">
        <v>3994</v>
      </c>
      <c r="T488" t="s">
        <v>3995</v>
      </c>
      <c r="U488" t="s">
        <v>3998</v>
      </c>
      <c r="V488" t="s">
        <v>3999</v>
      </c>
    </row>
    <row r="489" spans="1:22">
      <c r="A489" t="s">
        <v>4000</v>
      </c>
      <c r="B489" t="s">
        <v>4001</v>
      </c>
      <c r="C489" t="s">
        <v>12824</v>
      </c>
      <c r="D489" t="s">
        <v>12853</v>
      </c>
      <c r="E489" t="s">
        <v>12857</v>
      </c>
      <c r="F489" t="s">
        <v>12858</v>
      </c>
      <c r="G489" s="9">
        <v>15499</v>
      </c>
      <c r="H489" s="7" t="str">
        <f t="shared" si="14"/>
        <v>&gt;$500</v>
      </c>
      <c r="I489" s="8">
        <v>20999</v>
      </c>
      <c r="J489" s="1">
        <v>0.26</v>
      </c>
      <c r="K489" s="10" t="str">
        <f t="shared" si="15"/>
        <v>&lt;50%</v>
      </c>
      <c r="L489" s="10" t="str">
        <f>IF(Table1[[#This Row],[Discount_Percentage]]&gt;=50,"Yes","No")</f>
        <v>No</v>
      </c>
      <c r="M489" s="10">
        <f>Table1[[#This Row],[Actual_Price]]-Table1[[#This Row],[Discounted_Price]]/Table1[[#This Row],[Actual_Price]]*100</f>
        <v>20925.191723415403</v>
      </c>
      <c r="N489">
        <v>4.0999999999999996</v>
      </c>
      <c r="O489" s="4">
        <v>19253</v>
      </c>
      <c r="P489" s="6">
        <f>I489*O489</f>
        <v>404293747</v>
      </c>
      <c r="Q489" t="s">
        <v>3635</v>
      </c>
      <c r="R489" t="s">
        <v>3240</v>
      </c>
      <c r="S489" t="s">
        <v>3241</v>
      </c>
      <c r="T489" t="s">
        <v>3242</v>
      </c>
      <c r="U489" t="s">
        <v>3687</v>
      </c>
      <c r="V489" t="s">
        <v>4002</v>
      </c>
    </row>
    <row r="490" spans="1:22">
      <c r="A490" t="s">
        <v>4003</v>
      </c>
      <c r="B490" t="s">
        <v>4004</v>
      </c>
      <c r="C490" t="s">
        <v>12824</v>
      </c>
      <c r="D490" t="s">
        <v>12853</v>
      </c>
      <c r="E490" t="s">
        <v>12857</v>
      </c>
      <c r="F490" t="s">
        <v>12858</v>
      </c>
      <c r="G490" s="9">
        <v>13999</v>
      </c>
      <c r="H490" s="7" t="str">
        <f t="shared" si="14"/>
        <v>&gt;$500</v>
      </c>
      <c r="I490" s="8">
        <v>15999</v>
      </c>
      <c r="J490" s="1">
        <v>0.13</v>
      </c>
      <c r="K490" s="10" t="str">
        <f t="shared" si="15"/>
        <v>&lt;50%</v>
      </c>
      <c r="L490" s="10" t="str">
        <f>IF(Table1[[#This Row],[Discount_Percentage]]&gt;=50,"Yes","No")</f>
        <v>No</v>
      </c>
      <c r="M490" s="10">
        <f>Table1[[#This Row],[Actual_Price]]-Table1[[#This Row],[Discounted_Price]]/Table1[[#This Row],[Actual_Price]]*100</f>
        <v>15911.500781298831</v>
      </c>
      <c r="N490">
        <v>3.9</v>
      </c>
      <c r="O490" s="4">
        <v>2180</v>
      </c>
      <c r="P490" s="6">
        <f>I490*O490</f>
        <v>34877820</v>
      </c>
      <c r="Q490" t="s">
        <v>4005</v>
      </c>
      <c r="R490" t="s">
        <v>4006</v>
      </c>
      <c r="S490" t="s">
        <v>4007</v>
      </c>
      <c r="T490" t="s">
        <v>4008</v>
      </c>
      <c r="U490" t="s">
        <v>4011</v>
      </c>
      <c r="V490" t="s">
        <v>4012</v>
      </c>
    </row>
    <row r="491" spans="1:22">
      <c r="A491" t="s">
        <v>4013</v>
      </c>
      <c r="B491" t="s">
        <v>4014</v>
      </c>
      <c r="C491" t="s">
        <v>12824</v>
      </c>
      <c r="D491" t="s">
        <v>12851</v>
      </c>
      <c r="E491" t="s">
        <v>12852</v>
      </c>
      <c r="G491" s="9">
        <v>1999</v>
      </c>
      <c r="H491" s="7" t="str">
        <f t="shared" si="14"/>
        <v>&gt;$500</v>
      </c>
      <c r="I491" s="8">
        <v>4999</v>
      </c>
      <c r="J491" s="1">
        <v>0.6</v>
      </c>
      <c r="K491" s="10" t="str">
        <f t="shared" si="15"/>
        <v>50% or More</v>
      </c>
      <c r="L491" s="10" t="str">
        <f>IF(Table1[[#This Row],[Discount_Percentage]]&gt;=50,"Yes","No")</f>
        <v>No</v>
      </c>
      <c r="M491" s="10">
        <f>Table1[[#This Row],[Actual_Price]]-Table1[[#This Row],[Discounted_Price]]/Table1[[#This Row],[Actual_Price]]*100</f>
        <v>4959.01200240048</v>
      </c>
      <c r="N491">
        <v>3.9</v>
      </c>
      <c r="O491" s="4">
        <v>7571</v>
      </c>
      <c r="P491" s="6">
        <f>I491*O491</f>
        <v>37847429</v>
      </c>
      <c r="Q491" t="s">
        <v>4015</v>
      </c>
      <c r="R491" t="s">
        <v>4016</v>
      </c>
      <c r="S491" t="s">
        <v>4017</v>
      </c>
      <c r="T491" t="s">
        <v>4018</v>
      </c>
      <c r="U491" t="s">
        <v>4021</v>
      </c>
      <c r="V491" t="s">
        <v>4022</v>
      </c>
    </row>
    <row r="492" spans="1:22">
      <c r="A492" t="s">
        <v>4023</v>
      </c>
      <c r="B492" t="s">
        <v>4024</v>
      </c>
      <c r="C492" t="s">
        <v>12824</v>
      </c>
      <c r="D492" t="s">
        <v>12851</v>
      </c>
      <c r="E492" t="s">
        <v>12852</v>
      </c>
      <c r="G492" s="9">
        <v>1399</v>
      </c>
      <c r="H492" s="7" t="str">
        <f t="shared" si="14"/>
        <v>&gt;$500</v>
      </c>
      <c r="I492" s="8">
        <v>5999</v>
      </c>
      <c r="J492" s="1">
        <v>0.77</v>
      </c>
      <c r="K492" s="10" t="str">
        <f t="shared" si="15"/>
        <v>50% or More</v>
      </c>
      <c r="L492" s="10" t="str">
        <f>IF(Table1[[#This Row],[Discount_Percentage]]&gt;=50,"Yes","No")</f>
        <v>No</v>
      </c>
      <c r="M492" s="10">
        <f>Table1[[#This Row],[Actual_Price]]-Table1[[#This Row],[Discounted_Price]]/Table1[[#This Row],[Actual_Price]]*100</f>
        <v>5975.6794465744288</v>
      </c>
      <c r="N492">
        <v>3.3</v>
      </c>
      <c r="O492" s="4">
        <v>4415</v>
      </c>
      <c r="P492" s="6">
        <f>I492*O492</f>
        <v>26485585</v>
      </c>
      <c r="Q492" t="s">
        <v>4025</v>
      </c>
      <c r="R492" t="s">
        <v>3826</v>
      </c>
      <c r="S492" t="s">
        <v>3827</v>
      </c>
      <c r="T492" t="s">
        <v>3828</v>
      </c>
      <c r="U492" t="s">
        <v>4026</v>
      </c>
      <c r="V492" t="s">
        <v>4027</v>
      </c>
    </row>
    <row r="493" spans="1:22">
      <c r="A493" t="s">
        <v>4028</v>
      </c>
      <c r="B493" t="s">
        <v>4029</v>
      </c>
      <c r="C493" t="s">
        <v>12824</v>
      </c>
      <c r="D493" t="s">
        <v>12853</v>
      </c>
      <c r="E493" t="s">
        <v>12854</v>
      </c>
      <c r="F493" t="s">
        <v>12866</v>
      </c>
      <c r="G493" s="9">
        <v>599</v>
      </c>
      <c r="H493" s="7" t="str">
        <f t="shared" si="14"/>
        <v>&gt;$500</v>
      </c>
      <c r="I493" s="8">
        <v>999</v>
      </c>
      <c r="J493" s="1">
        <v>0.4</v>
      </c>
      <c r="K493" s="10" t="str">
        <f t="shared" si="15"/>
        <v>&lt;50%</v>
      </c>
      <c r="L493" s="10" t="str">
        <f>IF(Table1[[#This Row],[Discount_Percentage]]&gt;=50,"Yes","No")</f>
        <v>No</v>
      </c>
      <c r="M493" s="10">
        <f>Table1[[#This Row],[Actual_Price]]-Table1[[#This Row],[Discounted_Price]]/Table1[[#This Row],[Actual_Price]]*100</f>
        <v>939.04004004004003</v>
      </c>
      <c r="N493">
        <v>4</v>
      </c>
      <c r="O493" s="4">
        <v>18654</v>
      </c>
      <c r="P493" s="6">
        <f>I493*O493</f>
        <v>18635346</v>
      </c>
      <c r="Q493" t="s">
        <v>4030</v>
      </c>
      <c r="R493" t="s">
        <v>4031</v>
      </c>
      <c r="S493" t="s">
        <v>4032</v>
      </c>
      <c r="T493" t="s">
        <v>4033</v>
      </c>
      <c r="U493" t="s">
        <v>4036</v>
      </c>
      <c r="V493" t="s">
        <v>4037</v>
      </c>
    </row>
    <row r="494" spans="1:22">
      <c r="A494" t="s">
        <v>4038</v>
      </c>
      <c r="B494" t="s">
        <v>4039</v>
      </c>
      <c r="C494" t="s">
        <v>12824</v>
      </c>
      <c r="D494" t="s">
        <v>12853</v>
      </c>
      <c r="E494" t="s">
        <v>12854</v>
      </c>
      <c r="F494" t="s">
        <v>12855</v>
      </c>
      <c r="G494" s="9">
        <v>199</v>
      </c>
      <c r="H494" s="7" t="str">
        <f t="shared" si="14"/>
        <v>&lt;$200</v>
      </c>
      <c r="I494" s="8">
        <v>1099</v>
      </c>
      <c r="J494" s="1">
        <v>0.82</v>
      </c>
      <c r="K494" s="10" t="str">
        <f t="shared" si="15"/>
        <v>50% or More</v>
      </c>
      <c r="L494" s="10" t="str">
        <f>IF(Table1[[#This Row],[Discount_Percentage]]&gt;=50,"Yes","No")</f>
        <v>No</v>
      </c>
      <c r="M494" s="10">
        <f>Table1[[#This Row],[Actual_Price]]-Table1[[#This Row],[Discounted_Price]]/Table1[[#This Row],[Actual_Price]]*100</f>
        <v>1080.8926296633304</v>
      </c>
      <c r="N494">
        <v>4</v>
      </c>
      <c r="O494" s="4">
        <v>3197</v>
      </c>
      <c r="P494" s="6">
        <f>I494*O494</f>
        <v>3513503</v>
      </c>
      <c r="Q494" t="s">
        <v>4040</v>
      </c>
      <c r="R494" t="s">
        <v>4041</v>
      </c>
      <c r="S494" t="s">
        <v>4042</v>
      </c>
      <c r="T494" t="s">
        <v>4043</v>
      </c>
      <c r="U494" t="s">
        <v>4046</v>
      </c>
      <c r="V494" t="s">
        <v>4047</v>
      </c>
    </row>
    <row r="495" spans="1:22">
      <c r="A495" t="s">
        <v>4048</v>
      </c>
      <c r="B495" t="s">
        <v>4049</v>
      </c>
      <c r="C495" t="s">
        <v>12824</v>
      </c>
      <c r="D495" t="s">
        <v>12851</v>
      </c>
      <c r="E495" t="s">
        <v>12852</v>
      </c>
      <c r="G495" s="9">
        <v>1799</v>
      </c>
      <c r="H495" s="7" t="str">
        <f t="shared" si="14"/>
        <v>&gt;$500</v>
      </c>
      <c r="I495" s="8">
        <v>6990</v>
      </c>
      <c r="J495" s="1">
        <v>0.74</v>
      </c>
      <c r="K495" s="10" t="str">
        <f t="shared" si="15"/>
        <v>50% or More</v>
      </c>
      <c r="L495" s="10" t="str">
        <f>IF(Table1[[#This Row],[Discount_Percentage]]&gt;=50,"Yes","No")</f>
        <v>No</v>
      </c>
      <c r="M495" s="10">
        <f>Table1[[#This Row],[Actual_Price]]-Table1[[#This Row],[Discounted_Price]]/Table1[[#This Row],[Actual_Price]]*100</f>
        <v>6964.2632331902714</v>
      </c>
      <c r="N495">
        <v>4</v>
      </c>
      <c r="O495" s="4">
        <v>26880</v>
      </c>
      <c r="P495" s="6">
        <f>I495*O495</f>
        <v>187891200</v>
      </c>
      <c r="Q495" t="s">
        <v>4050</v>
      </c>
      <c r="R495" t="s">
        <v>4051</v>
      </c>
      <c r="S495" t="s">
        <v>4052</v>
      </c>
      <c r="T495" t="s">
        <v>4053</v>
      </c>
      <c r="U495" t="s">
        <v>4056</v>
      </c>
      <c r="V495" t="s">
        <v>4057</v>
      </c>
    </row>
    <row r="496" spans="1:22">
      <c r="A496" t="s">
        <v>4058</v>
      </c>
      <c r="B496" t="s">
        <v>4059</v>
      </c>
      <c r="C496" t="s">
        <v>12824</v>
      </c>
      <c r="D496" t="s">
        <v>12851</v>
      </c>
      <c r="E496" t="s">
        <v>12852</v>
      </c>
      <c r="G496" s="9">
        <v>1499</v>
      </c>
      <c r="H496" s="7" t="str">
        <f t="shared" si="14"/>
        <v>&gt;$500</v>
      </c>
      <c r="I496" s="8">
        <v>6990</v>
      </c>
      <c r="J496" s="1">
        <v>0.79</v>
      </c>
      <c r="K496" s="10" t="str">
        <f t="shared" si="15"/>
        <v>50% or More</v>
      </c>
      <c r="L496" s="10" t="str">
        <f>IF(Table1[[#This Row],[Discount_Percentage]]&gt;=50,"Yes","No")</f>
        <v>No</v>
      </c>
      <c r="M496" s="10">
        <f>Table1[[#This Row],[Actual_Price]]-Table1[[#This Row],[Discounted_Price]]/Table1[[#This Row],[Actual_Price]]*100</f>
        <v>6968.5550786838339</v>
      </c>
      <c r="N496">
        <v>3.9</v>
      </c>
      <c r="O496" s="4">
        <v>21796</v>
      </c>
      <c r="P496" s="6">
        <f>I496*O496</f>
        <v>152354040</v>
      </c>
      <c r="Q496" t="s">
        <v>2996</v>
      </c>
      <c r="R496" t="s">
        <v>2997</v>
      </c>
      <c r="S496" t="s">
        <v>2998</v>
      </c>
      <c r="T496" t="s">
        <v>2999</v>
      </c>
      <c r="U496" t="s">
        <v>4060</v>
      </c>
      <c r="V496" t="s">
        <v>4061</v>
      </c>
    </row>
    <row r="497" spans="1:22">
      <c r="A497" t="s">
        <v>4062</v>
      </c>
      <c r="B497" t="s">
        <v>4063</v>
      </c>
      <c r="C497" t="s">
        <v>12824</v>
      </c>
      <c r="D497" t="s">
        <v>12853</v>
      </c>
      <c r="E497" t="s">
        <v>12857</v>
      </c>
      <c r="F497" t="s">
        <v>12858</v>
      </c>
      <c r="G497" s="9">
        <v>20999</v>
      </c>
      <c r="H497" s="7" t="str">
        <f t="shared" si="14"/>
        <v>&gt;$500</v>
      </c>
      <c r="I497" s="8">
        <v>29990</v>
      </c>
      <c r="J497" s="1">
        <v>0.3</v>
      </c>
      <c r="K497" s="10" t="str">
        <f t="shared" si="15"/>
        <v>&lt;50%</v>
      </c>
      <c r="L497" s="10" t="str">
        <f>IF(Table1[[#This Row],[Discount_Percentage]]&gt;=50,"Yes","No")</f>
        <v>No</v>
      </c>
      <c r="M497" s="10">
        <f>Table1[[#This Row],[Actual_Price]]-Table1[[#This Row],[Discounted_Price]]/Table1[[#This Row],[Actual_Price]]*100</f>
        <v>29919.979993331111</v>
      </c>
      <c r="N497">
        <v>4.3</v>
      </c>
      <c r="O497" s="4">
        <v>9499</v>
      </c>
      <c r="P497" s="6">
        <f>I497*O497</f>
        <v>284875010</v>
      </c>
      <c r="Q497" t="s">
        <v>3730</v>
      </c>
      <c r="R497" t="s">
        <v>3731</v>
      </c>
      <c r="S497" t="s">
        <v>3732</v>
      </c>
      <c r="T497" t="s">
        <v>3733</v>
      </c>
      <c r="U497" t="s">
        <v>4064</v>
      </c>
      <c r="V497" t="s">
        <v>4065</v>
      </c>
    </row>
    <row r="498" spans="1:22">
      <c r="A498" t="s">
        <v>4066</v>
      </c>
      <c r="B498" t="s">
        <v>4067</v>
      </c>
      <c r="C498" t="s">
        <v>12824</v>
      </c>
      <c r="D498" t="s">
        <v>12853</v>
      </c>
      <c r="E498" t="s">
        <v>12857</v>
      </c>
      <c r="F498" t="s">
        <v>12858</v>
      </c>
      <c r="G498" s="9">
        <v>12999</v>
      </c>
      <c r="H498" s="7" t="str">
        <f t="shared" si="14"/>
        <v>&gt;$500</v>
      </c>
      <c r="I498" s="8">
        <v>13499</v>
      </c>
      <c r="J498" s="1">
        <v>0.04</v>
      </c>
      <c r="K498" s="10" t="str">
        <f t="shared" si="15"/>
        <v>&lt;50%</v>
      </c>
      <c r="L498" s="10" t="str">
        <f>IF(Table1[[#This Row],[Discount_Percentage]]&gt;=50,"Yes","No")</f>
        <v>No</v>
      </c>
      <c r="M498" s="10">
        <f>Table1[[#This Row],[Actual_Price]]-Table1[[#This Row],[Discounted_Price]]/Table1[[#This Row],[Actual_Price]]*100</f>
        <v>13402.70397807245</v>
      </c>
      <c r="N498">
        <v>4.0999999999999996</v>
      </c>
      <c r="O498" s="4">
        <v>56098</v>
      </c>
      <c r="P498" s="6">
        <f>I498*O498</f>
        <v>757266902</v>
      </c>
      <c r="Q498" t="s">
        <v>4068</v>
      </c>
      <c r="R498" t="s">
        <v>4069</v>
      </c>
      <c r="S498" t="s">
        <v>4070</v>
      </c>
      <c r="T498" t="s">
        <v>4071</v>
      </c>
      <c r="U498" t="s">
        <v>4074</v>
      </c>
      <c r="V498" t="s">
        <v>4075</v>
      </c>
    </row>
    <row r="499" spans="1:22">
      <c r="A499" t="s">
        <v>4076</v>
      </c>
      <c r="B499" t="s">
        <v>4077</v>
      </c>
      <c r="C499" t="s">
        <v>12824</v>
      </c>
      <c r="D499" t="s">
        <v>12853</v>
      </c>
      <c r="E499" t="s">
        <v>12857</v>
      </c>
      <c r="F499" t="s">
        <v>12858</v>
      </c>
      <c r="G499" s="9">
        <v>16999</v>
      </c>
      <c r="H499" s="7" t="str">
        <f t="shared" si="14"/>
        <v>&gt;$500</v>
      </c>
      <c r="I499" s="8">
        <v>20999</v>
      </c>
      <c r="J499" s="1">
        <v>0.19</v>
      </c>
      <c r="K499" s="10" t="str">
        <f t="shared" si="15"/>
        <v>&lt;50%</v>
      </c>
      <c r="L499" s="10" t="str">
        <f>IF(Table1[[#This Row],[Discount_Percentage]]&gt;=50,"Yes","No")</f>
        <v>No</v>
      </c>
      <c r="M499" s="10">
        <f>Table1[[#This Row],[Actual_Price]]-Table1[[#This Row],[Discounted_Price]]/Table1[[#This Row],[Actual_Price]]*100</f>
        <v>20918.048526120292</v>
      </c>
      <c r="N499">
        <v>4.0999999999999996</v>
      </c>
      <c r="O499" s="4">
        <v>31822</v>
      </c>
      <c r="P499" s="6">
        <f>I499*O499</f>
        <v>668230178</v>
      </c>
      <c r="Q499" t="s">
        <v>4078</v>
      </c>
      <c r="R499" t="s">
        <v>4079</v>
      </c>
      <c r="S499" t="s">
        <v>4080</v>
      </c>
      <c r="T499" t="s">
        <v>4081</v>
      </c>
      <c r="U499" t="s">
        <v>4084</v>
      </c>
      <c r="V499" t="s">
        <v>4085</v>
      </c>
    </row>
    <row r="500" spans="1:22">
      <c r="A500" t="s">
        <v>4086</v>
      </c>
      <c r="B500" t="s">
        <v>4087</v>
      </c>
      <c r="C500" t="s">
        <v>12824</v>
      </c>
      <c r="D500" t="s">
        <v>12853</v>
      </c>
      <c r="E500" t="s">
        <v>12857</v>
      </c>
      <c r="F500" t="s">
        <v>12858</v>
      </c>
      <c r="G500" s="9">
        <v>19999</v>
      </c>
      <c r="H500" s="7" t="str">
        <f t="shared" si="14"/>
        <v>&gt;$500</v>
      </c>
      <c r="I500" s="8">
        <v>27990</v>
      </c>
      <c r="J500" s="1">
        <v>0.28999999999999998</v>
      </c>
      <c r="K500" s="10" t="str">
        <f t="shared" si="15"/>
        <v>&lt;50%</v>
      </c>
      <c r="L500" s="10" t="str">
        <f>IF(Table1[[#This Row],[Discount_Percentage]]&gt;=50,"Yes","No")</f>
        <v>No</v>
      </c>
      <c r="M500" s="10">
        <f>Table1[[#This Row],[Actual_Price]]-Table1[[#This Row],[Discounted_Price]]/Table1[[#This Row],[Actual_Price]]*100</f>
        <v>27918.549481957842</v>
      </c>
      <c r="N500">
        <v>4.3</v>
      </c>
      <c r="O500" s="4">
        <v>9499</v>
      </c>
      <c r="P500" s="6">
        <f>I500*O500</f>
        <v>265877010</v>
      </c>
      <c r="Q500" t="s">
        <v>4088</v>
      </c>
      <c r="R500" t="s">
        <v>3731</v>
      </c>
      <c r="S500" t="s">
        <v>3732</v>
      </c>
      <c r="T500" t="s">
        <v>3733</v>
      </c>
      <c r="U500" t="s">
        <v>3736</v>
      </c>
      <c r="V500" t="s">
        <v>4089</v>
      </c>
    </row>
    <row r="501" spans="1:22">
      <c r="A501" t="s">
        <v>4090</v>
      </c>
      <c r="B501" t="s">
        <v>4091</v>
      </c>
      <c r="C501" t="s">
        <v>12824</v>
      </c>
      <c r="D501" t="s">
        <v>12853</v>
      </c>
      <c r="E501" t="s">
        <v>12857</v>
      </c>
      <c r="F501" t="s">
        <v>12858</v>
      </c>
      <c r="G501" s="9">
        <v>12999</v>
      </c>
      <c r="H501" s="7" t="str">
        <f t="shared" si="14"/>
        <v>&gt;$500</v>
      </c>
      <c r="I501" s="8">
        <v>18999</v>
      </c>
      <c r="J501" s="1">
        <v>0.32</v>
      </c>
      <c r="K501" s="10" t="str">
        <f t="shared" si="15"/>
        <v>&lt;50%</v>
      </c>
      <c r="L501" s="10" t="str">
        <f>IF(Table1[[#This Row],[Discount_Percentage]]&gt;=50,"Yes","No")</f>
        <v>No</v>
      </c>
      <c r="M501" s="10">
        <f>Table1[[#This Row],[Actual_Price]]-Table1[[#This Row],[Discounted_Price]]/Table1[[#This Row],[Actual_Price]]*100</f>
        <v>18930.580609505763</v>
      </c>
      <c r="N501">
        <v>4.0999999999999996</v>
      </c>
      <c r="O501" s="4">
        <v>50772</v>
      </c>
      <c r="P501" s="6">
        <f>I501*O501</f>
        <v>964617228</v>
      </c>
      <c r="Q501" t="s">
        <v>4092</v>
      </c>
      <c r="R501" t="s">
        <v>3580</v>
      </c>
      <c r="S501" t="s">
        <v>3581</v>
      </c>
      <c r="T501" t="s">
        <v>3582</v>
      </c>
      <c r="U501" t="s">
        <v>4093</v>
      </c>
      <c r="V501" t="s">
        <v>4094</v>
      </c>
    </row>
    <row r="502" spans="1:22">
      <c r="A502" t="s">
        <v>4095</v>
      </c>
      <c r="B502" t="s">
        <v>4096</v>
      </c>
      <c r="C502" t="s">
        <v>12824</v>
      </c>
      <c r="D502" t="s">
        <v>12851</v>
      </c>
      <c r="E502" t="s">
        <v>12852</v>
      </c>
      <c r="G502" s="9">
        <v>2999</v>
      </c>
      <c r="H502" s="7" t="str">
        <f t="shared" si="14"/>
        <v>&gt;$500</v>
      </c>
      <c r="I502" s="8">
        <v>5999</v>
      </c>
      <c r="J502" s="1">
        <v>0.5</v>
      </c>
      <c r="K502" s="10" t="str">
        <f t="shared" si="15"/>
        <v>50% or More</v>
      </c>
      <c r="L502" s="10" t="str">
        <f>IF(Table1[[#This Row],[Discount_Percentage]]&gt;=50,"Yes","No")</f>
        <v>No</v>
      </c>
      <c r="M502" s="10">
        <f>Table1[[#This Row],[Actual_Price]]-Table1[[#This Row],[Discounted_Price]]/Table1[[#This Row],[Actual_Price]]*100</f>
        <v>5949.0083347224536</v>
      </c>
      <c r="N502">
        <v>4.0999999999999996</v>
      </c>
      <c r="O502" s="4">
        <v>7148</v>
      </c>
      <c r="P502" s="6">
        <f>I502*O502</f>
        <v>42880852</v>
      </c>
      <c r="Q502" t="s">
        <v>4097</v>
      </c>
      <c r="R502" t="s">
        <v>4098</v>
      </c>
      <c r="S502" t="s">
        <v>4099</v>
      </c>
      <c r="T502" t="s">
        <v>4100</v>
      </c>
      <c r="U502" t="s">
        <v>4103</v>
      </c>
      <c r="V502" t="s">
        <v>4104</v>
      </c>
    </row>
    <row r="503" spans="1:22">
      <c r="A503" t="s">
        <v>272</v>
      </c>
      <c r="B503" t="s">
        <v>273</v>
      </c>
      <c r="C503" t="s">
        <v>12816</v>
      </c>
      <c r="D503" t="s">
        <v>12817</v>
      </c>
      <c r="E503" t="s">
        <v>12818</v>
      </c>
      <c r="F503" t="s">
        <v>12819</v>
      </c>
      <c r="G503" s="9">
        <v>299</v>
      </c>
      <c r="H503" s="7" t="str">
        <f t="shared" si="14"/>
        <v>$200-$500</v>
      </c>
      <c r="I503" s="8">
        <v>999</v>
      </c>
      <c r="J503" s="1">
        <v>0.7</v>
      </c>
      <c r="K503" s="10" t="str">
        <f t="shared" si="15"/>
        <v>50% or More</v>
      </c>
      <c r="L503" s="10" t="str">
        <f>IF(Table1[[#This Row],[Discount_Percentage]]&gt;=50,"Yes","No")</f>
        <v>No</v>
      </c>
      <c r="M503" s="10">
        <f>Table1[[#This Row],[Actual_Price]]-Table1[[#This Row],[Discounted_Price]]/Table1[[#This Row],[Actual_Price]]*100</f>
        <v>969.07007007007007</v>
      </c>
      <c r="N503">
        <v>4.3</v>
      </c>
      <c r="O503" s="4">
        <v>20850</v>
      </c>
      <c r="P503" s="6">
        <f>I503*O503</f>
        <v>20829150</v>
      </c>
      <c r="Q503" t="s">
        <v>274</v>
      </c>
      <c r="R503" t="s">
        <v>4105</v>
      </c>
      <c r="S503" t="s">
        <v>4106</v>
      </c>
      <c r="T503" t="s">
        <v>4107</v>
      </c>
      <c r="U503" t="s">
        <v>4110</v>
      </c>
      <c r="V503" t="s">
        <v>4111</v>
      </c>
    </row>
    <row r="504" spans="1:22">
      <c r="A504" t="s">
        <v>262</v>
      </c>
      <c r="B504" t="s">
        <v>263</v>
      </c>
      <c r="C504" t="s">
        <v>12816</v>
      </c>
      <c r="D504" t="s">
        <v>12817</v>
      </c>
      <c r="E504" t="s">
        <v>12818</v>
      </c>
      <c r="F504" t="s">
        <v>12819</v>
      </c>
      <c r="G504" s="9">
        <v>970</v>
      </c>
      <c r="H504" s="7" t="str">
        <f t="shared" si="14"/>
        <v>&gt;$500</v>
      </c>
      <c r="I504" s="8">
        <v>1999</v>
      </c>
      <c r="J504" s="1">
        <v>0.51</v>
      </c>
      <c r="K504" s="10" t="str">
        <f t="shared" si="15"/>
        <v>50% or More</v>
      </c>
      <c r="L504" s="10" t="str">
        <f>IF(Table1[[#This Row],[Discount_Percentage]]&gt;=50,"Yes","No")</f>
        <v>No</v>
      </c>
      <c r="M504" s="10">
        <f>Table1[[#This Row],[Actual_Price]]-Table1[[#This Row],[Discounted_Price]]/Table1[[#This Row],[Actual_Price]]*100</f>
        <v>1950.4757378689344</v>
      </c>
      <c r="N504">
        <v>4.4000000000000004</v>
      </c>
      <c r="O504" s="4">
        <v>184</v>
      </c>
      <c r="P504" s="6">
        <f>I504*O504</f>
        <v>367816</v>
      </c>
      <c r="Q504" t="s">
        <v>264</v>
      </c>
      <c r="R504" t="s">
        <v>265</v>
      </c>
      <c r="S504" t="s">
        <v>266</v>
      </c>
      <c r="T504" t="s">
        <v>267</v>
      </c>
      <c r="U504" t="s">
        <v>4112</v>
      </c>
      <c r="V504" t="s">
        <v>4113</v>
      </c>
    </row>
    <row r="505" spans="1:22">
      <c r="A505" t="s">
        <v>4114</v>
      </c>
      <c r="B505" t="s">
        <v>4115</v>
      </c>
      <c r="C505" t="s">
        <v>12824</v>
      </c>
      <c r="D505" t="s">
        <v>12853</v>
      </c>
      <c r="E505" t="s">
        <v>12854</v>
      </c>
      <c r="F505" t="s">
        <v>12855</v>
      </c>
      <c r="G505" s="9">
        <v>329</v>
      </c>
      <c r="H505" s="7" t="str">
        <f t="shared" si="14"/>
        <v>$200-$500</v>
      </c>
      <c r="I505" s="8">
        <v>999</v>
      </c>
      <c r="J505" s="1">
        <v>0.67</v>
      </c>
      <c r="K505" s="10" t="str">
        <f t="shared" si="15"/>
        <v>50% or More</v>
      </c>
      <c r="L505" s="10" t="str">
        <f>IF(Table1[[#This Row],[Discount_Percentage]]&gt;=50,"Yes","No")</f>
        <v>No</v>
      </c>
      <c r="M505" s="10">
        <f>Table1[[#This Row],[Actual_Price]]-Table1[[#This Row],[Discounted_Price]]/Table1[[#This Row],[Actual_Price]]*100</f>
        <v>966.06706706706711</v>
      </c>
      <c r="N505">
        <v>4.2</v>
      </c>
      <c r="O505" s="4">
        <v>3492</v>
      </c>
      <c r="P505" s="6">
        <f>I505*O505</f>
        <v>3488508</v>
      </c>
      <c r="Q505" t="s">
        <v>4116</v>
      </c>
      <c r="R505" t="s">
        <v>4117</v>
      </c>
      <c r="S505" t="s">
        <v>4118</v>
      </c>
      <c r="T505" t="s">
        <v>4119</v>
      </c>
      <c r="U505" t="s">
        <v>4122</v>
      </c>
      <c r="V505" t="s">
        <v>4123</v>
      </c>
    </row>
    <row r="506" spans="1:22">
      <c r="A506" t="s">
        <v>4124</v>
      </c>
      <c r="B506" t="s">
        <v>4125</v>
      </c>
      <c r="C506" t="s">
        <v>12824</v>
      </c>
      <c r="D506" t="s">
        <v>12851</v>
      </c>
      <c r="E506" t="s">
        <v>12852</v>
      </c>
      <c r="G506" s="9">
        <v>1299</v>
      </c>
      <c r="H506" s="7" t="str">
        <f t="shared" si="14"/>
        <v>&gt;$500</v>
      </c>
      <c r="I506" s="8">
        <v>5999</v>
      </c>
      <c r="J506" s="1">
        <v>0.78</v>
      </c>
      <c r="K506" s="10" t="str">
        <f t="shared" si="15"/>
        <v>50% or More</v>
      </c>
      <c r="L506" s="10" t="str">
        <f>IF(Table1[[#This Row],[Discount_Percentage]]&gt;=50,"Yes","No")</f>
        <v>No</v>
      </c>
      <c r="M506" s="10">
        <f>Table1[[#This Row],[Actual_Price]]-Table1[[#This Row],[Discounted_Price]]/Table1[[#This Row],[Actual_Price]]*100</f>
        <v>5977.3463910651772</v>
      </c>
      <c r="N506">
        <v>3.3</v>
      </c>
      <c r="O506" s="4">
        <v>4415</v>
      </c>
      <c r="P506" s="6">
        <f>I506*O506</f>
        <v>26485585</v>
      </c>
      <c r="Q506" t="s">
        <v>4126</v>
      </c>
      <c r="R506" t="s">
        <v>3826</v>
      </c>
      <c r="S506" t="s">
        <v>3827</v>
      </c>
      <c r="T506" t="s">
        <v>3828</v>
      </c>
      <c r="U506" t="s">
        <v>4127</v>
      </c>
      <c r="V506" t="s">
        <v>4128</v>
      </c>
    </row>
    <row r="507" spans="1:22">
      <c r="A507" t="s">
        <v>4129</v>
      </c>
      <c r="B507" t="s">
        <v>4130</v>
      </c>
      <c r="C507" t="s">
        <v>12824</v>
      </c>
      <c r="D507" t="s">
        <v>12826</v>
      </c>
      <c r="E507" t="s">
        <v>12859</v>
      </c>
      <c r="F507" t="s">
        <v>12860</v>
      </c>
      <c r="G507" s="9">
        <v>1989</v>
      </c>
      <c r="H507" s="7" t="str">
        <f t="shared" si="14"/>
        <v>&gt;$500</v>
      </c>
      <c r="I507" s="8">
        <v>3500</v>
      </c>
      <c r="J507" s="1">
        <v>0.43</v>
      </c>
      <c r="K507" s="10" t="str">
        <f t="shared" si="15"/>
        <v>&lt;50%</v>
      </c>
      <c r="L507" s="10" t="str">
        <f>IF(Table1[[#This Row],[Discount_Percentage]]&gt;=50,"Yes","No")</f>
        <v>No</v>
      </c>
      <c r="M507" s="10">
        <f>Table1[[#This Row],[Actual_Price]]-Table1[[#This Row],[Discounted_Price]]/Table1[[#This Row],[Actual_Price]]*100</f>
        <v>3443.1714285714284</v>
      </c>
      <c r="N507">
        <v>4.4000000000000004</v>
      </c>
      <c r="O507" s="4">
        <v>67260</v>
      </c>
      <c r="P507" s="6">
        <f>I507*O507</f>
        <v>235410000</v>
      </c>
      <c r="Q507" t="s">
        <v>4131</v>
      </c>
      <c r="R507" t="s">
        <v>2967</v>
      </c>
      <c r="S507" t="s">
        <v>2968</v>
      </c>
      <c r="T507" t="s">
        <v>2969</v>
      </c>
      <c r="U507" t="s">
        <v>4132</v>
      </c>
      <c r="V507" t="s">
        <v>4133</v>
      </c>
    </row>
    <row r="508" spans="1:22">
      <c r="A508" t="s">
        <v>4134</v>
      </c>
      <c r="B508" t="s">
        <v>2902</v>
      </c>
      <c r="C508" t="s">
        <v>12824</v>
      </c>
      <c r="D508" t="s">
        <v>12851</v>
      </c>
      <c r="E508" t="s">
        <v>12852</v>
      </c>
      <c r="G508" s="9">
        <v>1999</v>
      </c>
      <c r="H508" s="7" t="str">
        <f t="shared" si="14"/>
        <v>&gt;$500</v>
      </c>
      <c r="I508" s="8">
        <v>9999</v>
      </c>
      <c r="J508" s="1">
        <v>0.8</v>
      </c>
      <c r="K508" s="10" t="str">
        <f t="shared" si="15"/>
        <v>50% or More</v>
      </c>
      <c r="L508" s="10" t="str">
        <f>IF(Table1[[#This Row],[Discount_Percentage]]&gt;=50,"Yes","No")</f>
        <v>No</v>
      </c>
      <c r="M508" s="10">
        <f>Table1[[#This Row],[Actual_Price]]-Table1[[#This Row],[Discounted_Price]]/Table1[[#This Row],[Actual_Price]]*100</f>
        <v>9979.0080008000805</v>
      </c>
      <c r="N508">
        <v>4.3</v>
      </c>
      <c r="O508" s="4">
        <v>27704</v>
      </c>
      <c r="P508" s="6">
        <f>I508*O508</f>
        <v>277012296</v>
      </c>
      <c r="Q508" t="s">
        <v>3289</v>
      </c>
      <c r="R508" t="s">
        <v>2904</v>
      </c>
      <c r="S508" t="s">
        <v>2905</v>
      </c>
      <c r="T508" t="s">
        <v>2906</v>
      </c>
      <c r="U508" t="s">
        <v>4135</v>
      </c>
      <c r="V508" t="s">
        <v>4136</v>
      </c>
    </row>
    <row r="509" spans="1:22">
      <c r="A509" t="s">
        <v>4137</v>
      </c>
      <c r="B509" t="s">
        <v>4138</v>
      </c>
      <c r="C509" t="s">
        <v>12824</v>
      </c>
      <c r="D509" t="s">
        <v>12853</v>
      </c>
      <c r="E509" t="s">
        <v>12857</v>
      </c>
      <c r="F509" t="s">
        <v>12858</v>
      </c>
      <c r="G509" s="9">
        <v>12999</v>
      </c>
      <c r="H509" s="7" t="str">
        <f t="shared" si="14"/>
        <v>&gt;$500</v>
      </c>
      <c r="I509" s="8">
        <v>18999</v>
      </c>
      <c r="J509" s="1">
        <v>0.32</v>
      </c>
      <c r="K509" s="10" t="str">
        <f t="shared" si="15"/>
        <v>&lt;50%</v>
      </c>
      <c r="L509" s="10" t="str">
        <f>IF(Table1[[#This Row],[Discount_Percentage]]&gt;=50,"Yes","No")</f>
        <v>No</v>
      </c>
      <c r="M509" s="10">
        <f>Table1[[#This Row],[Actual_Price]]-Table1[[#This Row],[Discounted_Price]]/Table1[[#This Row],[Actual_Price]]*100</f>
        <v>18930.580609505763</v>
      </c>
      <c r="N509">
        <v>4.0999999999999996</v>
      </c>
      <c r="O509" s="4">
        <v>50772</v>
      </c>
      <c r="P509" s="6">
        <f>I509*O509</f>
        <v>964617228</v>
      </c>
      <c r="Q509" t="s">
        <v>4092</v>
      </c>
      <c r="R509" t="s">
        <v>3580</v>
      </c>
      <c r="S509" t="s">
        <v>3581</v>
      </c>
      <c r="T509" t="s">
        <v>3582</v>
      </c>
      <c r="U509" t="s">
        <v>3585</v>
      </c>
      <c r="V509" t="s">
        <v>4139</v>
      </c>
    </row>
    <row r="510" spans="1:22">
      <c r="A510" t="s">
        <v>4140</v>
      </c>
      <c r="B510" t="s">
        <v>4141</v>
      </c>
      <c r="C510" t="s">
        <v>12824</v>
      </c>
      <c r="D510" t="s">
        <v>12851</v>
      </c>
      <c r="E510" t="s">
        <v>12852</v>
      </c>
      <c r="G510" s="9">
        <v>1499</v>
      </c>
      <c r="H510" s="7" t="str">
        <f t="shared" si="14"/>
        <v>&gt;$500</v>
      </c>
      <c r="I510" s="8">
        <v>4999</v>
      </c>
      <c r="J510" s="1">
        <v>0.7</v>
      </c>
      <c r="K510" s="10" t="str">
        <f t="shared" si="15"/>
        <v>50% or More</v>
      </c>
      <c r="L510" s="10" t="str">
        <f>IF(Table1[[#This Row],[Discount_Percentage]]&gt;=50,"Yes","No")</f>
        <v>No</v>
      </c>
      <c r="M510" s="10">
        <f>Table1[[#This Row],[Actual_Price]]-Table1[[#This Row],[Discounted_Price]]/Table1[[#This Row],[Actual_Price]]*100</f>
        <v>4969.0140028005599</v>
      </c>
      <c r="N510">
        <v>4</v>
      </c>
      <c r="O510" s="4">
        <v>92588</v>
      </c>
      <c r="P510" s="6">
        <f>I510*O510</f>
        <v>462847412</v>
      </c>
      <c r="Q510" t="s">
        <v>4142</v>
      </c>
      <c r="R510" t="s">
        <v>4143</v>
      </c>
      <c r="S510" t="s">
        <v>4144</v>
      </c>
      <c r="T510" t="s">
        <v>4145</v>
      </c>
      <c r="U510" t="s">
        <v>4148</v>
      </c>
      <c r="V510" t="s">
        <v>4149</v>
      </c>
    </row>
    <row r="511" spans="1:22">
      <c r="A511" t="s">
        <v>4150</v>
      </c>
      <c r="B511" t="s">
        <v>4151</v>
      </c>
      <c r="C511" t="s">
        <v>12824</v>
      </c>
      <c r="D511" t="s">
        <v>12853</v>
      </c>
      <c r="E511" t="s">
        <v>12857</v>
      </c>
      <c r="F511" t="s">
        <v>12858</v>
      </c>
      <c r="G511" s="9">
        <v>16999</v>
      </c>
      <c r="H511" s="7" t="str">
        <f t="shared" si="14"/>
        <v>&gt;$500</v>
      </c>
      <c r="I511" s="8">
        <v>20999</v>
      </c>
      <c r="J511" s="1">
        <v>0.19</v>
      </c>
      <c r="K511" s="10" t="str">
        <f t="shared" si="15"/>
        <v>&lt;50%</v>
      </c>
      <c r="L511" s="10" t="str">
        <f>IF(Table1[[#This Row],[Discount_Percentage]]&gt;=50,"Yes","No")</f>
        <v>No</v>
      </c>
      <c r="M511" s="10">
        <f>Table1[[#This Row],[Actual_Price]]-Table1[[#This Row],[Discounted_Price]]/Table1[[#This Row],[Actual_Price]]*100</f>
        <v>20918.048526120292</v>
      </c>
      <c r="N511">
        <v>4.0999999999999996</v>
      </c>
      <c r="O511" s="4">
        <v>31822</v>
      </c>
      <c r="P511" s="6">
        <f>I511*O511</f>
        <v>668230178</v>
      </c>
      <c r="Q511" t="s">
        <v>4152</v>
      </c>
      <c r="R511" t="s">
        <v>4079</v>
      </c>
      <c r="S511" t="s">
        <v>4080</v>
      </c>
      <c r="T511" t="s">
        <v>4081</v>
      </c>
      <c r="U511" t="s">
        <v>4153</v>
      </c>
      <c r="V511" t="s">
        <v>4154</v>
      </c>
    </row>
    <row r="512" spans="1:22">
      <c r="A512" t="s">
        <v>4155</v>
      </c>
      <c r="B512" t="s">
        <v>4156</v>
      </c>
      <c r="C512" t="s">
        <v>12824</v>
      </c>
      <c r="D512" t="s">
        <v>12851</v>
      </c>
      <c r="E512" t="s">
        <v>12852</v>
      </c>
      <c r="G512" s="9">
        <v>1999</v>
      </c>
      <c r="H512" s="7" t="str">
        <f t="shared" si="14"/>
        <v>&gt;$500</v>
      </c>
      <c r="I512" s="8">
        <v>8499</v>
      </c>
      <c r="J512" s="1">
        <v>0.76</v>
      </c>
      <c r="K512" s="10" t="str">
        <f t="shared" si="15"/>
        <v>50% or More</v>
      </c>
      <c r="L512" s="10" t="str">
        <f>IF(Table1[[#This Row],[Discount_Percentage]]&gt;=50,"Yes","No")</f>
        <v>No</v>
      </c>
      <c r="M512" s="10">
        <f>Table1[[#This Row],[Actual_Price]]-Table1[[#This Row],[Discounted_Price]]/Table1[[#This Row],[Actual_Price]]*100</f>
        <v>8475.4795858336274</v>
      </c>
      <c r="N512">
        <v>4.3</v>
      </c>
      <c r="O512" s="4">
        <v>240</v>
      </c>
      <c r="P512" s="6">
        <f>I512*O512</f>
        <v>2039760</v>
      </c>
      <c r="Q512" t="s">
        <v>4157</v>
      </c>
      <c r="R512" t="s">
        <v>4158</v>
      </c>
      <c r="S512" t="s">
        <v>4159</v>
      </c>
      <c r="T512" t="s">
        <v>4160</v>
      </c>
      <c r="U512" t="s">
        <v>4163</v>
      </c>
      <c r="V512" t="s">
        <v>4164</v>
      </c>
    </row>
    <row r="513" spans="1:22">
      <c r="A513" t="s">
        <v>4165</v>
      </c>
      <c r="B513" t="s">
        <v>4166</v>
      </c>
      <c r="C513" t="s">
        <v>12824</v>
      </c>
      <c r="D513" t="s">
        <v>12851</v>
      </c>
      <c r="E513" t="s">
        <v>12852</v>
      </c>
      <c r="G513" s="9">
        <v>4999</v>
      </c>
      <c r="H513" s="7" t="str">
        <f t="shared" si="14"/>
        <v>&gt;$500</v>
      </c>
      <c r="I513" s="8">
        <v>6999</v>
      </c>
      <c r="J513" s="1">
        <v>0.28999999999999998</v>
      </c>
      <c r="K513" s="10" t="str">
        <f t="shared" si="15"/>
        <v>&lt;50%</v>
      </c>
      <c r="L513" s="10" t="str">
        <f>IF(Table1[[#This Row],[Discount_Percentage]]&gt;=50,"Yes","No")</f>
        <v>No</v>
      </c>
      <c r="M513" s="10">
        <f>Table1[[#This Row],[Actual_Price]]-Table1[[#This Row],[Discounted_Price]]/Table1[[#This Row],[Actual_Price]]*100</f>
        <v>6927.5755107872556</v>
      </c>
      <c r="N513">
        <v>3.8</v>
      </c>
      <c r="O513" s="4">
        <v>758</v>
      </c>
      <c r="P513" s="6">
        <f>I513*O513</f>
        <v>5305242</v>
      </c>
      <c r="Q513" t="s">
        <v>4167</v>
      </c>
      <c r="R513" t="s">
        <v>4168</v>
      </c>
      <c r="S513" t="s">
        <v>4169</v>
      </c>
      <c r="T513" t="s">
        <v>4170</v>
      </c>
      <c r="U513" t="s">
        <v>4173</v>
      </c>
      <c r="V513" t="s">
        <v>4174</v>
      </c>
    </row>
    <row r="514" spans="1:22">
      <c r="A514" t="s">
        <v>330</v>
      </c>
      <c r="B514" t="s">
        <v>331</v>
      </c>
      <c r="C514" t="s">
        <v>12816</v>
      </c>
      <c r="D514" t="s">
        <v>12817</v>
      </c>
      <c r="E514" t="s">
        <v>12818</v>
      </c>
      <c r="F514" t="s">
        <v>12819</v>
      </c>
      <c r="G514" s="9">
        <v>99</v>
      </c>
      <c r="H514" s="7" t="str">
        <f t="shared" si="14"/>
        <v>&lt;$200</v>
      </c>
      <c r="I514" s="8">
        <v>666.66</v>
      </c>
      <c r="J514" s="1">
        <v>0.85</v>
      </c>
      <c r="K514" s="10" t="str">
        <f t="shared" si="15"/>
        <v>50% or More</v>
      </c>
      <c r="L514" s="10" t="str">
        <f>IF(Table1[[#This Row],[Discount_Percentage]]&gt;=50,"Yes","No")</f>
        <v>No</v>
      </c>
      <c r="M514" s="10">
        <f>Table1[[#This Row],[Actual_Price]]-Table1[[#This Row],[Discounted_Price]]/Table1[[#This Row],[Actual_Price]]*100</f>
        <v>651.80985149851494</v>
      </c>
      <c r="N514">
        <v>3.9</v>
      </c>
      <c r="O514" s="4">
        <v>24870</v>
      </c>
      <c r="P514" s="6">
        <f>I514*O514</f>
        <v>16579834.199999999</v>
      </c>
      <c r="Q514" t="s">
        <v>332</v>
      </c>
      <c r="R514" t="s">
        <v>3419</v>
      </c>
      <c r="S514" t="s">
        <v>3420</v>
      </c>
      <c r="T514" t="s">
        <v>3421</v>
      </c>
      <c r="U514" t="s">
        <v>4175</v>
      </c>
      <c r="V514" t="s">
        <v>4176</v>
      </c>
    </row>
    <row r="515" spans="1:22">
      <c r="A515" t="s">
        <v>4177</v>
      </c>
      <c r="B515" t="s">
        <v>4178</v>
      </c>
      <c r="C515" t="s">
        <v>12824</v>
      </c>
      <c r="D515" t="s">
        <v>12851</v>
      </c>
      <c r="E515" t="s">
        <v>12852</v>
      </c>
      <c r="G515" s="9">
        <v>2499</v>
      </c>
      <c r="H515" s="7" t="str">
        <f t="shared" ref="H515:H578" si="16">IF(G515&lt;200,"&lt;$200",IF(G515&lt;=500,"$200-$500","&gt;$500"))</f>
        <v>&gt;$500</v>
      </c>
      <c r="I515" s="8">
        <v>5999</v>
      </c>
      <c r="J515" s="1">
        <v>0.57999999999999996</v>
      </c>
      <c r="K515" s="10" t="str">
        <f t="shared" ref="K515:K578" si="17">IF(J515&gt;=50%,"50% or More","&lt;50%")</f>
        <v>50% or More</v>
      </c>
      <c r="L515" s="10" t="str">
        <f>IF(Table1[[#This Row],[Discount_Percentage]]&gt;=50,"Yes","No")</f>
        <v>No</v>
      </c>
      <c r="M515" s="10">
        <f>Table1[[#This Row],[Actual_Price]]-Table1[[#This Row],[Discounted_Price]]/Table1[[#This Row],[Actual_Price]]*100</f>
        <v>5957.3430571761965</v>
      </c>
      <c r="N515">
        <v>3.7</v>
      </c>
      <c r="O515" s="4">
        <v>828</v>
      </c>
      <c r="P515" s="6">
        <f>I515*O515</f>
        <v>4967172</v>
      </c>
      <c r="Q515" t="s">
        <v>4179</v>
      </c>
      <c r="R515" t="s">
        <v>4180</v>
      </c>
      <c r="S515" t="s">
        <v>4181</v>
      </c>
      <c r="T515" t="s">
        <v>4182</v>
      </c>
      <c r="U515" t="s">
        <v>4185</v>
      </c>
      <c r="V515" t="s">
        <v>4186</v>
      </c>
    </row>
    <row r="516" spans="1:22">
      <c r="A516" t="s">
        <v>4187</v>
      </c>
      <c r="B516" t="s">
        <v>4188</v>
      </c>
      <c r="C516" t="s">
        <v>12824</v>
      </c>
      <c r="D516" t="s">
        <v>12853</v>
      </c>
      <c r="E516" t="s">
        <v>12857</v>
      </c>
      <c r="F516" t="s">
        <v>12861</v>
      </c>
      <c r="G516" s="9">
        <v>1399</v>
      </c>
      <c r="H516" s="7" t="str">
        <f t="shared" si="16"/>
        <v>&gt;$500</v>
      </c>
      <c r="I516" s="8">
        <v>1630</v>
      </c>
      <c r="J516" s="1">
        <v>0.14000000000000001</v>
      </c>
      <c r="K516" s="10" t="str">
        <f t="shared" si="17"/>
        <v>&lt;50%</v>
      </c>
      <c r="L516" s="10" t="str">
        <f>IF(Table1[[#This Row],[Discount_Percentage]]&gt;=50,"Yes","No")</f>
        <v>No</v>
      </c>
      <c r="M516" s="10">
        <f>Table1[[#This Row],[Actual_Price]]-Table1[[#This Row],[Discounted_Price]]/Table1[[#This Row],[Actual_Price]]*100</f>
        <v>1544.1717791411043</v>
      </c>
      <c r="N516">
        <v>4</v>
      </c>
      <c r="O516" s="4">
        <v>9378</v>
      </c>
      <c r="P516" s="6">
        <f>I516*O516</f>
        <v>15286140</v>
      </c>
      <c r="Q516" t="s">
        <v>4189</v>
      </c>
      <c r="R516" t="s">
        <v>3767</v>
      </c>
      <c r="S516" t="s">
        <v>3768</v>
      </c>
      <c r="T516" t="s">
        <v>3769</v>
      </c>
      <c r="U516" t="s">
        <v>4190</v>
      </c>
      <c r="V516" t="s">
        <v>4191</v>
      </c>
    </row>
    <row r="517" spans="1:22">
      <c r="A517" t="s">
        <v>4192</v>
      </c>
      <c r="B517" t="s">
        <v>4193</v>
      </c>
      <c r="C517" t="s">
        <v>12824</v>
      </c>
      <c r="D517" t="s">
        <v>12851</v>
      </c>
      <c r="E517" t="s">
        <v>12852</v>
      </c>
      <c r="G517" s="9">
        <v>1499</v>
      </c>
      <c r="H517" s="7" t="str">
        <f t="shared" si="16"/>
        <v>&gt;$500</v>
      </c>
      <c r="I517" s="8">
        <v>9999</v>
      </c>
      <c r="J517" s="1">
        <v>0.85</v>
      </c>
      <c r="K517" s="10" t="str">
        <f t="shared" si="17"/>
        <v>50% or More</v>
      </c>
      <c r="L517" s="10" t="str">
        <f>IF(Table1[[#This Row],[Discount_Percentage]]&gt;=50,"Yes","No")</f>
        <v>No</v>
      </c>
      <c r="M517" s="10">
        <f>Table1[[#This Row],[Actual_Price]]-Table1[[#This Row],[Discounted_Price]]/Table1[[#This Row],[Actual_Price]]*100</f>
        <v>9984.0085008500846</v>
      </c>
      <c r="N517">
        <v>4.2</v>
      </c>
      <c r="O517" s="4">
        <v>22638</v>
      </c>
      <c r="P517" s="6">
        <f>I517*O517</f>
        <v>226357362</v>
      </c>
      <c r="Q517" t="s">
        <v>4194</v>
      </c>
      <c r="R517" t="s">
        <v>3120</v>
      </c>
      <c r="S517" t="s">
        <v>3121</v>
      </c>
      <c r="T517" t="s">
        <v>3122</v>
      </c>
      <c r="U517" t="s">
        <v>4195</v>
      </c>
      <c r="V517" t="s">
        <v>4196</v>
      </c>
    </row>
    <row r="518" spans="1:22">
      <c r="A518" t="s">
        <v>336</v>
      </c>
      <c r="B518" t="s">
        <v>337</v>
      </c>
      <c r="C518" t="s">
        <v>12816</v>
      </c>
      <c r="D518" t="s">
        <v>12817</v>
      </c>
      <c r="E518" t="s">
        <v>12818</v>
      </c>
      <c r="F518" t="s">
        <v>12819</v>
      </c>
      <c r="G518" s="9">
        <v>899</v>
      </c>
      <c r="H518" s="7" t="str">
        <f t="shared" si="16"/>
        <v>&gt;$500</v>
      </c>
      <c r="I518" s="8">
        <v>1900</v>
      </c>
      <c r="J518" s="1">
        <v>0.53</v>
      </c>
      <c r="K518" s="10" t="str">
        <f t="shared" si="17"/>
        <v>50% or More</v>
      </c>
      <c r="L518" s="10" t="str">
        <f>IF(Table1[[#This Row],[Discount_Percentage]]&gt;=50,"Yes","No")</f>
        <v>No</v>
      </c>
      <c r="M518" s="10">
        <f>Table1[[#This Row],[Actual_Price]]-Table1[[#This Row],[Discounted_Price]]/Table1[[#This Row],[Actual_Price]]*100</f>
        <v>1852.6842105263158</v>
      </c>
      <c r="N518">
        <v>4.4000000000000004</v>
      </c>
      <c r="O518" s="4">
        <v>13552</v>
      </c>
      <c r="P518" s="6">
        <f>I518*O518</f>
        <v>25748800</v>
      </c>
      <c r="Q518" t="s">
        <v>338</v>
      </c>
      <c r="R518" t="s">
        <v>339</v>
      </c>
      <c r="S518" t="s">
        <v>340</v>
      </c>
      <c r="T518" t="s">
        <v>341</v>
      </c>
      <c r="U518" t="s">
        <v>4197</v>
      </c>
      <c r="V518" t="s">
        <v>4198</v>
      </c>
    </row>
    <row r="519" spans="1:22">
      <c r="A519" t="s">
        <v>4199</v>
      </c>
      <c r="B519" t="s">
        <v>4200</v>
      </c>
      <c r="C519" t="s">
        <v>12824</v>
      </c>
      <c r="D519" t="s">
        <v>12853</v>
      </c>
      <c r="E519" t="s">
        <v>12854</v>
      </c>
      <c r="F519" t="s">
        <v>12855</v>
      </c>
      <c r="G519" s="9">
        <v>249</v>
      </c>
      <c r="H519" s="7" t="str">
        <f t="shared" si="16"/>
        <v>$200-$500</v>
      </c>
      <c r="I519" s="8">
        <v>599</v>
      </c>
      <c r="J519" s="1">
        <v>0.57999999999999996</v>
      </c>
      <c r="K519" s="10" t="str">
        <f t="shared" si="17"/>
        <v>50% or More</v>
      </c>
      <c r="L519" s="10" t="str">
        <f>IF(Table1[[#This Row],[Discount_Percentage]]&gt;=50,"Yes","No")</f>
        <v>No</v>
      </c>
      <c r="M519" s="10">
        <f>Table1[[#This Row],[Actual_Price]]-Table1[[#This Row],[Discounted_Price]]/Table1[[#This Row],[Actual_Price]]*100</f>
        <v>557.4307178631052</v>
      </c>
      <c r="N519">
        <v>3.9</v>
      </c>
      <c r="O519" s="4">
        <v>2147</v>
      </c>
      <c r="P519" s="6">
        <f>I519*O519</f>
        <v>1286053</v>
      </c>
      <c r="Q519" t="s">
        <v>4201</v>
      </c>
      <c r="R519" t="s">
        <v>4202</v>
      </c>
      <c r="S519" t="s">
        <v>4203</v>
      </c>
      <c r="T519" t="s">
        <v>4204</v>
      </c>
      <c r="U519" t="s">
        <v>4207</v>
      </c>
      <c r="V519" t="s">
        <v>4208</v>
      </c>
    </row>
    <row r="520" spans="1:22">
      <c r="A520" t="s">
        <v>4209</v>
      </c>
      <c r="B520" t="s">
        <v>4210</v>
      </c>
      <c r="C520" t="s">
        <v>12824</v>
      </c>
      <c r="D520" t="s">
        <v>12853</v>
      </c>
      <c r="E520" t="s">
        <v>12854</v>
      </c>
      <c r="F520" t="s">
        <v>12877</v>
      </c>
      <c r="G520" s="9">
        <v>299</v>
      </c>
      <c r="H520" s="7" t="str">
        <f t="shared" si="16"/>
        <v>$200-$500</v>
      </c>
      <c r="I520" s="8">
        <v>1199</v>
      </c>
      <c r="J520" s="1">
        <v>0.75</v>
      </c>
      <c r="K520" s="10" t="str">
        <f t="shared" si="17"/>
        <v>50% or More</v>
      </c>
      <c r="L520" s="10" t="str">
        <f>IF(Table1[[#This Row],[Discount_Percentage]]&gt;=50,"Yes","No")</f>
        <v>No</v>
      </c>
      <c r="M520" s="10">
        <f>Table1[[#This Row],[Actual_Price]]-Table1[[#This Row],[Discounted_Price]]/Table1[[#This Row],[Actual_Price]]*100</f>
        <v>1174.0625521267723</v>
      </c>
      <c r="N520">
        <v>4.5</v>
      </c>
      <c r="O520" s="4">
        <v>596</v>
      </c>
      <c r="P520" s="6">
        <f>I520*O520</f>
        <v>714604</v>
      </c>
      <c r="Q520" t="s">
        <v>4211</v>
      </c>
      <c r="R520" t="s">
        <v>4212</v>
      </c>
      <c r="S520" t="s">
        <v>4213</v>
      </c>
      <c r="T520" t="s">
        <v>4214</v>
      </c>
      <c r="U520" t="s">
        <v>4217</v>
      </c>
      <c r="V520" t="s">
        <v>4218</v>
      </c>
    </row>
    <row r="521" spans="1:22">
      <c r="A521" t="s">
        <v>4219</v>
      </c>
      <c r="B521" t="s">
        <v>4220</v>
      </c>
      <c r="C521" t="s">
        <v>12824</v>
      </c>
      <c r="D521" t="s">
        <v>12853</v>
      </c>
      <c r="E521" t="s">
        <v>12854</v>
      </c>
      <c r="F521" t="s">
        <v>12876</v>
      </c>
      <c r="G521" s="9">
        <v>79</v>
      </c>
      <c r="H521" s="7" t="str">
        <f t="shared" si="16"/>
        <v>&lt;$200</v>
      </c>
      <c r="I521" s="8">
        <v>499</v>
      </c>
      <c r="J521" s="1">
        <v>0.84</v>
      </c>
      <c r="K521" s="10" t="str">
        <f t="shared" si="17"/>
        <v>50% or More</v>
      </c>
      <c r="L521" s="10" t="str">
        <f>IF(Table1[[#This Row],[Discount_Percentage]]&gt;=50,"Yes","No")</f>
        <v>No</v>
      </c>
      <c r="M521" s="10">
        <f>Table1[[#This Row],[Actual_Price]]-Table1[[#This Row],[Discounted_Price]]/Table1[[#This Row],[Actual_Price]]*100</f>
        <v>483.16833667334669</v>
      </c>
      <c r="N521">
        <v>4.2</v>
      </c>
      <c r="O521" s="4">
        <v>1949</v>
      </c>
      <c r="P521" s="6">
        <f>I521*O521</f>
        <v>972551</v>
      </c>
      <c r="Q521" t="s">
        <v>4221</v>
      </c>
      <c r="R521" t="s">
        <v>3969</v>
      </c>
      <c r="S521" t="s">
        <v>3970</v>
      </c>
      <c r="T521" t="s">
        <v>3971</v>
      </c>
      <c r="U521" t="s">
        <v>4222</v>
      </c>
      <c r="V521" t="s">
        <v>4223</v>
      </c>
    </row>
    <row r="522" spans="1:22">
      <c r="A522" t="s">
        <v>4224</v>
      </c>
      <c r="B522" t="s">
        <v>4225</v>
      </c>
      <c r="C522" t="s">
        <v>12824</v>
      </c>
      <c r="D522" t="s">
        <v>12853</v>
      </c>
      <c r="E522" t="s">
        <v>12857</v>
      </c>
      <c r="F522" t="s">
        <v>12858</v>
      </c>
      <c r="G522" s="9">
        <v>13999</v>
      </c>
      <c r="H522" s="7" t="str">
        <f t="shared" si="16"/>
        <v>&gt;$500</v>
      </c>
      <c r="I522" s="8">
        <v>15999</v>
      </c>
      <c r="J522" s="1">
        <v>0.13</v>
      </c>
      <c r="K522" s="10" t="str">
        <f t="shared" si="17"/>
        <v>&lt;50%</v>
      </c>
      <c r="L522" s="10" t="str">
        <f>IF(Table1[[#This Row],[Discount_Percentage]]&gt;=50,"Yes","No")</f>
        <v>No</v>
      </c>
      <c r="M522" s="10">
        <f>Table1[[#This Row],[Actual_Price]]-Table1[[#This Row],[Discounted_Price]]/Table1[[#This Row],[Actual_Price]]*100</f>
        <v>15911.500781298831</v>
      </c>
      <c r="N522">
        <v>3.9</v>
      </c>
      <c r="O522" s="4">
        <v>2180</v>
      </c>
      <c r="P522" s="6">
        <f>I522*O522</f>
        <v>34877820</v>
      </c>
      <c r="Q522" t="s">
        <v>4005</v>
      </c>
      <c r="R522" t="s">
        <v>4226</v>
      </c>
      <c r="S522" t="s">
        <v>4227</v>
      </c>
      <c r="T522" t="s">
        <v>4228</v>
      </c>
      <c r="U522" t="s">
        <v>4231</v>
      </c>
      <c r="V522" t="s">
        <v>4232</v>
      </c>
    </row>
    <row r="523" spans="1:22">
      <c r="A523" t="s">
        <v>4233</v>
      </c>
      <c r="B523" t="s">
        <v>4234</v>
      </c>
      <c r="C523" t="s">
        <v>12824</v>
      </c>
      <c r="D523" t="s">
        <v>12862</v>
      </c>
      <c r="E523" t="s">
        <v>12863</v>
      </c>
      <c r="F523" t="s">
        <v>12864</v>
      </c>
      <c r="G523" s="9">
        <v>949</v>
      </c>
      <c r="H523" s="7" t="str">
        <f t="shared" si="16"/>
        <v>&gt;$500</v>
      </c>
      <c r="I523" s="8">
        <v>999</v>
      </c>
      <c r="J523" s="1">
        <v>0.05</v>
      </c>
      <c r="K523" s="10" t="str">
        <f t="shared" si="17"/>
        <v>&lt;50%</v>
      </c>
      <c r="L523" s="10" t="str">
        <f>IF(Table1[[#This Row],[Discount_Percentage]]&gt;=50,"Yes","No")</f>
        <v>No</v>
      </c>
      <c r="M523" s="10">
        <f>Table1[[#This Row],[Actual_Price]]-Table1[[#This Row],[Discounted_Price]]/Table1[[#This Row],[Actual_Price]]*100</f>
        <v>904.00500500500505</v>
      </c>
      <c r="N523">
        <v>4.2</v>
      </c>
      <c r="O523" s="4">
        <v>31539</v>
      </c>
      <c r="P523" s="6">
        <f>I523*O523</f>
        <v>31507461</v>
      </c>
      <c r="Q523" t="s">
        <v>4235</v>
      </c>
      <c r="R523" t="s">
        <v>3843</v>
      </c>
      <c r="S523" t="s">
        <v>3844</v>
      </c>
      <c r="T523" t="s">
        <v>3845</v>
      </c>
      <c r="U523" t="s">
        <v>4236</v>
      </c>
      <c r="V523" t="s">
        <v>4237</v>
      </c>
    </row>
    <row r="524" spans="1:22">
      <c r="A524" t="s">
        <v>4238</v>
      </c>
      <c r="B524" t="s">
        <v>4239</v>
      </c>
      <c r="C524" t="s">
        <v>12824</v>
      </c>
      <c r="D524" t="s">
        <v>12853</v>
      </c>
      <c r="E524" t="s">
        <v>12854</v>
      </c>
      <c r="F524" t="s">
        <v>12874</v>
      </c>
      <c r="G524" s="9">
        <v>99</v>
      </c>
      <c r="H524" s="7" t="str">
        <f t="shared" si="16"/>
        <v>&lt;$200</v>
      </c>
      <c r="I524" s="8">
        <v>499</v>
      </c>
      <c r="J524" s="1">
        <v>0.8</v>
      </c>
      <c r="K524" s="10" t="str">
        <f t="shared" si="17"/>
        <v>50% or More</v>
      </c>
      <c r="L524" s="10" t="str">
        <f>IF(Table1[[#This Row],[Discount_Percentage]]&gt;=50,"Yes","No")</f>
        <v>No</v>
      </c>
      <c r="M524" s="10">
        <f>Table1[[#This Row],[Actual_Price]]-Table1[[#This Row],[Discounted_Price]]/Table1[[#This Row],[Actual_Price]]*100</f>
        <v>479.16032064128257</v>
      </c>
      <c r="N524">
        <v>4.0999999999999996</v>
      </c>
      <c r="O524" s="4">
        <v>2451</v>
      </c>
      <c r="P524" s="6">
        <f>I524*O524</f>
        <v>1223049</v>
      </c>
      <c r="Q524" t="s">
        <v>4240</v>
      </c>
      <c r="R524" t="s">
        <v>4241</v>
      </c>
      <c r="S524" t="s">
        <v>4242</v>
      </c>
      <c r="T524" t="s">
        <v>4243</v>
      </c>
      <c r="U524" t="s">
        <v>4246</v>
      </c>
      <c r="V524" t="s">
        <v>4247</v>
      </c>
    </row>
    <row r="525" spans="1:22">
      <c r="A525" t="s">
        <v>4248</v>
      </c>
      <c r="B525" t="s">
        <v>4249</v>
      </c>
      <c r="C525" t="s">
        <v>12824</v>
      </c>
      <c r="D525" t="s">
        <v>12851</v>
      </c>
      <c r="E525" t="s">
        <v>12852</v>
      </c>
      <c r="G525" s="9">
        <v>2499</v>
      </c>
      <c r="H525" s="7" t="str">
        <f t="shared" si="16"/>
        <v>&gt;$500</v>
      </c>
      <c r="I525" s="8">
        <v>7990</v>
      </c>
      <c r="J525" s="1">
        <v>0.69</v>
      </c>
      <c r="K525" s="10" t="str">
        <f t="shared" si="17"/>
        <v>50% or More</v>
      </c>
      <c r="L525" s="10" t="str">
        <f>IF(Table1[[#This Row],[Discount_Percentage]]&gt;=50,"Yes","No")</f>
        <v>No</v>
      </c>
      <c r="M525" s="10">
        <f>Table1[[#This Row],[Actual_Price]]-Table1[[#This Row],[Discounted_Price]]/Table1[[#This Row],[Actual_Price]]*100</f>
        <v>7958.7234042553191</v>
      </c>
      <c r="N525">
        <v>4.0999999999999996</v>
      </c>
      <c r="O525" s="4">
        <v>154</v>
      </c>
      <c r="P525" s="6">
        <f>I525*O525</f>
        <v>1230460</v>
      </c>
      <c r="Q525" t="s">
        <v>4250</v>
      </c>
      <c r="R525" t="s">
        <v>3817</v>
      </c>
      <c r="S525" t="s">
        <v>3818</v>
      </c>
      <c r="T525" t="s">
        <v>3819</v>
      </c>
      <c r="U525" t="s">
        <v>4251</v>
      </c>
      <c r="V525" t="s">
        <v>4252</v>
      </c>
    </row>
    <row r="526" spans="1:22">
      <c r="A526" t="s">
        <v>4253</v>
      </c>
      <c r="B526" t="s">
        <v>4254</v>
      </c>
      <c r="C526" t="s">
        <v>12824</v>
      </c>
      <c r="D526" t="s">
        <v>12853</v>
      </c>
      <c r="E526" t="s">
        <v>12854</v>
      </c>
      <c r="F526" t="s">
        <v>12837</v>
      </c>
      <c r="G526" s="9">
        <v>689</v>
      </c>
      <c r="H526" s="7" t="str">
        <f t="shared" si="16"/>
        <v>&gt;$500</v>
      </c>
      <c r="I526" s="8">
        <v>1999</v>
      </c>
      <c r="J526" s="1">
        <v>0.66</v>
      </c>
      <c r="K526" s="10" t="str">
        <f t="shared" si="17"/>
        <v>50% or More</v>
      </c>
      <c r="L526" s="10" t="str">
        <f>IF(Table1[[#This Row],[Discount_Percentage]]&gt;=50,"Yes","No")</f>
        <v>No</v>
      </c>
      <c r="M526" s="10">
        <f>Table1[[#This Row],[Actual_Price]]-Table1[[#This Row],[Discounted_Price]]/Table1[[#This Row],[Actual_Price]]*100</f>
        <v>1964.5327663831915</v>
      </c>
      <c r="N526">
        <v>4.3</v>
      </c>
      <c r="O526" s="4">
        <v>1193</v>
      </c>
      <c r="P526" s="6">
        <f>I526*O526</f>
        <v>2384807</v>
      </c>
      <c r="Q526" t="s">
        <v>4255</v>
      </c>
      <c r="R526" t="s">
        <v>4256</v>
      </c>
      <c r="S526" t="s">
        <v>4257</v>
      </c>
      <c r="T526" t="s">
        <v>4258</v>
      </c>
      <c r="U526" t="s">
        <v>4261</v>
      </c>
      <c r="V526" t="s">
        <v>4262</v>
      </c>
    </row>
    <row r="527" spans="1:22">
      <c r="A527" t="s">
        <v>4263</v>
      </c>
      <c r="B527" t="s">
        <v>4264</v>
      </c>
      <c r="C527" t="s">
        <v>12824</v>
      </c>
      <c r="D527" t="s">
        <v>12853</v>
      </c>
      <c r="E527" t="s">
        <v>12854</v>
      </c>
      <c r="F527" t="s">
        <v>12837</v>
      </c>
      <c r="G527" s="9">
        <v>499</v>
      </c>
      <c r="H527" s="7" t="str">
        <f t="shared" si="16"/>
        <v>$200-$500</v>
      </c>
      <c r="I527" s="8">
        <v>1899</v>
      </c>
      <c r="J527" s="1">
        <v>0.74</v>
      </c>
      <c r="K527" s="10" t="str">
        <f t="shared" si="17"/>
        <v>50% or More</v>
      </c>
      <c r="L527" s="10" t="str">
        <f>IF(Table1[[#This Row],[Discount_Percentage]]&gt;=50,"Yes","No")</f>
        <v>No</v>
      </c>
      <c r="M527" s="10">
        <f>Table1[[#This Row],[Actual_Price]]-Table1[[#This Row],[Discounted_Price]]/Table1[[#This Row],[Actual_Price]]*100</f>
        <v>1872.7230121116377</v>
      </c>
      <c r="N527">
        <v>4.0999999999999996</v>
      </c>
      <c r="O527" s="4">
        <v>1475</v>
      </c>
      <c r="P527" s="6">
        <f>I527*O527</f>
        <v>2801025</v>
      </c>
      <c r="Q527" t="s">
        <v>4265</v>
      </c>
      <c r="R527" t="s">
        <v>4266</v>
      </c>
      <c r="S527" t="s">
        <v>4267</v>
      </c>
      <c r="T527" t="s">
        <v>4268</v>
      </c>
      <c r="U527" t="s">
        <v>4271</v>
      </c>
      <c r="V527" t="s">
        <v>4272</v>
      </c>
    </row>
    <row r="528" spans="1:22">
      <c r="A528" t="s">
        <v>4273</v>
      </c>
      <c r="B528" t="s">
        <v>4274</v>
      </c>
      <c r="C528" t="s">
        <v>12824</v>
      </c>
      <c r="D528" t="s">
        <v>12853</v>
      </c>
      <c r="E528" t="s">
        <v>12854</v>
      </c>
      <c r="F528" t="s">
        <v>12877</v>
      </c>
      <c r="G528" s="9">
        <v>299</v>
      </c>
      <c r="H528" s="7" t="str">
        <f t="shared" si="16"/>
        <v>$200-$500</v>
      </c>
      <c r="I528" s="8">
        <v>999</v>
      </c>
      <c r="J528" s="1">
        <v>0.7</v>
      </c>
      <c r="K528" s="10" t="str">
        <f t="shared" si="17"/>
        <v>50% or More</v>
      </c>
      <c r="L528" s="10" t="str">
        <f>IF(Table1[[#This Row],[Discount_Percentage]]&gt;=50,"Yes","No")</f>
        <v>No</v>
      </c>
      <c r="M528" s="10">
        <f>Table1[[#This Row],[Actual_Price]]-Table1[[#This Row],[Discounted_Price]]/Table1[[#This Row],[Actual_Price]]*100</f>
        <v>969.07007007007007</v>
      </c>
      <c r="N528">
        <v>4.3</v>
      </c>
      <c r="O528" s="4">
        <v>8891</v>
      </c>
      <c r="P528" s="6">
        <f>I528*O528</f>
        <v>8882109</v>
      </c>
      <c r="Q528" t="s">
        <v>4275</v>
      </c>
      <c r="R528" t="s">
        <v>4276</v>
      </c>
      <c r="S528" t="s">
        <v>4277</v>
      </c>
      <c r="T528" t="s">
        <v>4278</v>
      </c>
      <c r="U528" t="s">
        <v>4281</v>
      </c>
      <c r="V528" t="s">
        <v>4282</v>
      </c>
    </row>
    <row r="529" spans="1:22">
      <c r="A529" t="s">
        <v>4283</v>
      </c>
      <c r="B529" t="s">
        <v>4284</v>
      </c>
      <c r="C529" t="s">
        <v>12824</v>
      </c>
      <c r="D529" t="s">
        <v>12853</v>
      </c>
      <c r="E529" t="s">
        <v>12854</v>
      </c>
      <c r="F529" t="s">
        <v>12874</v>
      </c>
      <c r="G529" s="9">
        <v>209</v>
      </c>
      <c r="H529" s="7" t="str">
        <f t="shared" si="16"/>
        <v>$200-$500</v>
      </c>
      <c r="I529" s="8">
        <v>499</v>
      </c>
      <c r="J529" s="1">
        <v>0.57999999999999996</v>
      </c>
      <c r="K529" s="10" t="str">
        <f t="shared" si="17"/>
        <v>50% or More</v>
      </c>
      <c r="L529" s="10" t="str">
        <f>IF(Table1[[#This Row],[Discount_Percentage]]&gt;=50,"Yes","No")</f>
        <v>No</v>
      </c>
      <c r="M529" s="10">
        <f>Table1[[#This Row],[Actual_Price]]-Table1[[#This Row],[Discounted_Price]]/Table1[[#This Row],[Actual_Price]]*100</f>
        <v>457.11623246492985</v>
      </c>
      <c r="N529">
        <v>3.6</v>
      </c>
      <c r="O529" s="4">
        <v>104</v>
      </c>
      <c r="P529" s="6">
        <f>I529*O529</f>
        <v>51896</v>
      </c>
      <c r="Q529" t="s">
        <v>4285</v>
      </c>
      <c r="R529" t="s">
        <v>4286</v>
      </c>
      <c r="S529" t="s">
        <v>4287</v>
      </c>
      <c r="T529" t="s">
        <v>4288</v>
      </c>
      <c r="U529" t="s">
        <v>4291</v>
      </c>
      <c r="V529" t="s">
        <v>4292</v>
      </c>
    </row>
    <row r="530" spans="1:22">
      <c r="A530" t="s">
        <v>4293</v>
      </c>
      <c r="B530" t="s">
        <v>4294</v>
      </c>
      <c r="C530" t="s">
        <v>12824</v>
      </c>
      <c r="D530" t="s">
        <v>12853</v>
      </c>
      <c r="E530" t="s">
        <v>12857</v>
      </c>
      <c r="F530" t="s">
        <v>12858</v>
      </c>
      <c r="G530" s="9">
        <v>8499</v>
      </c>
      <c r="H530" s="7" t="str">
        <f t="shared" si="16"/>
        <v>&gt;$500</v>
      </c>
      <c r="I530" s="8">
        <v>12999</v>
      </c>
      <c r="J530" s="1">
        <v>0.35</v>
      </c>
      <c r="K530" s="10" t="str">
        <f t="shared" si="17"/>
        <v>&lt;50%</v>
      </c>
      <c r="L530" s="10" t="str">
        <f>IF(Table1[[#This Row],[Discount_Percentage]]&gt;=50,"Yes","No")</f>
        <v>No</v>
      </c>
      <c r="M530" s="10">
        <f>Table1[[#This Row],[Actual_Price]]-Table1[[#This Row],[Discounted_Price]]/Table1[[#This Row],[Actual_Price]]*100</f>
        <v>12933.618047542119</v>
      </c>
      <c r="N530">
        <v>4.0999999999999996</v>
      </c>
      <c r="O530" s="4">
        <v>6662</v>
      </c>
      <c r="P530" s="6">
        <f>I530*O530</f>
        <v>86599338</v>
      </c>
      <c r="Q530" t="s">
        <v>4295</v>
      </c>
      <c r="R530" t="s">
        <v>4296</v>
      </c>
      <c r="S530" t="s">
        <v>4297</v>
      </c>
      <c r="T530" t="s">
        <v>4298</v>
      </c>
      <c r="U530" t="s">
        <v>4301</v>
      </c>
      <c r="V530" t="s">
        <v>4302</v>
      </c>
    </row>
    <row r="531" spans="1:22">
      <c r="A531" t="s">
        <v>4303</v>
      </c>
      <c r="B531" t="s">
        <v>4304</v>
      </c>
      <c r="C531" t="s">
        <v>12824</v>
      </c>
      <c r="D531" t="s">
        <v>12853</v>
      </c>
      <c r="E531" t="s">
        <v>12854</v>
      </c>
      <c r="F531" t="s">
        <v>12855</v>
      </c>
      <c r="G531" s="9">
        <v>2179</v>
      </c>
      <c r="H531" s="7" t="str">
        <f t="shared" si="16"/>
        <v>&gt;$500</v>
      </c>
      <c r="I531" s="8">
        <v>3999</v>
      </c>
      <c r="J531" s="1">
        <v>0.46</v>
      </c>
      <c r="K531" s="10" t="str">
        <f t="shared" si="17"/>
        <v>&lt;50%</v>
      </c>
      <c r="L531" s="10" t="str">
        <f>IF(Table1[[#This Row],[Discount_Percentage]]&gt;=50,"Yes","No")</f>
        <v>No</v>
      </c>
      <c r="M531" s="10">
        <f>Table1[[#This Row],[Actual_Price]]-Table1[[#This Row],[Discounted_Price]]/Table1[[#This Row],[Actual_Price]]*100</f>
        <v>3944.5113778444611</v>
      </c>
      <c r="N531">
        <v>4</v>
      </c>
      <c r="O531" s="4">
        <v>8380</v>
      </c>
      <c r="P531" s="6">
        <f>I531*O531</f>
        <v>33511620</v>
      </c>
      <c r="Q531" t="s">
        <v>4305</v>
      </c>
      <c r="R531" t="s">
        <v>4306</v>
      </c>
      <c r="S531" t="s">
        <v>4307</v>
      </c>
      <c r="T531" t="s">
        <v>4308</v>
      </c>
      <c r="U531" t="s">
        <v>4311</v>
      </c>
      <c r="V531" t="s">
        <v>4312</v>
      </c>
    </row>
    <row r="532" spans="1:22">
      <c r="A532" t="s">
        <v>4313</v>
      </c>
      <c r="B532" t="s">
        <v>4314</v>
      </c>
      <c r="C532" t="s">
        <v>12824</v>
      </c>
      <c r="D532" t="s">
        <v>12853</v>
      </c>
      <c r="E532" t="s">
        <v>12857</v>
      </c>
      <c r="F532" t="s">
        <v>12858</v>
      </c>
      <c r="G532" s="9">
        <v>16999</v>
      </c>
      <c r="H532" s="7" t="str">
        <f t="shared" si="16"/>
        <v>&gt;$500</v>
      </c>
      <c r="I532" s="8">
        <v>20999</v>
      </c>
      <c r="J532" s="1">
        <v>0.19</v>
      </c>
      <c r="K532" s="10" t="str">
        <f t="shared" si="17"/>
        <v>&lt;50%</v>
      </c>
      <c r="L532" s="10" t="str">
        <f>IF(Table1[[#This Row],[Discount_Percentage]]&gt;=50,"Yes","No")</f>
        <v>No</v>
      </c>
      <c r="M532" s="10">
        <f>Table1[[#This Row],[Actual_Price]]-Table1[[#This Row],[Discounted_Price]]/Table1[[#This Row],[Actual_Price]]*100</f>
        <v>20918.048526120292</v>
      </c>
      <c r="N532">
        <v>4.0999999999999996</v>
      </c>
      <c r="O532" s="4">
        <v>31822</v>
      </c>
      <c r="P532" s="6">
        <f>I532*O532</f>
        <v>668230178</v>
      </c>
      <c r="Q532" t="s">
        <v>4315</v>
      </c>
      <c r="R532" t="s">
        <v>4079</v>
      </c>
      <c r="S532" t="s">
        <v>4080</v>
      </c>
      <c r="T532" t="s">
        <v>4081</v>
      </c>
      <c r="U532" t="s">
        <v>4316</v>
      </c>
      <c r="V532" t="s">
        <v>4317</v>
      </c>
    </row>
    <row r="533" spans="1:22">
      <c r="A533" t="s">
        <v>4318</v>
      </c>
      <c r="B533" t="s">
        <v>4319</v>
      </c>
      <c r="C533" t="s">
        <v>12824</v>
      </c>
      <c r="D533" t="s">
        <v>12853</v>
      </c>
      <c r="E533" t="s">
        <v>12857</v>
      </c>
      <c r="F533" t="s">
        <v>12858</v>
      </c>
      <c r="G533" s="9">
        <v>44999</v>
      </c>
      <c r="H533" s="7" t="str">
        <f t="shared" si="16"/>
        <v>&gt;$500</v>
      </c>
      <c r="I533" s="8">
        <v>49999</v>
      </c>
      <c r="J533" s="1">
        <v>0.1</v>
      </c>
      <c r="K533" s="10" t="str">
        <f t="shared" si="17"/>
        <v>&lt;50%</v>
      </c>
      <c r="L533" s="10" t="str">
        <f>IF(Table1[[#This Row],[Discount_Percentage]]&gt;=50,"Yes","No")</f>
        <v>No</v>
      </c>
      <c r="M533" s="10">
        <f>Table1[[#This Row],[Actual_Price]]-Table1[[#This Row],[Discounted_Price]]/Table1[[#This Row],[Actual_Price]]*100</f>
        <v>49909.000200003997</v>
      </c>
      <c r="N533">
        <v>4.3</v>
      </c>
      <c r="O533" s="4">
        <v>3075</v>
      </c>
      <c r="P533" s="6">
        <f>I533*O533</f>
        <v>153746925</v>
      </c>
      <c r="Q533" t="s">
        <v>4320</v>
      </c>
      <c r="R533" t="s">
        <v>4321</v>
      </c>
      <c r="S533" t="s">
        <v>4322</v>
      </c>
      <c r="T533" t="s">
        <v>4323</v>
      </c>
      <c r="U533" t="s">
        <v>4326</v>
      </c>
      <c r="V533" t="s">
        <v>4327</v>
      </c>
    </row>
    <row r="534" spans="1:22">
      <c r="A534" t="s">
        <v>4328</v>
      </c>
      <c r="B534" t="s">
        <v>4329</v>
      </c>
      <c r="C534" t="s">
        <v>12824</v>
      </c>
      <c r="D534" t="s">
        <v>12853</v>
      </c>
      <c r="E534" t="s">
        <v>12857</v>
      </c>
      <c r="F534" t="s">
        <v>12861</v>
      </c>
      <c r="G534" s="9">
        <v>2599</v>
      </c>
      <c r="H534" s="7" t="str">
        <f t="shared" si="16"/>
        <v>&gt;$500</v>
      </c>
      <c r="I534" s="8">
        <v>2999</v>
      </c>
      <c r="J534" s="1">
        <v>0.13</v>
      </c>
      <c r="K534" s="10" t="str">
        <f t="shared" si="17"/>
        <v>&lt;50%</v>
      </c>
      <c r="L534" s="10" t="str">
        <f>IF(Table1[[#This Row],[Discount_Percentage]]&gt;=50,"Yes","No")</f>
        <v>No</v>
      </c>
      <c r="M534" s="10">
        <f>Table1[[#This Row],[Actual_Price]]-Table1[[#This Row],[Discounted_Price]]/Table1[[#This Row],[Actual_Price]]*100</f>
        <v>2912.3377792597535</v>
      </c>
      <c r="N534">
        <v>3.9</v>
      </c>
      <c r="O534" s="4">
        <v>14266</v>
      </c>
      <c r="P534" s="6">
        <f>I534*O534</f>
        <v>42783734</v>
      </c>
      <c r="Q534" t="s">
        <v>4330</v>
      </c>
      <c r="R534" t="s">
        <v>4331</v>
      </c>
      <c r="S534" t="s">
        <v>4332</v>
      </c>
      <c r="T534" t="s">
        <v>4333</v>
      </c>
      <c r="U534" t="s">
        <v>4336</v>
      </c>
      <c r="V534" t="s">
        <v>4337</v>
      </c>
    </row>
    <row r="535" spans="1:22">
      <c r="A535" t="s">
        <v>4338</v>
      </c>
      <c r="B535" t="s">
        <v>4339</v>
      </c>
      <c r="C535" t="s">
        <v>12824</v>
      </c>
      <c r="D535" t="s">
        <v>12851</v>
      </c>
      <c r="E535" t="s">
        <v>12852</v>
      </c>
      <c r="G535" s="9">
        <v>2799</v>
      </c>
      <c r="H535" s="7" t="str">
        <f t="shared" si="16"/>
        <v>&gt;$500</v>
      </c>
      <c r="I535" s="8">
        <v>6499</v>
      </c>
      <c r="J535" s="1">
        <v>0.56999999999999995</v>
      </c>
      <c r="K535" s="10" t="str">
        <f t="shared" si="17"/>
        <v>50% or More</v>
      </c>
      <c r="L535" s="10" t="str">
        <f>IF(Table1[[#This Row],[Discount_Percentage]]&gt;=50,"Yes","No")</f>
        <v>No</v>
      </c>
      <c r="M535" s="10">
        <f>Table1[[#This Row],[Actual_Price]]-Table1[[#This Row],[Discounted_Price]]/Table1[[#This Row],[Actual_Price]]*100</f>
        <v>6455.9318356670256</v>
      </c>
      <c r="N535">
        <v>4.0999999999999996</v>
      </c>
      <c r="O535" s="4">
        <v>38879</v>
      </c>
      <c r="P535" s="6">
        <f>I535*O535</f>
        <v>252674621</v>
      </c>
      <c r="Q535" t="s">
        <v>4340</v>
      </c>
      <c r="R535" t="s">
        <v>4341</v>
      </c>
      <c r="S535" t="s">
        <v>4342</v>
      </c>
      <c r="T535" t="s">
        <v>4343</v>
      </c>
      <c r="U535" t="s">
        <v>4346</v>
      </c>
      <c r="V535" t="s">
        <v>4347</v>
      </c>
    </row>
    <row r="536" spans="1:22">
      <c r="A536" t="s">
        <v>4348</v>
      </c>
      <c r="B536" t="s">
        <v>4349</v>
      </c>
      <c r="C536" t="s">
        <v>12824</v>
      </c>
      <c r="D536" t="s">
        <v>12862</v>
      </c>
      <c r="E536" t="s">
        <v>12863</v>
      </c>
      <c r="F536" t="s">
        <v>12884</v>
      </c>
      <c r="G536" s="9">
        <v>1399</v>
      </c>
      <c r="H536" s="7" t="str">
        <f t="shared" si="16"/>
        <v>&gt;$500</v>
      </c>
      <c r="I536" s="8">
        <v>2990</v>
      </c>
      <c r="J536" s="1">
        <v>0.53</v>
      </c>
      <c r="K536" s="10" t="str">
        <f t="shared" si="17"/>
        <v>50% or More</v>
      </c>
      <c r="L536" s="10" t="str">
        <f>IF(Table1[[#This Row],[Discount_Percentage]]&gt;=50,"Yes","No")</f>
        <v>No</v>
      </c>
      <c r="M536" s="10">
        <f>Table1[[#This Row],[Actual_Price]]-Table1[[#This Row],[Discounted_Price]]/Table1[[#This Row],[Actual_Price]]*100</f>
        <v>2943.2107023411372</v>
      </c>
      <c r="N536">
        <v>4.0999999999999996</v>
      </c>
      <c r="O536" s="4">
        <v>97175</v>
      </c>
      <c r="P536" s="6">
        <f>I536*O536</f>
        <v>290553250</v>
      </c>
      <c r="Q536" t="s">
        <v>4350</v>
      </c>
      <c r="R536" t="s">
        <v>4351</v>
      </c>
      <c r="S536" t="s">
        <v>4352</v>
      </c>
      <c r="T536" t="s">
        <v>4353</v>
      </c>
      <c r="U536" t="s">
        <v>4356</v>
      </c>
      <c r="V536" t="s">
        <v>4357</v>
      </c>
    </row>
    <row r="537" spans="1:22">
      <c r="A537" t="s">
        <v>4358</v>
      </c>
      <c r="B537" t="s">
        <v>4359</v>
      </c>
      <c r="C537" t="s">
        <v>12824</v>
      </c>
      <c r="D537" t="s">
        <v>12826</v>
      </c>
      <c r="E537" t="s">
        <v>12859</v>
      </c>
      <c r="F537" t="s">
        <v>12860</v>
      </c>
      <c r="G537" s="9">
        <v>649</v>
      </c>
      <c r="H537" s="7" t="str">
        <f t="shared" si="16"/>
        <v>&gt;$500</v>
      </c>
      <c r="I537" s="8">
        <v>2400</v>
      </c>
      <c r="J537" s="1">
        <v>0.73</v>
      </c>
      <c r="K537" s="10" t="str">
        <f t="shared" si="17"/>
        <v>50% or More</v>
      </c>
      <c r="L537" s="10" t="str">
        <f>IF(Table1[[#This Row],[Discount_Percentage]]&gt;=50,"Yes","No")</f>
        <v>No</v>
      </c>
      <c r="M537" s="10">
        <f>Table1[[#This Row],[Actual_Price]]-Table1[[#This Row],[Discounted_Price]]/Table1[[#This Row],[Actual_Price]]*100</f>
        <v>2372.9583333333335</v>
      </c>
      <c r="N537">
        <v>4.4000000000000004</v>
      </c>
      <c r="O537" s="4">
        <v>67260</v>
      </c>
      <c r="P537" s="6">
        <f>I537*O537</f>
        <v>161424000</v>
      </c>
      <c r="Q537" t="s">
        <v>4360</v>
      </c>
      <c r="R537" t="s">
        <v>2967</v>
      </c>
      <c r="S537" t="s">
        <v>2968</v>
      </c>
      <c r="T537" t="s">
        <v>2969</v>
      </c>
      <c r="U537" t="s">
        <v>2972</v>
      </c>
      <c r="V537" t="s">
        <v>4361</v>
      </c>
    </row>
    <row r="538" spans="1:22">
      <c r="A538" t="s">
        <v>4362</v>
      </c>
      <c r="B538" t="s">
        <v>4363</v>
      </c>
      <c r="C538" t="s">
        <v>12824</v>
      </c>
      <c r="D538" t="s">
        <v>12853</v>
      </c>
      <c r="E538" t="s">
        <v>12854</v>
      </c>
      <c r="F538" t="s">
        <v>12855</v>
      </c>
      <c r="G538" s="9">
        <v>799</v>
      </c>
      <c r="H538" s="7" t="str">
        <f t="shared" si="16"/>
        <v>&gt;$500</v>
      </c>
      <c r="I538" s="8">
        <v>3990</v>
      </c>
      <c r="J538" s="1">
        <v>0.8</v>
      </c>
      <c r="K538" s="10" t="str">
        <f t="shared" si="17"/>
        <v>50% or More</v>
      </c>
      <c r="L538" s="10" t="str">
        <f>IF(Table1[[#This Row],[Discount_Percentage]]&gt;=50,"Yes","No")</f>
        <v>No</v>
      </c>
      <c r="M538" s="10">
        <f>Table1[[#This Row],[Actual_Price]]-Table1[[#This Row],[Discounted_Price]]/Table1[[#This Row],[Actual_Price]]*100</f>
        <v>3969.9749373433583</v>
      </c>
      <c r="N538">
        <v>3.8</v>
      </c>
      <c r="O538" s="4">
        <v>119</v>
      </c>
      <c r="P538" s="6">
        <f>I538*O538</f>
        <v>474810</v>
      </c>
      <c r="Q538" t="s">
        <v>4364</v>
      </c>
      <c r="R538" t="s">
        <v>4365</v>
      </c>
      <c r="S538" t="s">
        <v>4366</v>
      </c>
      <c r="T538" t="s">
        <v>4367</v>
      </c>
      <c r="U538" t="s">
        <v>4370</v>
      </c>
      <c r="V538" t="s">
        <v>4371</v>
      </c>
    </row>
    <row r="539" spans="1:22">
      <c r="A539" t="s">
        <v>4372</v>
      </c>
      <c r="B539" t="s">
        <v>4373</v>
      </c>
      <c r="C539" t="s">
        <v>12816</v>
      </c>
      <c r="D539" t="s">
        <v>12817</v>
      </c>
      <c r="E539" t="s">
        <v>12885</v>
      </c>
      <c r="F539" t="s">
        <v>12886</v>
      </c>
      <c r="G539" s="9">
        <v>149</v>
      </c>
      <c r="H539" s="7" t="str">
        <f t="shared" si="16"/>
        <v>&lt;$200</v>
      </c>
      <c r="I539" s="8">
        <v>149</v>
      </c>
      <c r="J539" s="1">
        <v>0</v>
      </c>
      <c r="K539" s="10" t="str">
        <f t="shared" si="17"/>
        <v>&lt;50%</v>
      </c>
      <c r="L539" s="10" t="str">
        <f>IF(Table1[[#This Row],[Discount_Percentage]]&gt;=50,"Yes","No")</f>
        <v>No</v>
      </c>
      <c r="M539" s="10">
        <f>Table1[[#This Row],[Actual_Price]]-Table1[[#This Row],[Discounted_Price]]/Table1[[#This Row],[Actual_Price]]*100</f>
        <v>49</v>
      </c>
      <c r="N539">
        <v>4.3</v>
      </c>
      <c r="O539" s="4">
        <v>10833</v>
      </c>
      <c r="P539" s="6">
        <f>I539*O539</f>
        <v>1614117</v>
      </c>
      <c r="Q539" t="s">
        <v>4374</v>
      </c>
      <c r="R539" t="s">
        <v>4375</v>
      </c>
      <c r="S539" t="s">
        <v>4376</v>
      </c>
      <c r="T539" t="s">
        <v>4377</v>
      </c>
      <c r="U539" t="s">
        <v>4380</v>
      </c>
      <c r="V539" t="s">
        <v>4381</v>
      </c>
    </row>
    <row r="540" spans="1:22">
      <c r="A540" t="s">
        <v>475</v>
      </c>
      <c r="B540" t="s">
        <v>476</v>
      </c>
      <c r="C540" t="s">
        <v>12816</v>
      </c>
      <c r="D540" t="s">
        <v>12817</v>
      </c>
      <c r="E540" t="s">
        <v>12818</v>
      </c>
      <c r="F540" t="s">
        <v>12819</v>
      </c>
      <c r="G540" s="9">
        <v>799</v>
      </c>
      <c r="H540" s="7" t="str">
        <f t="shared" si="16"/>
        <v>&gt;$500</v>
      </c>
      <c r="I540" s="8">
        <v>2100</v>
      </c>
      <c r="J540" s="1">
        <v>0.62</v>
      </c>
      <c r="K540" s="10" t="str">
        <f t="shared" si="17"/>
        <v>50% or More</v>
      </c>
      <c r="L540" s="10" t="str">
        <f>IF(Table1[[#This Row],[Discount_Percentage]]&gt;=50,"Yes","No")</f>
        <v>No</v>
      </c>
      <c r="M540" s="10">
        <f>Table1[[#This Row],[Actual_Price]]-Table1[[#This Row],[Discounted_Price]]/Table1[[#This Row],[Actual_Price]]*100</f>
        <v>2061.9523809523807</v>
      </c>
      <c r="N540">
        <v>4.3</v>
      </c>
      <c r="O540" s="4">
        <v>8188</v>
      </c>
      <c r="P540" s="6">
        <f>I540*O540</f>
        <v>17194800</v>
      </c>
      <c r="Q540" t="s">
        <v>477</v>
      </c>
      <c r="R540" t="s">
        <v>478</v>
      </c>
      <c r="S540" t="s">
        <v>479</v>
      </c>
      <c r="T540" t="s">
        <v>480</v>
      </c>
      <c r="U540" t="s">
        <v>4382</v>
      </c>
      <c r="V540" t="s">
        <v>4383</v>
      </c>
    </row>
    <row r="541" spans="1:22">
      <c r="A541" t="s">
        <v>4384</v>
      </c>
      <c r="B541" t="s">
        <v>4385</v>
      </c>
      <c r="C541" t="s">
        <v>12824</v>
      </c>
      <c r="D541" t="s">
        <v>12853</v>
      </c>
      <c r="E541" t="s">
        <v>12857</v>
      </c>
      <c r="F541" t="s">
        <v>12861</v>
      </c>
      <c r="G541" s="9">
        <v>3799</v>
      </c>
      <c r="H541" s="7" t="str">
        <f t="shared" si="16"/>
        <v>&gt;$500</v>
      </c>
      <c r="I541" s="8">
        <v>5299</v>
      </c>
      <c r="J541" s="1">
        <v>0.28000000000000003</v>
      </c>
      <c r="K541" s="10" t="str">
        <f t="shared" si="17"/>
        <v>&lt;50%</v>
      </c>
      <c r="L541" s="10" t="str">
        <f>IF(Table1[[#This Row],[Discount_Percentage]]&gt;=50,"Yes","No")</f>
        <v>No</v>
      </c>
      <c r="M541" s="10">
        <f>Table1[[#This Row],[Actual_Price]]-Table1[[#This Row],[Discounted_Price]]/Table1[[#This Row],[Actual_Price]]*100</f>
        <v>5227.307227778826</v>
      </c>
      <c r="N541">
        <v>3.5</v>
      </c>
      <c r="O541" s="4">
        <v>1641</v>
      </c>
      <c r="P541" s="6">
        <f>I541*O541</f>
        <v>8695659</v>
      </c>
      <c r="Q541" t="s">
        <v>4386</v>
      </c>
      <c r="R541" t="s">
        <v>4387</v>
      </c>
      <c r="S541" t="s">
        <v>4388</v>
      </c>
      <c r="T541" t="s">
        <v>4389</v>
      </c>
      <c r="U541" t="s">
        <v>4392</v>
      </c>
      <c r="V541" t="s">
        <v>4393</v>
      </c>
    </row>
    <row r="542" spans="1:22">
      <c r="A542" t="s">
        <v>4394</v>
      </c>
      <c r="B542" t="s">
        <v>4395</v>
      </c>
      <c r="C542" t="s">
        <v>12824</v>
      </c>
      <c r="D542" t="s">
        <v>12853</v>
      </c>
      <c r="E542" t="s">
        <v>12854</v>
      </c>
      <c r="F542" t="s">
        <v>12881</v>
      </c>
      <c r="G542" s="9">
        <v>199</v>
      </c>
      <c r="H542" s="7" t="str">
        <f t="shared" si="16"/>
        <v>&lt;$200</v>
      </c>
      <c r="I542" s="8">
        <v>1899</v>
      </c>
      <c r="J542" s="1">
        <v>0.9</v>
      </c>
      <c r="K542" s="10" t="str">
        <f t="shared" si="17"/>
        <v>50% or More</v>
      </c>
      <c r="L542" s="10" t="str">
        <f>IF(Table1[[#This Row],[Discount_Percentage]]&gt;=50,"Yes","No")</f>
        <v>No</v>
      </c>
      <c r="M542" s="10">
        <f>Table1[[#This Row],[Actual_Price]]-Table1[[#This Row],[Discounted_Price]]/Table1[[#This Row],[Actual_Price]]*100</f>
        <v>1888.5208004212743</v>
      </c>
      <c r="N542">
        <v>4</v>
      </c>
      <c r="O542" s="4">
        <v>4740</v>
      </c>
      <c r="P542" s="6">
        <f>I542*O542</f>
        <v>9001260</v>
      </c>
      <c r="Q542" t="s">
        <v>4396</v>
      </c>
      <c r="R542" t="s">
        <v>4397</v>
      </c>
      <c r="S542" t="s">
        <v>4398</v>
      </c>
      <c r="T542" t="s">
        <v>4399</v>
      </c>
      <c r="U542" t="s">
        <v>4402</v>
      </c>
      <c r="V542" t="s">
        <v>4403</v>
      </c>
    </row>
    <row r="543" spans="1:22">
      <c r="A543" t="s">
        <v>4404</v>
      </c>
      <c r="B543" t="s">
        <v>4405</v>
      </c>
      <c r="C543" t="s">
        <v>12824</v>
      </c>
      <c r="D543" t="s">
        <v>12853</v>
      </c>
      <c r="E543" t="s">
        <v>12857</v>
      </c>
      <c r="F543" t="s">
        <v>12858</v>
      </c>
      <c r="G543" s="9">
        <v>23999</v>
      </c>
      <c r="H543" s="7" t="str">
        <f t="shared" si="16"/>
        <v>&gt;$500</v>
      </c>
      <c r="I543" s="8">
        <v>32999</v>
      </c>
      <c r="J543" s="1">
        <v>0.27</v>
      </c>
      <c r="K543" s="10" t="str">
        <f t="shared" si="17"/>
        <v>&lt;50%</v>
      </c>
      <c r="L543" s="10" t="str">
        <f>IF(Table1[[#This Row],[Discount_Percentage]]&gt;=50,"Yes","No")</f>
        <v>No</v>
      </c>
      <c r="M543" s="10">
        <f>Table1[[#This Row],[Actual_Price]]-Table1[[#This Row],[Discounted_Price]]/Table1[[#This Row],[Actual_Price]]*100</f>
        <v>32926.273553744053</v>
      </c>
      <c r="N543">
        <v>3.9</v>
      </c>
      <c r="O543" s="4">
        <v>8866</v>
      </c>
      <c r="P543" s="6">
        <f>I543*O543</f>
        <v>292569134</v>
      </c>
      <c r="Q543" t="s">
        <v>4406</v>
      </c>
      <c r="R543" t="s">
        <v>4407</v>
      </c>
      <c r="S543" t="s">
        <v>4408</v>
      </c>
      <c r="T543" t="s">
        <v>4409</v>
      </c>
      <c r="U543" t="s">
        <v>4412</v>
      </c>
      <c r="V543" t="s">
        <v>4413</v>
      </c>
    </row>
    <row r="544" spans="1:22">
      <c r="A544" t="s">
        <v>4414</v>
      </c>
      <c r="B544" t="s">
        <v>4415</v>
      </c>
      <c r="C544" t="s">
        <v>12824</v>
      </c>
      <c r="D544" t="s">
        <v>12853</v>
      </c>
      <c r="E544" t="s">
        <v>12857</v>
      </c>
      <c r="F544" t="s">
        <v>12858</v>
      </c>
      <c r="G544" s="9">
        <v>29990</v>
      </c>
      <c r="H544" s="7" t="str">
        <f t="shared" si="16"/>
        <v>&gt;$500</v>
      </c>
      <c r="I544" s="8">
        <v>39990</v>
      </c>
      <c r="J544" s="1">
        <v>0.25</v>
      </c>
      <c r="K544" s="10" t="str">
        <f t="shared" si="17"/>
        <v>&lt;50%</v>
      </c>
      <c r="L544" s="10" t="str">
        <f>IF(Table1[[#This Row],[Discount_Percentage]]&gt;=50,"Yes","No")</f>
        <v>No</v>
      </c>
      <c r="M544" s="10">
        <f>Table1[[#This Row],[Actual_Price]]-Table1[[#This Row],[Discounted_Price]]/Table1[[#This Row],[Actual_Price]]*100</f>
        <v>39915.006251562889</v>
      </c>
      <c r="N544">
        <v>4.3</v>
      </c>
      <c r="O544" s="4">
        <v>8399</v>
      </c>
      <c r="P544" s="6">
        <f>I544*O544</f>
        <v>335876010</v>
      </c>
      <c r="Q544" t="s">
        <v>4416</v>
      </c>
      <c r="R544" t="s">
        <v>4417</v>
      </c>
      <c r="S544" t="s">
        <v>4418</v>
      </c>
      <c r="T544" t="s">
        <v>4419</v>
      </c>
      <c r="U544" t="s">
        <v>4422</v>
      </c>
      <c r="V544" t="s">
        <v>4423</v>
      </c>
    </row>
    <row r="545" spans="1:22">
      <c r="A545" t="s">
        <v>4424</v>
      </c>
      <c r="B545" t="s">
        <v>4425</v>
      </c>
      <c r="C545" t="s">
        <v>12824</v>
      </c>
      <c r="D545" t="s">
        <v>12851</v>
      </c>
      <c r="E545" t="s">
        <v>12852</v>
      </c>
      <c r="G545" s="9">
        <v>281</v>
      </c>
      <c r="H545" s="7" t="str">
        <f t="shared" si="16"/>
        <v>$200-$500</v>
      </c>
      <c r="I545" s="8">
        <v>1999</v>
      </c>
      <c r="J545" s="1">
        <v>0.86</v>
      </c>
      <c r="K545" s="10" t="str">
        <f t="shared" si="17"/>
        <v>50% or More</v>
      </c>
      <c r="L545" s="10" t="str">
        <f>IF(Table1[[#This Row],[Discount_Percentage]]&gt;=50,"Yes","No")</f>
        <v>No</v>
      </c>
      <c r="M545" s="10">
        <f>Table1[[#This Row],[Actual_Price]]-Table1[[#This Row],[Discounted_Price]]/Table1[[#This Row],[Actual_Price]]*100</f>
        <v>1984.9429714857429</v>
      </c>
      <c r="N545">
        <v>2.8</v>
      </c>
      <c r="O545" s="4">
        <v>87</v>
      </c>
      <c r="P545" s="6">
        <f>I545*O545</f>
        <v>173913</v>
      </c>
      <c r="Q545" t="s">
        <v>4426</v>
      </c>
      <c r="R545" t="s">
        <v>4427</v>
      </c>
      <c r="S545" t="s">
        <v>4428</v>
      </c>
      <c r="T545" t="s">
        <v>4429</v>
      </c>
      <c r="U545" t="s">
        <v>4432</v>
      </c>
      <c r="V545" t="s">
        <v>4433</v>
      </c>
    </row>
    <row r="546" spans="1:22">
      <c r="A546" t="s">
        <v>4434</v>
      </c>
      <c r="B546" t="s">
        <v>4435</v>
      </c>
      <c r="C546" t="s">
        <v>12824</v>
      </c>
      <c r="D546" t="s">
        <v>12853</v>
      </c>
      <c r="E546" t="s">
        <v>12857</v>
      </c>
      <c r="F546" t="s">
        <v>12858</v>
      </c>
      <c r="G546" s="9">
        <v>7998</v>
      </c>
      <c r="H546" s="7" t="str">
        <f t="shared" si="16"/>
        <v>&gt;$500</v>
      </c>
      <c r="I546" s="8">
        <v>11999</v>
      </c>
      <c r="J546" s="1">
        <v>0.33</v>
      </c>
      <c r="K546" s="10" t="str">
        <f t="shared" si="17"/>
        <v>&lt;50%</v>
      </c>
      <c r="L546" s="10" t="str">
        <f>IF(Table1[[#This Row],[Discount_Percentage]]&gt;=50,"Yes","No")</f>
        <v>No</v>
      </c>
      <c r="M546" s="10">
        <f>Table1[[#This Row],[Actual_Price]]-Table1[[#This Row],[Discounted_Price]]/Table1[[#This Row],[Actual_Price]]*100</f>
        <v>11932.344445370447</v>
      </c>
      <c r="N546">
        <v>3.8</v>
      </c>
      <c r="O546" s="4">
        <v>125</v>
      </c>
      <c r="P546" s="6">
        <f>I546*O546</f>
        <v>1499875</v>
      </c>
      <c r="Q546" t="s">
        <v>4436</v>
      </c>
      <c r="R546" t="s">
        <v>4437</v>
      </c>
      <c r="S546" t="s">
        <v>4438</v>
      </c>
      <c r="T546" t="s">
        <v>4439</v>
      </c>
      <c r="U546" t="s">
        <v>4442</v>
      </c>
      <c r="V546" t="s">
        <v>4443</v>
      </c>
    </row>
    <row r="547" spans="1:22">
      <c r="A547" t="s">
        <v>4444</v>
      </c>
      <c r="B547" t="s">
        <v>4445</v>
      </c>
      <c r="C547" t="s">
        <v>12824</v>
      </c>
      <c r="D547" t="s">
        <v>12851</v>
      </c>
      <c r="E547" t="s">
        <v>12852</v>
      </c>
      <c r="G547" s="9">
        <v>249</v>
      </c>
      <c r="H547" s="7" t="str">
        <f t="shared" si="16"/>
        <v>$200-$500</v>
      </c>
      <c r="I547" s="8">
        <v>999</v>
      </c>
      <c r="J547" s="1">
        <v>0.75</v>
      </c>
      <c r="K547" s="10" t="str">
        <f t="shared" si="17"/>
        <v>50% or More</v>
      </c>
      <c r="L547" s="10" t="str">
        <f>IF(Table1[[#This Row],[Discount_Percentage]]&gt;=50,"Yes","No")</f>
        <v>No</v>
      </c>
      <c r="M547" s="10">
        <f>Table1[[#This Row],[Actual_Price]]-Table1[[#This Row],[Discounted_Price]]/Table1[[#This Row],[Actual_Price]]*100</f>
        <v>974.07507507507512</v>
      </c>
      <c r="N547">
        <v>4.5</v>
      </c>
      <c r="O547" s="4">
        <v>38</v>
      </c>
      <c r="P547" s="6">
        <f>I547*O547</f>
        <v>37962</v>
      </c>
      <c r="Q547" t="s">
        <v>4446</v>
      </c>
      <c r="R547" t="s">
        <v>4447</v>
      </c>
      <c r="S547" t="s">
        <v>4448</v>
      </c>
      <c r="T547" t="s">
        <v>4449</v>
      </c>
      <c r="U547" t="s">
        <v>4452</v>
      </c>
      <c r="V547" t="s">
        <v>4453</v>
      </c>
    </row>
    <row r="548" spans="1:22">
      <c r="A548" t="s">
        <v>4454</v>
      </c>
      <c r="B548" t="s">
        <v>4455</v>
      </c>
      <c r="C548" t="s">
        <v>12824</v>
      </c>
      <c r="D548" t="s">
        <v>12853</v>
      </c>
      <c r="E548" t="s">
        <v>12854</v>
      </c>
      <c r="F548" t="s">
        <v>12877</v>
      </c>
      <c r="G548" s="9">
        <v>299</v>
      </c>
      <c r="H548" s="7" t="str">
        <f t="shared" si="16"/>
        <v>$200-$500</v>
      </c>
      <c r="I548" s="8">
        <v>599</v>
      </c>
      <c r="J548" s="1">
        <v>0.5</v>
      </c>
      <c r="K548" s="10" t="str">
        <f t="shared" si="17"/>
        <v>50% or More</v>
      </c>
      <c r="L548" s="10" t="str">
        <f>IF(Table1[[#This Row],[Discount_Percentage]]&gt;=50,"Yes","No")</f>
        <v>No</v>
      </c>
      <c r="M548" s="10">
        <f>Table1[[#This Row],[Actual_Price]]-Table1[[#This Row],[Discounted_Price]]/Table1[[#This Row],[Actual_Price]]*100</f>
        <v>549.08347245409016</v>
      </c>
      <c r="N548">
        <v>4.3</v>
      </c>
      <c r="O548" s="4">
        <v>4674</v>
      </c>
      <c r="P548" s="6">
        <f>I548*O548</f>
        <v>2799726</v>
      </c>
      <c r="Q548" t="s">
        <v>4456</v>
      </c>
      <c r="R548" t="s">
        <v>4457</v>
      </c>
      <c r="S548" t="s">
        <v>4458</v>
      </c>
      <c r="T548" t="s">
        <v>4459</v>
      </c>
      <c r="U548" t="s">
        <v>4462</v>
      </c>
      <c r="V548" t="s">
        <v>4463</v>
      </c>
    </row>
    <row r="549" spans="1:22">
      <c r="A549" t="s">
        <v>4464</v>
      </c>
      <c r="B549" t="s">
        <v>4465</v>
      </c>
      <c r="C549" t="s">
        <v>12824</v>
      </c>
      <c r="D549" t="s">
        <v>12851</v>
      </c>
      <c r="E549" t="s">
        <v>12852</v>
      </c>
      <c r="G549" s="9">
        <v>499</v>
      </c>
      <c r="H549" s="7" t="str">
        <f t="shared" si="16"/>
        <v>$200-$500</v>
      </c>
      <c r="I549" s="8">
        <v>1899</v>
      </c>
      <c r="J549" s="1">
        <v>0.74</v>
      </c>
      <c r="K549" s="10" t="str">
        <f t="shared" si="17"/>
        <v>50% or More</v>
      </c>
      <c r="L549" s="10" t="str">
        <f>IF(Table1[[#This Row],[Discount_Percentage]]&gt;=50,"Yes","No")</f>
        <v>No</v>
      </c>
      <c r="M549" s="10">
        <f>Table1[[#This Row],[Actual_Price]]-Table1[[#This Row],[Discounted_Price]]/Table1[[#This Row],[Actual_Price]]*100</f>
        <v>1872.7230121116377</v>
      </c>
      <c r="N549">
        <v>4.0999999999999996</v>
      </c>
      <c r="O549" s="4">
        <v>412</v>
      </c>
      <c r="P549" s="6">
        <f>I549*O549</f>
        <v>782388</v>
      </c>
      <c r="Q549" t="s">
        <v>4466</v>
      </c>
      <c r="R549" t="s">
        <v>4467</v>
      </c>
      <c r="S549" t="s">
        <v>4468</v>
      </c>
      <c r="T549" t="s">
        <v>4469</v>
      </c>
      <c r="U549" t="s">
        <v>4472</v>
      </c>
      <c r="V549" t="s">
        <v>4473</v>
      </c>
    </row>
    <row r="550" spans="1:22">
      <c r="A550" t="s">
        <v>4474</v>
      </c>
      <c r="B550" t="s">
        <v>4475</v>
      </c>
      <c r="C550" t="s">
        <v>12824</v>
      </c>
      <c r="D550" t="s">
        <v>12851</v>
      </c>
      <c r="E550" t="s">
        <v>12852</v>
      </c>
      <c r="G550" s="9">
        <v>899</v>
      </c>
      <c r="H550" s="7" t="str">
        <f t="shared" si="16"/>
        <v>&gt;$500</v>
      </c>
      <c r="I550" s="8">
        <v>3499</v>
      </c>
      <c r="J550" s="1">
        <v>0.74</v>
      </c>
      <c r="K550" s="10" t="str">
        <f t="shared" si="17"/>
        <v>50% or More</v>
      </c>
      <c r="L550" s="10" t="str">
        <f>IF(Table1[[#This Row],[Discount_Percentage]]&gt;=50,"Yes","No")</f>
        <v>No</v>
      </c>
      <c r="M550" s="10">
        <f>Table1[[#This Row],[Actual_Price]]-Table1[[#This Row],[Discounted_Price]]/Table1[[#This Row],[Actual_Price]]*100</f>
        <v>3473.3069448413835</v>
      </c>
      <c r="N550">
        <v>3</v>
      </c>
      <c r="O550" s="4">
        <v>681</v>
      </c>
      <c r="P550" s="6">
        <f>I550*O550</f>
        <v>2382819</v>
      </c>
      <c r="Q550" t="s">
        <v>4476</v>
      </c>
      <c r="R550" t="s">
        <v>4477</v>
      </c>
      <c r="S550" t="s">
        <v>4478</v>
      </c>
      <c r="T550" t="s">
        <v>4479</v>
      </c>
      <c r="U550" t="s">
        <v>4482</v>
      </c>
      <c r="V550" t="s">
        <v>4483</v>
      </c>
    </row>
    <row r="551" spans="1:22">
      <c r="A551" t="s">
        <v>4484</v>
      </c>
      <c r="B551" t="s">
        <v>4485</v>
      </c>
      <c r="C551" t="s">
        <v>12824</v>
      </c>
      <c r="D551" t="s">
        <v>12853</v>
      </c>
      <c r="E551" t="s">
        <v>12854</v>
      </c>
      <c r="F551" t="s">
        <v>12855</v>
      </c>
      <c r="G551" s="9">
        <v>1599</v>
      </c>
      <c r="H551" s="7" t="str">
        <f t="shared" si="16"/>
        <v>&gt;$500</v>
      </c>
      <c r="I551" s="8">
        <v>3499</v>
      </c>
      <c r="J551" s="1">
        <v>0.54</v>
      </c>
      <c r="K551" s="10" t="str">
        <f t="shared" si="17"/>
        <v>50% or More</v>
      </c>
      <c r="L551" s="10" t="str">
        <f>IF(Table1[[#This Row],[Discount_Percentage]]&gt;=50,"Yes","No")</f>
        <v>No</v>
      </c>
      <c r="M551" s="10">
        <f>Table1[[#This Row],[Actual_Price]]-Table1[[#This Row],[Discounted_Price]]/Table1[[#This Row],[Actual_Price]]*100</f>
        <v>3453.3012289225494</v>
      </c>
      <c r="N551">
        <v>4</v>
      </c>
      <c r="O551" s="4">
        <v>36384</v>
      </c>
      <c r="P551" s="6">
        <f>I551*O551</f>
        <v>127307616</v>
      </c>
      <c r="Q551" t="s">
        <v>4486</v>
      </c>
      <c r="R551" t="s">
        <v>4487</v>
      </c>
      <c r="S551" t="s">
        <v>4488</v>
      </c>
      <c r="T551" t="s">
        <v>4489</v>
      </c>
      <c r="U551" t="s">
        <v>4492</v>
      </c>
      <c r="V551" t="s">
        <v>4493</v>
      </c>
    </row>
    <row r="552" spans="1:22">
      <c r="A552" t="s">
        <v>4494</v>
      </c>
      <c r="B552" t="s">
        <v>4495</v>
      </c>
      <c r="C552" t="s">
        <v>12824</v>
      </c>
      <c r="D552" t="s">
        <v>12862</v>
      </c>
      <c r="E552" t="s">
        <v>12840</v>
      </c>
      <c r="G552" s="9">
        <v>120</v>
      </c>
      <c r="H552" s="7" t="str">
        <f t="shared" si="16"/>
        <v>&lt;$200</v>
      </c>
      <c r="I552" s="8">
        <v>999</v>
      </c>
      <c r="J552" s="1">
        <v>0.88</v>
      </c>
      <c r="K552" s="10" t="str">
        <f t="shared" si="17"/>
        <v>50% or More</v>
      </c>
      <c r="L552" s="10" t="str">
        <f>IF(Table1[[#This Row],[Discount_Percentage]]&gt;=50,"Yes","No")</f>
        <v>No</v>
      </c>
      <c r="M552" s="10">
        <f>Table1[[#This Row],[Actual_Price]]-Table1[[#This Row],[Discounted_Price]]/Table1[[#This Row],[Actual_Price]]*100</f>
        <v>986.98798798798794</v>
      </c>
      <c r="N552">
        <v>3.9</v>
      </c>
      <c r="O552" s="4">
        <v>6491</v>
      </c>
      <c r="P552" s="6">
        <f>I552*O552</f>
        <v>6484509</v>
      </c>
      <c r="Q552" t="s">
        <v>4496</v>
      </c>
      <c r="R552" t="s">
        <v>4497</v>
      </c>
      <c r="S552" t="s">
        <v>4498</v>
      </c>
      <c r="T552" t="s">
        <v>4499</v>
      </c>
      <c r="U552" t="s">
        <v>4502</v>
      </c>
      <c r="V552" t="s">
        <v>4503</v>
      </c>
    </row>
    <row r="553" spans="1:22">
      <c r="A553" t="s">
        <v>4504</v>
      </c>
      <c r="B553" t="s">
        <v>4505</v>
      </c>
      <c r="C553" t="s">
        <v>12824</v>
      </c>
      <c r="D553" t="s">
        <v>12851</v>
      </c>
      <c r="E553" t="s">
        <v>12852</v>
      </c>
      <c r="G553" s="9">
        <v>3999</v>
      </c>
      <c r="H553" s="7" t="str">
        <f t="shared" si="16"/>
        <v>&gt;$500</v>
      </c>
      <c r="I553" s="8">
        <v>6999</v>
      </c>
      <c r="J553" s="1">
        <v>0.43</v>
      </c>
      <c r="K553" s="10" t="str">
        <f t="shared" si="17"/>
        <v>&lt;50%</v>
      </c>
      <c r="L553" s="10" t="str">
        <f>IF(Table1[[#This Row],[Discount_Percentage]]&gt;=50,"Yes","No")</f>
        <v>No</v>
      </c>
      <c r="M553" s="10">
        <f>Table1[[#This Row],[Actual_Price]]-Table1[[#This Row],[Discounted_Price]]/Table1[[#This Row],[Actual_Price]]*100</f>
        <v>6941.8632661808833</v>
      </c>
      <c r="N553">
        <v>4.0999999999999996</v>
      </c>
      <c r="O553" s="4">
        <v>10229</v>
      </c>
      <c r="P553" s="6">
        <f>I553*O553</f>
        <v>71592771</v>
      </c>
      <c r="Q553" t="s">
        <v>4506</v>
      </c>
      <c r="R553" t="s">
        <v>4507</v>
      </c>
      <c r="S553" t="s">
        <v>4508</v>
      </c>
      <c r="T553" t="s">
        <v>4509</v>
      </c>
      <c r="U553" t="s">
        <v>4512</v>
      </c>
      <c r="V553" t="s">
        <v>4513</v>
      </c>
    </row>
    <row r="554" spans="1:22">
      <c r="A554" t="s">
        <v>4514</v>
      </c>
      <c r="B554" t="s">
        <v>4091</v>
      </c>
      <c r="C554" t="s">
        <v>12824</v>
      </c>
      <c r="D554" t="s">
        <v>12853</v>
      </c>
      <c r="E554" t="s">
        <v>12857</v>
      </c>
      <c r="F554" t="s">
        <v>12858</v>
      </c>
      <c r="G554" s="9">
        <v>12999</v>
      </c>
      <c r="H554" s="7" t="str">
        <f t="shared" si="16"/>
        <v>&gt;$500</v>
      </c>
      <c r="I554" s="8">
        <v>18999</v>
      </c>
      <c r="J554" s="1">
        <v>0.32</v>
      </c>
      <c r="K554" s="10" t="str">
        <f t="shared" si="17"/>
        <v>&lt;50%</v>
      </c>
      <c r="L554" s="10" t="str">
        <f>IF(Table1[[#This Row],[Discount_Percentage]]&gt;=50,"Yes","No")</f>
        <v>No</v>
      </c>
      <c r="M554" s="10">
        <f>Table1[[#This Row],[Actual_Price]]-Table1[[#This Row],[Discounted_Price]]/Table1[[#This Row],[Actual_Price]]*100</f>
        <v>18930.580609505763</v>
      </c>
      <c r="N554">
        <v>4.0999999999999996</v>
      </c>
      <c r="O554" s="4">
        <v>50772</v>
      </c>
      <c r="P554" s="6">
        <f>I554*O554</f>
        <v>964617228</v>
      </c>
      <c r="Q554" t="s">
        <v>4092</v>
      </c>
      <c r="R554" t="s">
        <v>3580</v>
      </c>
      <c r="S554" t="s">
        <v>3581</v>
      </c>
      <c r="T554" t="s">
        <v>3582</v>
      </c>
      <c r="U554" t="s">
        <v>4093</v>
      </c>
      <c r="V554" t="s">
        <v>4515</v>
      </c>
    </row>
    <row r="555" spans="1:22">
      <c r="A555" t="s">
        <v>4516</v>
      </c>
      <c r="B555" t="s">
        <v>4517</v>
      </c>
      <c r="C555" t="s">
        <v>12824</v>
      </c>
      <c r="D555" t="s">
        <v>12853</v>
      </c>
      <c r="E555" t="s">
        <v>12854</v>
      </c>
      <c r="F555" t="s">
        <v>12881</v>
      </c>
      <c r="G555" s="9">
        <v>1599</v>
      </c>
      <c r="H555" s="7" t="str">
        <f t="shared" si="16"/>
        <v>&gt;$500</v>
      </c>
      <c r="I555" s="8">
        <v>2599</v>
      </c>
      <c r="J555" s="1">
        <v>0.38</v>
      </c>
      <c r="K555" s="10" t="str">
        <f t="shared" si="17"/>
        <v>&lt;50%</v>
      </c>
      <c r="L555" s="10" t="str">
        <f>IF(Table1[[#This Row],[Discount_Percentage]]&gt;=50,"Yes","No")</f>
        <v>No</v>
      </c>
      <c r="M555" s="10">
        <f>Table1[[#This Row],[Actual_Price]]-Table1[[#This Row],[Discounted_Price]]/Table1[[#This Row],[Actual_Price]]*100</f>
        <v>2537.4763370527126</v>
      </c>
      <c r="N555">
        <v>4.3</v>
      </c>
      <c r="O555" s="4">
        <v>1801</v>
      </c>
      <c r="P555" s="6">
        <f>I555*O555</f>
        <v>4680799</v>
      </c>
      <c r="Q555" t="s">
        <v>4518</v>
      </c>
      <c r="R555" t="s">
        <v>4519</v>
      </c>
      <c r="S555" t="s">
        <v>4520</v>
      </c>
      <c r="T555" t="s">
        <v>4521</v>
      </c>
      <c r="U555" t="s">
        <v>4524</v>
      </c>
      <c r="V555" t="s">
        <v>4525</v>
      </c>
    </row>
    <row r="556" spans="1:22">
      <c r="A556" t="s">
        <v>4526</v>
      </c>
      <c r="B556" t="s">
        <v>4527</v>
      </c>
      <c r="C556" t="s">
        <v>12824</v>
      </c>
      <c r="D556" t="s">
        <v>12853</v>
      </c>
      <c r="E556" t="s">
        <v>12854</v>
      </c>
      <c r="F556" t="s">
        <v>12855</v>
      </c>
      <c r="G556" s="9">
        <v>699</v>
      </c>
      <c r="H556" s="7" t="str">
        <f t="shared" si="16"/>
        <v>&gt;$500</v>
      </c>
      <c r="I556" s="8">
        <v>1199</v>
      </c>
      <c r="J556" s="1">
        <v>0.42</v>
      </c>
      <c r="K556" s="10" t="str">
        <f t="shared" si="17"/>
        <v>&lt;50%</v>
      </c>
      <c r="L556" s="10" t="str">
        <f>IF(Table1[[#This Row],[Discount_Percentage]]&gt;=50,"Yes","No")</f>
        <v>No</v>
      </c>
      <c r="M556" s="10">
        <f>Table1[[#This Row],[Actual_Price]]-Table1[[#This Row],[Discounted_Price]]/Table1[[#This Row],[Actual_Price]]*100</f>
        <v>1140.7014178482068</v>
      </c>
      <c r="N556">
        <v>4</v>
      </c>
      <c r="O556" s="4">
        <v>14404</v>
      </c>
      <c r="P556" s="6">
        <f>I556*O556</f>
        <v>17270396</v>
      </c>
      <c r="Q556" t="s">
        <v>4528</v>
      </c>
      <c r="R556" t="s">
        <v>3596</v>
      </c>
      <c r="S556" t="s">
        <v>3597</v>
      </c>
      <c r="T556" t="s">
        <v>3598</v>
      </c>
      <c r="U556" t="s">
        <v>4529</v>
      </c>
      <c r="V556" t="s">
        <v>4530</v>
      </c>
    </row>
    <row r="557" spans="1:22">
      <c r="A557" t="s">
        <v>4531</v>
      </c>
      <c r="B557" t="s">
        <v>4532</v>
      </c>
      <c r="C557" t="s">
        <v>12824</v>
      </c>
      <c r="D557" t="s">
        <v>12853</v>
      </c>
      <c r="E557" t="s">
        <v>12854</v>
      </c>
      <c r="F557" t="s">
        <v>12876</v>
      </c>
      <c r="G557" s="9">
        <v>99</v>
      </c>
      <c r="H557" s="7" t="str">
        <f t="shared" si="16"/>
        <v>&lt;$200</v>
      </c>
      <c r="I557" s="8">
        <v>999</v>
      </c>
      <c r="J557" s="1">
        <v>0.9</v>
      </c>
      <c r="K557" s="10" t="str">
        <f t="shared" si="17"/>
        <v>50% or More</v>
      </c>
      <c r="L557" s="10" t="str">
        <f>IF(Table1[[#This Row],[Discount_Percentage]]&gt;=50,"Yes","No")</f>
        <v>No</v>
      </c>
      <c r="M557" s="10">
        <f>Table1[[#This Row],[Actual_Price]]-Table1[[#This Row],[Discounted_Price]]/Table1[[#This Row],[Actual_Price]]*100</f>
        <v>989.09009009009014</v>
      </c>
      <c r="N557">
        <v>4.4000000000000004</v>
      </c>
      <c r="O557" s="4">
        <v>305</v>
      </c>
      <c r="P557" s="6">
        <f>I557*O557</f>
        <v>304695</v>
      </c>
      <c r="Q557" t="s">
        <v>4533</v>
      </c>
      <c r="R557" t="s">
        <v>4534</v>
      </c>
      <c r="S557" t="s">
        <v>4535</v>
      </c>
      <c r="T557" t="s">
        <v>4536</v>
      </c>
      <c r="U557" t="s">
        <v>4539</v>
      </c>
      <c r="V557" t="s">
        <v>4540</v>
      </c>
    </row>
    <row r="558" spans="1:22">
      <c r="A558" t="s">
        <v>4541</v>
      </c>
      <c r="B558" t="s">
        <v>4542</v>
      </c>
      <c r="C558" t="s">
        <v>12824</v>
      </c>
      <c r="D558" t="s">
        <v>12853</v>
      </c>
      <c r="E558" t="s">
        <v>12857</v>
      </c>
      <c r="F558" t="s">
        <v>12858</v>
      </c>
      <c r="G558" s="9">
        <v>7915</v>
      </c>
      <c r="H558" s="7" t="str">
        <f t="shared" si="16"/>
        <v>&gt;$500</v>
      </c>
      <c r="I558" s="8">
        <v>9999</v>
      </c>
      <c r="J558" s="1">
        <v>0.21</v>
      </c>
      <c r="K558" s="10" t="str">
        <f t="shared" si="17"/>
        <v>&lt;50%</v>
      </c>
      <c r="L558" s="10" t="str">
        <f>IF(Table1[[#This Row],[Discount_Percentage]]&gt;=50,"Yes","No")</f>
        <v>No</v>
      </c>
      <c r="M558" s="10">
        <f>Table1[[#This Row],[Actual_Price]]-Table1[[#This Row],[Discounted_Price]]/Table1[[#This Row],[Actual_Price]]*100</f>
        <v>9919.8420842084215</v>
      </c>
      <c r="N558">
        <v>4.3</v>
      </c>
      <c r="O558" s="4">
        <v>1376</v>
      </c>
      <c r="P558" s="6">
        <f>I558*O558</f>
        <v>13758624</v>
      </c>
      <c r="Q558" t="s">
        <v>4543</v>
      </c>
      <c r="R558" t="s">
        <v>4544</v>
      </c>
      <c r="S558" t="s">
        <v>4545</v>
      </c>
      <c r="T558" t="s">
        <v>4546</v>
      </c>
      <c r="U558" t="s">
        <v>4549</v>
      </c>
      <c r="V558" t="s">
        <v>4550</v>
      </c>
    </row>
    <row r="559" spans="1:22">
      <c r="A559" t="s">
        <v>4551</v>
      </c>
      <c r="B559" t="s">
        <v>4552</v>
      </c>
      <c r="C559" t="s">
        <v>12824</v>
      </c>
      <c r="D559" t="s">
        <v>12851</v>
      </c>
      <c r="E559" t="s">
        <v>12852</v>
      </c>
      <c r="G559" s="9">
        <v>1499</v>
      </c>
      <c r="H559" s="7" t="str">
        <f t="shared" si="16"/>
        <v>&gt;$500</v>
      </c>
      <c r="I559" s="8">
        <v>7999</v>
      </c>
      <c r="J559" s="1">
        <v>0.81</v>
      </c>
      <c r="K559" s="10" t="str">
        <f t="shared" si="17"/>
        <v>50% or More</v>
      </c>
      <c r="L559" s="10" t="str">
        <f>IF(Table1[[#This Row],[Discount_Percentage]]&gt;=50,"Yes","No")</f>
        <v>No</v>
      </c>
      <c r="M559" s="10">
        <f>Table1[[#This Row],[Actual_Price]]-Table1[[#This Row],[Discounted_Price]]/Table1[[#This Row],[Actual_Price]]*100</f>
        <v>7980.2601575196895</v>
      </c>
      <c r="N559">
        <v>4.2</v>
      </c>
      <c r="O559" s="4">
        <v>22638</v>
      </c>
      <c r="P559" s="6">
        <f>I559*O559</f>
        <v>181081362</v>
      </c>
      <c r="Q559" t="s">
        <v>4553</v>
      </c>
      <c r="R559" t="s">
        <v>3120</v>
      </c>
      <c r="S559" t="s">
        <v>3121</v>
      </c>
      <c r="T559" t="s">
        <v>3122</v>
      </c>
      <c r="U559" t="s">
        <v>4554</v>
      </c>
      <c r="V559" t="s">
        <v>4555</v>
      </c>
    </row>
    <row r="560" spans="1:22">
      <c r="A560" t="s">
        <v>4556</v>
      </c>
      <c r="B560" t="s">
        <v>4557</v>
      </c>
      <c r="C560" t="s">
        <v>12824</v>
      </c>
      <c r="D560" t="s">
        <v>12853</v>
      </c>
      <c r="E560" t="s">
        <v>12857</v>
      </c>
      <c r="F560" t="s">
        <v>12861</v>
      </c>
      <c r="G560" s="9">
        <v>1055</v>
      </c>
      <c r="H560" s="7" t="str">
        <f t="shared" si="16"/>
        <v>&gt;$500</v>
      </c>
      <c r="I560" s="8">
        <v>1249</v>
      </c>
      <c r="J560" s="1">
        <v>0.16</v>
      </c>
      <c r="K560" s="10" t="str">
        <f t="shared" si="17"/>
        <v>&lt;50%</v>
      </c>
      <c r="L560" s="10" t="str">
        <f>IF(Table1[[#This Row],[Discount_Percentage]]&gt;=50,"Yes","No")</f>
        <v>No</v>
      </c>
      <c r="M560" s="10">
        <f>Table1[[#This Row],[Actual_Price]]-Table1[[#This Row],[Discounted_Price]]/Table1[[#This Row],[Actual_Price]]*100</f>
        <v>1164.5324259407525</v>
      </c>
      <c r="N560">
        <v>3.8</v>
      </c>
      <c r="O560" s="4">
        <v>2352</v>
      </c>
      <c r="P560" s="6">
        <f>I560*O560</f>
        <v>2937648</v>
      </c>
      <c r="Q560" t="s">
        <v>4558</v>
      </c>
      <c r="R560" t="s">
        <v>4559</v>
      </c>
      <c r="S560" t="s">
        <v>4560</v>
      </c>
      <c r="T560" t="s">
        <v>4561</v>
      </c>
      <c r="U560" t="s">
        <v>4564</v>
      </c>
      <c r="V560" t="s">
        <v>4565</v>
      </c>
    </row>
    <row r="561" spans="1:22">
      <c r="A561" t="s">
        <v>4566</v>
      </c>
      <c r="B561" t="s">
        <v>4567</v>
      </c>
      <c r="C561" t="s">
        <v>12824</v>
      </c>
      <c r="D561" t="s">
        <v>12853</v>
      </c>
      <c r="E561" t="s">
        <v>12854</v>
      </c>
      <c r="F561" t="s">
        <v>12877</v>
      </c>
      <c r="G561" s="9">
        <v>150</v>
      </c>
      <c r="H561" s="7" t="str">
        <f t="shared" si="16"/>
        <v>&lt;$200</v>
      </c>
      <c r="I561" s="8">
        <v>599</v>
      </c>
      <c r="J561" s="1">
        <v>0.75</v>
      </c>
      <c r="K561" s="10" t="str">
        <f t="shared" si="17"/>
        <v>50% or More</v>
      </c>
      <c r="L561" s="10" t="str">
        <f>IF(Table1[[#This Row],[Discount_Percentage]]&gt;=50,"Yes","No")</f>
        <v>No</v>
      </c>
      <c r="M561" s="10">
        <f>Table1[[#This Row],[Actual_Price]]-Table1[[#This Row],[Discounted_Price]]/Table1[[#This Row],[Actual_Price]]*100</f>
        <v>573.95826377295498</v>
      </c>
      <c r="N561">
        <v>4.3</v>
      </c>
      <c r="O561" s="4">
        <v>714</v>
      </c>
      <c r="P561" s="6">
        <f>I561*O561</f>
        <v>427686</v>
      </c>
      <c r="Q561" t="s">
        <v>4568</v>
      </c>
      <c r="R561" t="s">
        <v>4569</v>
      </c>
      <c r="S561" t="s">
        <v>4570</v>
      </c>
      <c r="T561" t="s">
        <v>4571</v>
      </c>
      <c r="U561" t="s">
        <v>4574</v>
      </c>
      <c r="V561" t="s">
        <v>4575</v>
      </c>
    </row>
    <row r="562" spans="1:22">
      <c r="A562" t="s">
        <v>629</v>
      </c>
      <c r="B562" t="s">
        <v>630</v>
      </c>
      <c r="C562" t="s">
        <v>12816</v>
      </c>
      <c r="D562" t="s">
        <v>12817</v>
      </c>
      <c r="E562" t="s">
        <v>12818</v>
      </c>
      <c r="F562" t="s">
        <v>12819</v>
      </c>
      <c r="G562" s="9">
        <v>219</v>
      </c>
      <c r="H562" s="7" t="str">
        <f t="shared" si="16"/>
        <v>$200-$500</v>
      </c>
      <c r="I562" s="8">
        <v>700</v>
      </c>
      <c r="J562" s="1">
        <v>0.69</v>
      </c>
      <c r="K562" s="10" t="str">
        <f t="shared" si="17"/>
        <v>50% or More</v>
      </c>
      <c r="L562" s="10" t="str">
        <f>IF(Table1[[#This Row],[Discount_Percentage]]&gt;=50,"Yes","No")</f>
        <v>No</v>
      </c>
      <c r="M562" s="10">
        <f>Table1[[#This Row],[Actual_Price]]-Table1[[#This Row],[Discounted_Price]]/Table1[[#This Row],[Actual_Price]]*100</f>
        <v>668.71428571428567</v>
      </c>
      <c r="N562">
        <v>4.3</v>
      </c>
      <c r="O562" s="4">
        <v>20052</v>
      </c>
      <c r="P562" s="6">
        <f>I562*O562</f>
        <v>14036400</v>
      </c>
      <c r="Q562" t="s">
        <v>631</v>
      </c>
      <c r="R562" t="s">
        <v>632</v>
      </c>
      <c r="S562" t="s">
        <v>633</v>
      </c>
      <c r="T562" t="s">
        <v>634</v>
      </c>
      <c r="U562" t="s">
        <v>4576</v>
      </c>
      <c r="V562" t="s">
        <v>4577</v>
      </c>
    </row>
    <row r="563" spans="1:22">
      <c r="A563" t="s">
        <v>4578</v>
      </c>
      <c r="B563" t="s">
        <v>4579</v>
      </c>
      <c r="C563" t="s">
        <v>12824</v>
      </c>
      <c r="D563" t="s">
        <v>12853</v>
      </c>
      <c r="E563" t="s">
        <v>12854</v>
      </c>
      <c r="F563" t="s">
        <v>12881</v>
      </c>
      <c r="G563" s="9">
        <v>474</v>
      </c>
      <c r="H563" s="7" t="str">
        <f t="shared" si="16"/>
        <v>$200-$500</v>
      </c>
      <c r="I563" s="8">
        <v>1799</v>
      </c>
      <c r="J563" s="1">
        <v>0.74</v>
      </c>
      <c r="K563" s="10" t="str">
        <f t="shared" si="17"/>
        <v>50% or More</v>
      </c>
      <c r="L563" s="10" t="str">
        <f>IF(Table1[[#This Row],[Discount_Percentage]]&gt;=50,"Yes","No")</f>
        <v>No</v>
      </c>
      <c r="M563" s="10">
        <f>Table1[[#This Row],[Actual_Price]]-Table1[[#This Row],[Discounted_Price]]/Table1[[#This Row],[Actual_Price]]*100</f>
        <v>1772.6520289049472</v>
      </c>
      <c r="N563">
        <v>4.3</v>
      </c>
      <c r="O563" s="4">
        <v>1454</v>
      </c>
      <c r="P563" s="6">
        <f>I563*O563</f>
        <v>2615746</v>
      </c>
      <c r="Q563" t="s">
        <v>4580</v>
      </c>
      <c r="R563" t="s">
        <v>4581</v>
      </c>
      <c r="S563" t="s">
        <v>4582</v>
      </c>
      <c r="T563" t="s">
        <v>4583</v>
      </c>
      <c r="U563" t="s">
        <v>4585</v>
      </c>
      <c r="V563" t="s">
        <v>4586</v>
      </c>
    </row>
    <row r="564" spans="1:22">
      <c r="A564" t="s">
        <v>664</v>
      </c>
      <c r="B564" t="s">
        <v>665</v>
      </c>
      <c r="C564" t="s">
        <v>12816</v>
      </c>
      <c r="D564" t="s">
        <v>12817</v>
      </c>
      <c r="E564" t="s">
        <v>12818</v>
      </c>
      <c r="F564" t="s">
        <v>12819</v>
      </c>
      <c r="G564" s="9">
        <v>115</v>
      </c>
      <c r="H564" s="7" t="str">
        <f t="shared" si="16"/>
        <v>&lt;$200</v>
      </c>
      <c r="I564" s="8">
        <v>499</v>
      </c>
      <c r="J564" s="1">
        <v>0.77</v>
      </c>
      <c r="K564" s="10" t="str">
        <f t="shared" si="17"/>
        <v>50% or More</v>
      </c>
      <c r="L564" s="10" t="str">
        <f>IF(Table1[[#This Row],[Discount_Percentage]]&gt;=50,"Yes","No")</f>
        <v>No</v>
      </c>
      <c r="M564" s="10">
        <f>Table1[[#This Row],[Actual_Price]]-Table1[[#This Row],[Discounted_Price]]/Table1[[#This Row],[Actual_Price]]*100</f>
        <v>475.95390781563128</v>
      </c>
      <c r="N564">
        <v>4</v>
      </c>
      <c r="O564" s="4">
        <v>7732</v>
      </c>
      <c r="P564" s="6">
        <f>I564*O564</f>
        <v>3858268</v>
      </c>
      <c r="Q564" t="s">
        <v>666</v>
      </c>
      <c r="R564" t="s">
        <v>667</v>
      </c>
      <c r="S564" t="s">
        <v>668</v>
      </c>
      <c r="T564" t="s">
        <v>669</v>
      </c>
      <c r="U564" t="s">
        <v>4587</v>
      </c>
      <c r="V564" t="s">
        <v>4588</v>
      </c>
    </row>
    <row r="565" spans="1:22">
      <c r="A565" t="s">
        <v>4589</v>
      </c>
      <c r="B565" t="s">
        <v>4590</v>
      </c>
      <c r="C565" t="s">
        <v>12824</v>
      </c>
      <c r="D565" t="s">
        <v>12853</v>
      </c>
      <c r="E565" t="s">
        <v>12854</v>
      </c>
      <c r="F565" t="s">
        <v>12855</v>
      </c>
      <c r="G565" s="9">
        <v>239</v>
      </c>
      <c r="H565" s="7" t="str">
        <f t="shared" si="16"/>
        <v>$200-$500</v>
      </c>
      <c r="I565" s="8">
        <v>599</v>
      </c>
      <c r="J565" s="1">
        <v>0.6</v>
      </c>
      <c r="K565" s="10" t="str">
        <f t="shared" si="17"/>
        <v>50% or More</v>
      </c>
      <c r="L565" s="10" t="str">
        <f>IF(Table1[[#This Row],[Discount_Percentage]]&gt;=50,"Yes","No")</f>
        <v>No</v>
      </c>
      <c r="M565" s="10">
        <f>Table1[[#This Row],[Actual_Price]]-Table1[[#This Row],[Discounted_Price]]/Table1[[#This Row],[Actual_Price]]*100</f>
        <v>559.10016694490821</v>
      </c>
      <c r="N565">
        <v>3.9</v>
      </c>
      <c r="O565" s="4">
        <v>2147</v>
      </c>
      <c r="P565" s="6">
        <f>I565*O565</f>
        <v>1286053</v>
      </c>
      <c r="Q565" t="s">
        <v>4591</v>
      </c>
      <c r="R565" t="s">
        <v>4202</v>
      </c>
      <c r="S565" t="s">
        <v>4203</v>
      </c>
      <c r="T565" t="s">
        <v>4204</v>
      </c>
      <c r="U565" t="s">
        <v>4592</v>
      </c>
      <c r="V565" t="s">
        <v>4593</v>
      </c>
    </row>
    <row r="566" spans="1:22">
      <c r="A566" t="s">
        <v>4594</v>
      </c>
      <c r="B566" t="s">
        <v>4595</v>
      </c>
      <c r="C566" t="s">
        <v>12824</v>
      </c>
      <c r="D566" t="s">
        <v>12853</v>
      </c>
      <c r="E566" t="s">
        <v>12857</v>
      </c>
      <c r="F566" t="s">
        <v>12858</v>
      </c>
      <c r="G566" s="9">
        <v>7499</v>
      </c>
      <c r="H566" s="7" t="str">
        <f t="shared" si="16"/>
        <v>&gt;$500</v>
      </c>
      <c r="I566" s="8">
        <v>9499</v>
      </c>
      <c r="J566" s="1">
        <v>0.21</v>
      </c>
      <c r="K566" s="10" t="str">
        <f t="shared" si="17"/>
        <v>&lt;50%</v>
      </c>
      <c r="L566" s="10" t="str">
        <f>IF(Table1[[#This Row],[Discount_Percentage]]&gt;=50,"Yes","No")</f>
        <v>No</v>
      </c>
      <c r="M566" s="10">
        <f>Table1[[#This Row],[Actual_Price]]-Table1[[#This Row],[Discounted_Price]]/Table1[[#This Row],[Actual_Price]]*100</f>
        <v>9420.0548478787241</v>
      </c>
      <c r="N566">
        <v>4.0999999999999996</v>
      </c>
      <c r="O566" s="4">
        <v>313832</v>
      </c>
      <c r="P566" s="6">
        <f>I566*O566</f>
        <v>2981090168</v>
      </c>
      <c r="Q566" t="s">
        <v>4596</v>
      </c>
      <c r="R566" t="s">
        <v>3189</v>
      </c>
      <c r="S566" t="s">
        <v>3190</v>
      </c>
      <c r="T566" t="s">
        <v>3191</v>
      </c>
      <c r="U566" t="s">
        <v>3199</v>
      </c>
      <c r="V566" t="s">
        <v>4597</v>
      </c>
    </row>
    <row r="567" spans="1:22">
      <c r="A567" t="s">
        <v>4598</v>
      </c>
      <c r="B567" t="s">
        <v>4599</v>
      </c>
      <c r="C567" t="s">
        <v>12824</v>
      </c>
      <c r="D567" t="s">
        <v>12851</v>
      </c>
      <c r="E567" t="s">
        <v>12852</v>
      </c>
      <c r="G567" s="9">
        <v>265</v>
      </c>
      <c r="H567" s="7" t="str">
        <f t="shared" si="16"/>
        <v>$200-$500</v>
      </c>
      <c r="I567" s="8">
        <v>999</v>
      </c>
      <c r="J567" s="1">
        <v>0.73</v>
      </c>
      <c r="K567" s="10" t="str">
        <f t="shared" si="17"/>
        <v>50% or More</v>
      </c>
      <c r="L567" s="10" t="str">
        <f>IF(Table1[[#This Row],[Discount_Percentage]]&gt;=50,"Yes","No")</f>
        <v>No</v>
      </c>
      <c r="M567" s="10">
        <f>Table1[[#This Row],[Actual_Price]]-Table1[[#This Row],[Discounted_Price]]/Table1[[#This Row],[Actual_Price]]*100</f>
        <v>972.47347347347352</v>
      </c>
      <c r="N567">
        <v>3.7</v>
      </c>
      <c r="O567" s="4">
        <v>465</v>
      </c>
      <c r="P567" s="6">
        <f>I567*O567</f>
        <v>464535</v>
      </c>
      <c r="Q567" t="s">
        <v>4600</v>
      </c>
      <c r="R567" t="s">
        <v>4601</v>
      </c>
      <c r="S567" t="s">
        <v>4602</v>
      </c>
      <c r="T567" t="s">
        <v>4603</v>
      </c>
      <c r="U567" t="s">
        <v>4606</v>
      </c>
      <c r="V567" t="s">
        <v>4607</v>
      </c>
    </row>
    <row r="568" spans="1:22">
      <c r="A568" t="s">
        <v>4608</v>
      </c>
      <c r="B568" t="s">
        <v>4609</v>
      </c>
      <c r="C568" t="s">
        <v>12824</v>
      </c>
      <c r="D568" t="s">
        <v>12853</v>
      </c>
      <c r="E568" t="s">
        <v>12857</v>
      </c>
      <c r="F568" t="s">
        <v>12858</v>
      </c>
      <c r="G568" s="9">
        <v>37990</v>
      </c>
      <c r="H568" s="7" t="str">
        <f t="shared" si="16"/>
        <v>&gt;$500</v>
      </c>
      <c r="I568" s="8">
        <v>74999</v>
      </c>
      <c r="J568" s="1">
        <v>0.49</v>
      </c>
      <c r="K568" s="10" t="str">
        <f t="shared" si="17"/>
        <v>&lt;50%</v>
      </c>
      <c r="L568" s="10" t="str">
        <f>IF(Table1[[#This Row],[Discount_Percentage]]&gt;=50,"Yes","No")</f>
        <v>No</v>
      </c>
      <c r="M568" s="10">
        <f>Table1[[#This Row],[Actual_Price]]-Table1[[#This Row],[Discounted_Price]]/Table1[[#This Row],[Actual_Price]]*100</f>
        <v>74948.345991279886</v>
      </c>
      <c r="N568">
        <v>4.2</v>
      </c>
      <c r="O568" s="4">
        <v>27790</v>
      </c>
      <c r="P568" s="6">
        <f>I568*O568</f>
        <v>2084222210</v>
      </c>
      <c r="Q568" t="s">
        <v>4610</v>
      </c>
      <c r="R568" t="s">
        <v>4611</v>
      </c>
      <c r="S568" t="s">
        <v>4612</v>
      </c>
      <c r="T568" t="s">
        <v>4613</v>
      </c>
      <c r="U568" t="s">
        <v>4616</v>
      </c>
      <c r="V568" t="s">
        <v>4617</v>
      </c>
    </row>
    <row r="569" spans="1:22">
      <c r="A569" t="s">
        <v>684</v>
      </c>
      <c r="B569" t="s">
        <v>685</v>
      </c>
      <c r="C569" t="s">
        <v>12816</v>
      </c>
      <c r="D569" t="s">
        <v>12817</v>
      </c>
      <c r="E569" t="s">
        <v>12818</v>
      </c>
      <c r="F569" t="s">
        <v>12819</v>
      </c>
      <c r="G569" s="9">
        <v>199</v>
      </c>
      <c r="H569" s="7" t="str">
        <f t="shared" si="16"/>
        <v>&lt;$200</v>
      </c>
      <c r="I569" s="8">
        <v>499</v>
      </c>
      <c r="J569" s="1">
        <v>0.6</v>
      </c>
      <c r="K569" s="10" t="str">
        <f t="shared" si="17"/>
        <v>50% or More</v>
      </c>
      <c r="L569" s="10" t="str">
        <f>IF(Table1[[#This Row],[Discount_Percentage]]&gt;=50,"Yes","No")</f>
        <v>No</v>
      </c>
      <c r="M569" s="10">
        <f>Table1[[#This Row],[Actual_Price]]-Table1[[#This Row],[Discounted_Price]]/Table1[[#This Row],[Actual_Price]]*100</f>
        <v>459.12024048096191</v>
      </c>
      <c r="N569">
        <v>4.0999999999999996</v>
      </c>
      <c r="O569" s="4">
        <v>602</v>
      </c>
      <c r="P569" s="6">
        <f>I569*O569</f>
        <v>300398</v>
      </c>
      <c r="Q569" t="s">
        <v>686</v>
      </c>
      <c r="R569" t="s">
        <v>687</v>
      </c>
      <c r="S569" t="s">
        <v>688</v>
      </c>
      <c r="T569" t="s">
        <v>689</v>
      </c>
      <c r="U569" t="s">
        <v>4618</v>
      </c>
      <c r="V569" t="s">
        <v>4619</v>
      </c>
    </row>
    <row r="570" spans="1:22">
      <c r="A570" t="s">
        <v>694</v>
      </c>
      <c r="B570" t="s">
        <v>695</v>
      </c>
      <c r="C570" t="s">
        <v>12816</v>
      </c>
      <c r="D570" t="s">
        <v>12817</v>
      </c>
      <c r="E570" t="s">
        <v>12818</v>
      </c>
      <c r="F570" t="s">
        <v>12819</v>
      </c>
      <c r="G570" s="9">
        <v>179</v>
      </c>
      <c r="H570" s="7" t="str">
        <f t="shared" si="16"/>
        <v>&lt;$200</v>
      </c>
      <c r="I570" s="8">
        <v>399</v>
      </c>
      <c r="J570" s="1">
        <v>0.55000000000000004</v>
      </c>
      <c r="K570" s="10" t="str">
        <f t="shared" si="17"/>
        <v>50% or More</v>
      </c>
      <c r="L570" s="10" t="str">
        <f>IF(Table1[[#This Row],[Discount_Percentage]]&gt;=50,"Yes","No")</f>
        <v>No</v>
      </c>
      <c r="M570" s="10">
        <f>Table1[[#This Row],[Actual_Price]]-Table1[[#This Row],[Discounted_Price]]/Table1[[#This Row],[Actual_Price]]*100</f>
        <v>354.13784461152881</v>
      </c>
      <c r="N570">
        <v>4</v>
      </c>
      <c r="O570" s="4">
        <v>1423</v>
      </c>
      <c r="P570" s="6">
        <f>I570*O570</f>
        <v>567777</v>
      </c>
      <c r="Q570" t="s">
        <v>696</v>
      </c>
      <c r="R570" t="s">
        <v>697</v>
      </c>
      <c r="S570" t="s">
        <v>698</v>
      </c>
      <c r="T570" t="s">
        <v>699</v>
      </c>
      <c r="U570" t="s">
        <v>4620</v>
      </c>
      <c r="V570" t="s">
        <v>4621</v>
      </c>
    </row>
    <row r="571" spans="1:22">
      <c r="A571" t="s">
        <v>4622</v>
      </c>
      <c r="B571" t="s">
        <v>4623</v>
      </c>
      <c r="C571" t="s">
        <v>12824</v>
      </c>
      <c r="D571" t="s">
        <v>12853</v>
      </c>
      <c r="E571" t="s">
        <v>12854</v>
      </c>
      <c r="F571" t="s">
        <v>12871</v>
      </c>
      <c r="G571" s="9">
        <v>1799</v>
      </c>
      <c r="H571" s="7" t="str">
        <f t="shared" si="16"/>
        <v>&gt;$500</v>
      </c>
      <c r="I571" s="8">
        <v>3999</v>
      </c>
      <c r="J571" s="1">
        <v>0.55000000000000004</v>
      </c>
      <c r="K571" s="10" t="str">
        <f t="shared" si="17"/>
        <v>50% or More</v>
      </c>
      <c r="L571" s="10" t="str">
        <f>IF(Table1[[#This Row],[Discount_Percentage]]&gt;=50,"Yes","No")</f>
        <v>No</v>
      </c>
      <c r="M571" s="10">
        <f>Table1[[#This Row],[Actual_Price]]-Table1[[#This Row],[Discounted_Price]]/Table1[[#This Row],[Actual_Price]]*100</f>
        <v>3954.0137534383598</v>
      </c>
      <c r="N571">
        <v>4.5999999999999996</v>
      </c>
      <c r="O571" s="4">
        <v>245</v>
      </c>
      <c r="P571" s="6">
        <f>I571*O571</f>
        <v>979755</v>
      </c>
      <c r="Q571" t="s">
        <v>4624</v>
      </c>
      <c r="R571" t="s">
        <v>4625</v>
      </c>
      <c r="S571" t="s">
        <v>4626</v>
      </c>
      <c r="T571" t="s">
        <v>4627</v>
      </c>
      <c r="U571" t="s">
        <v>4630</v>
      </c>
      <c r="V571" t="s">
        <v>4631</v>
      </c>
    </row>
    <row r="572" spans="1:22">
      <c r="A572" t="s">
        <v>4632</v>
      </c>
      <c r="B572" t="s">
        <v>4633</v>
      </c>
      <c r="C572" t="s">
        <v>12824</v>
      </c>
      <c r="D572" t="s">
        <v>12853</v>
      </c>
      <c r="E572" t="s">
        <v>12857</v>
      </c>
      <c r="F572" t="s">
        <v>12858</v>
      </c>
      <c r="G572" s="9">
        <v>8499</v>
      </c>
      <c r="H572" s="7" t="str">
        <f t="shared" si="16"/>
        <v>&gt;$500</v>
      </c>
      <c r="I572" s="8">
        <v>11999</v>
      </c>
      <c r="J572" s="1">
        <v>0.28999999999999998</v>
      </c>
      <c r="K572" s="10" t="str">
        <f t="shared" si="17"/>
        <v>&lt;50%</v>
      </c>
      <c r="L572" s="10" t="str">
        <f>IF(Table1[[#This Row],[Discount_Percentage]]&gt;=50,"Yes","No")</f>
        <v>No</v>
      </c>
      <c r="M572" s="10">
        <f>Table1[[#This Row],[Actual_Price]]-Table1[[#This Row],[Discounted_Price]]/Table1[[#This Row],[Actual_Price]]*100</f>
        <v>11928.169097424785</v>
      </c>
      <c r="N572">
        <v>3.9</v>
      </c>
      <c r="O572" s="4">
        <v>276</v>
      </c>
      <c r="P572" s="6">
        <f>I572*O572</f>
        <v>3311724</v>
      </c>
      <c r="Q572" t="s">
        <v>4634</v>
      </c>
      <c r="R572" t="s">
        <v>4635</v>
      </c>
      <c r="S572" t="s">
        <v>4636</v>
      </c>
      <c r="T572" t="s">
        <v>4637</v>
      </c>
      <c r="U572" t="s">
        <v>4640</v>
      </c>
      <c r="V572" t="s">
        <v>4641</v>
      </c>
    </row>
    <row r="573" spans="1:22">
      <c r="A573" t="s">
        <v>4642</v>
      </c>
      <c r="B573" t="s">
        <v>4643</v>
      </c>
      <c r="C573" t="s">
        <v>12824</v>
      </c>
      <c r="D573" t="s">
        <v>12851</v>
      </c>
      <c r="E573" t="s">
        <v>12852</v>
      </c>
      <c r="G573" s="9">
        <v>1999</v>
      </c>
      <c r="H573" s="7" t="str">
        <f t="shared" si="16"/>
        <v>&gt;$500</v>
      </c>
      <c r="I573" s="8">
        <v>3999</v>
      </c>
      <c r="J573" s="1">
        <v>0.5</v>
      </c>
      <c r="K573" s="10" t="str">
        <f t="shared" si="17"/>
        <v>50% or More</v>
      </c>
      <c r="L573" s="10" t="str">
        <f>IF(Table1[[#This Row],[Discount_Percentage]]&gt;=50,"Yes","No")</f>
        <v>No</v>
      </c>
      <c r="M573" s="10">
        <f>Table1[[#This Row],[Actual_Price]]-Table1[[#This Row],[Discounted_Price]]/Table1[[#This Row],[Actual_Price]]*100</f>
        <v>3949.0125031257812</v>
      </c>
      <c r="N573">
        <v>4</v>
      </c>
      <c r="O573" s="4">
        <v>30254</v>
      </c>
      <c r="P573" s="6">
        <f>I573*O573</f>
        <v>120985746</v>
      </c>
      <c r="Q573" t="s">
        <v>4644</v>
      </c>
      <c r="R573" t="s">
        <v>4645</v>
      </c>
      <c r="S573" t="s">
        <v>4646</v>
      </c>
      <c r="T573" t="s">
        <v>4647</v>
      </c>
      <c r="U573" t="s">
        <v>4650</v>
      </c>
      <c r="V573" t="s">
        <v>4651</v>
      </c>
    </row>
    <row r="574" spans="1:22">
      <c r="A574" t="s">
        <v>4652</v>
      </c>
      <c r="B574" t="s">
        <v>3216</v>
      </c>
      <c r="C574" t="s">
        <v>12824</v>
      </c>
      <c r="D574" t="s">
        <v>12851</v>
      </c>
      <c r="E574" t="s">
        <v>12852</v>
      </c>
      <c r="G574" s="9">
        <v>3999</v>
      </c>
      <c r="H574" s="7" t="str">
        <f t="shared" si="16"/>
        <v>&gt;$500</v>
      </c>
      <c r="I574" s="8">
        <v>17999</v>
      </c>
      <c r="J574" s="1">
        <v>0.78</v>
      </c>
      <c r="K574" s="10" t="str">
        <f t="shared" si="17"/>
        <v>50% or More</v>
      </c>
      <c r="L574" s="10" t="str">
        <f>IF(Table1[[#This Row],[Discount_Percentage]]&gt;=50,"Yes","No")</f>
        <v>No</v>
      </c>
      <c r="M574" s="10">
        <f>Table1[[#This Row],[Actual_Price]]-Table1[[#This Row],[Discounted_Price]]/Table1[[#This Row],[Actual_Price]]*100</f>
        <v>17976.782099005501</v>
      </c>
      <c r="N574">
        <v>4.3</v>
      </c>
      <c r="O574" s="4">
        <v>17161</v>
      </c>
      <c r="P574" s="6">
        <f>I574*O574</f>
        <v>308880839</v>
      </c>
      <c r="Q574" t="s">
        <v>4653</v>
      </c>
      <c r="R574" t="s">
        <v>3218</v>
      </c>
      <c r="S574" t="s">
        <v>3219</v>
      </c>
      <c r="T574" t="s">
        <v>3220</v>
      </c>
      <c r="U574" t="s">
        <v>4654</v>
      </c>
      <c r="V574" t="s">
        <v>4655</v>
      </c>
    </row>
    <row r="575" spans="1:22">
      <c r="A575" t="s">
        <v>4656</v>
      </c>
      <c r="B575" t="s">
        <v>4657</v>
      </c>
      <c r="C575" t="s">
        <v>12824</v>
      </c>
      <c r="D575" t="s">
        <v>12853</v>
      </c>
      <c r="E575" t="s">
        <v>12854</v>
      </c>
      <c r="F575" t="s">
        <v>12855</v>
      </c>
      <c r="G575" s="9">
        <v>219</v>
      </c>
      <c r="H575" s="7" t="str">
        <f t="shared" si="16"/>
        <v>$200-$500</v>
      </c>
      <c r="I575" s="8">
        <v>499</v>
      </c>
      <c r="J575" s="1">
        <v>0.56000000000000005</v>
      </c>
      <c r="K575" s="10" t="str">
        <f t="shared" si="17"/>
        <v>50% or More</v>
      </c>
      <c r="L575" s="10" t="str">
        <f>IF(Table1[[#This Row],[Discount_Percentage]]&gt;=50,"Yes","No")</f>
        <v>No</v>
      </c>
      <c r="M575" s="10">
        <f>Table1[[#This Row],[Actual_Price]]-Table1[[#This Row],[Discounted_Price]]/Table1[[#This Row],[Actual_Price]]*100</f>
        <v>455.11222444889779</v>
      </c>
      <c r="N575">
        <v>4.4000000000000004</v>
      </c>
      <c r="O575" s="4">
        <v>14</v>
      </c>
      <c r="P575" s="6">
        <f>I575*O575</f>
        <v>6986</v>
      </c>
      <c r="Q575" t="s">
        <v>4658</v>
      </c>
      <c r="R575" t="s">
        <v>4659</v>
      </c>
      <c r="S575" t="s">
        <v>4660</v>
      </c>
      <c r="T575" t="s">
        <v>4661</v>
      </c>
      <c r="U575" t="s">
        <v>4664</v>
      </c>
      <c r="V575" t="s">
        <v>4665</v>
      </c>
    </row>
    <row r="576" spans="1:22">
      <c r="A576" t="s">
        <v>4666</v>
      </c>
      <c r="B576" t="s">
        <v>4667</v>
      </c>
      <c r="C576" t="s">
        <v>12824</v>
      </c>
      <c r="D576" t="s">
        <v>12853</v>
      </c>
      <c r="E576" t="s">
        <v>12854</v>
      </c>
      <c r="F576" t="s">
        <v>12871</v>
      </c>
      <c r="G576" s="9">
        <v>599</v>
      </c>
      <c r="H576" s="7" t="str">
        <f t="shared" si="16"/>
        <v>&gt;$500</v>
      </c>
      <c r="I576" s="8">
        <v>1399</v>
      </c>
      <c r="J576" s="1">
        <v>0.56999999999999995</v>
      </c>
      <c r="K576" s="10" t="str">
        <f t="shared" si="17"/>
        <v>50% or More</v>
      </c>
      <c r="L576" s="10" t="str">
        <f>IF(Table1[[#This Row],[Discount_Percentage]]&gt;=50,"Yes","No")</f>
        <v>No</v>
      </c>
      <c r="M576" s="10">
        <f>Table1[[#This Row],[Actual_Price]]-Table1[[#This Row],[Discounted_Price]]/Table1[[#This Row],[Actual_Price]]*100</f>
        <v>1356.1837026447463</v>
      </c>
      <c r="N576">
        <v>4.0999999999999996</v>
      </c>
      <c r="O576" s="4">
        <v>14560</v>
      </c>
      <c r="P576" s="6">
        <f>I576*O576</f>
        <v>20369440</v>
      </c>
      <c r="Q576" t="s">
        <v>4668</v>
      </c>
      <c r="R576" t="s">
        <v>4669</v>
      </c>
      <c r="S576" t="s">
        <v>4670</v>
      </c>
      <c r="T576" t="s">
        <v>4671</v>
      </c>
      <c r="U576" t="s">
        <v>4674</v>
      </c>
      <c r="V576" t="s">
        <v>4675</v>
      </c>
    </row>
    <row r="577" spans="1:22">
      <c r="A577" t="s">
        <v>4676</v>
      </c>
      <c r="B577" t="s">
        <v>4677</v>
      </c>
      <c r="C577" t="s">
        <v>12824</v>
      </c>
      <c r="D577" t="s">
        <v>12853</v>
      </c>
      <c r="E577" t="s">
        <v>12854</v>
      </c>
      <c r="F577" t="s">
        <v>12855</v>
      </c>
      <c r="G577" s="9">
        <v>2499</v>
      </c>
      <c r="H577" s="7" t="str">
        <f t="shared" si="16"/>
        <v>&gt;$500</v>
      </c>
      <c r="I577" s="8">
        <v>2999</v>
      </c>
      <c r="J577" s="1">
        <v>0.17</v>
      </c>
      <c r="K577" s="10" t="str">
        <f t="shared" si="17"/>
        <v>&lt;50%</v>
      </c>
      <c r="L577" s="10" t="str">
        <f>IF(Table1[[#This Row],[Discount_Percentage]]&gt;=50,"Yes","No")</f>
        <v>No</v>
      </c>
      <c r="M577" s="10">
        <f>Table1[[#This Row],[Actual_Price]]-Table1[[#This Row],[Discounted_Price]]/Table1[[#This Row],[Actual_Price]]*100</f>
        <v>2915.6722240746917</v>
      </c>
      <c r="N577">
        <v>4.0999999999999996</v>
      </c>
      <c r="O577" s="4">
        <v>3156</v>
      </c>
      <c r="P577" s="6">
        <f>I577*O577</f>
        <v>9464844</v>
      </c>
      <c r="Q577" t="s">
        <v>4678</v>
      </c>
      <c r="R577" t="s">
        <v>4679</v>
      </c>
      <c r="S577" t="s">
        <v>4680</v>
      </c>
      <c r="T577" t="s">
        <v>4681</v>
      </c>
      <c r="U577" t="s">
        <v>4684</v>
      </c>
      <c r="V577" t="s">
        <v>4685</v>
      </c>
    </row>
    <row r="578" spans="1:22">
      <c r="A578" t="s">
        <v>4686</v>
      </c>
      <c r="B578" t="s">
        <v>4687</v>
      </c>
      <c r="C578" t="s">
        <v>12824</v>
      </c>
      <c r="D578" t="s">
        <v>12853</v>
      </c>
      <c r="E578" t="s">
        <v>12854</v>
      </c>
      <c r="F578" t="s">
        <v>12837</v>
      </c>
      <c r="G578" s="9">
        <v>89</v>
      </c>
      <c r="H578" s="7" t="str">
        <f t="shared" si="16"/>
        <v>&lt;$200</v>
      </c>
      <c r="I578" s="8">
        <v>499</v>
      </c>
      <c r="J578" s="1">
        <v>0.82</v>
      </c>
      <c r="K578" s="10" t="str">
        <f t="shared" si="17"/>
        <v>50% or More</v>
      </c>
      <c r="L578" s="10" t="str">
        <f>IF(Table1[[#This Row],[Discount_Percentage]]&gt;=50,"Yes","No")</f>
        <v>No</v>
      </c>
      <c r="M578" s="10">
        <f>Table1[[#This Row],[Actual_Price]]-Table1[[#This Row],[Discounted_Price]]/Table1[[#This Row],[Actual_Price]]*100</f>
        <v>481.16432865731463</v>
      </c>
      <c r="N578">
        <v>4.0999999999999996</v>
      </c>
      <c r="O578" s="4">
        <v>9340</v>
      </c>
      <c r="P578" s="6">
        <f>I578*O578</f>
        <v>4660660</v>
      </c>
      <c r="Q578" t="s">
        <v>4688</v>
      </c>
      <c r="R578" t="s">
        <v>4689</v>
      </c>
      <c r="S578" t="s">
        <v>4690</v>
      </c>
      <c r="T578" t="s">
        <v>4691</v>
      </c>
      <c r="U578" t="s">
        <v>4694</v>
      </c>
      <c r="V578" t="s">
        <v>4695</v>
      </c>
    </row>
    <row r="579" spans="1:22">
      <c r="A579" t="s">
        <v>4696</v>
      </c>
      <c r="B579" t="s">
        <v>4697</v>
      </c>
      <c r="C579" t="s">
        <v>12824</v>
      </c>
      <c r="D579" t="s">
        <v>12851</v>
      </c>
      <c r="E579" t="s">
        <v>12852</v>
      </c>
      <c r="G579" s="9">
        <v>2999</v>
      </c>
      <c r="H579" s="7" t="str">
        <f t="shared" ref="H579:H642" si="18">IF(G579&lt;200,"&lt;$200",IF(G579&lt;=500,"$200-$500","&gt;$500"))</f>
        <v>&gt;$500</v>
      </c>
      <c r="I579" s="8">
        <v>11999</v>
      </c>
      <c r="J579" s="1">
        <v>0.75</v>
      </c>
      <c r="K579" s="10" t="str">
        <f t="shared" ref="K579:K642" si="19">IF(J579&gt;=50%,"50% or More","&lt;50%")</f>
        <v>50% or More</v>
      </c>
      <c r="L579" s="10" t="str">
        <f>IF(Table1[[#This Row],[Discount_Percentage]]&gt;=50,"Yes","No")</f>
        <v>No</v>
      </c>
      <c r="M579" s="10">
        <f>Table1[[#This Row],[Actual_Price]]-Table1[[#This Row],[Discounted_Price]]/Table1[[#This Row],[Actual_Price]]*100</f>
        <v>11974.006250520877</v>
      </c>
      <c r="N579">
        <v>4.4000000000000004</v>
      </c>
      <c r="O579" s="4">
        <v>768</v>
      </c>
      <c r="P579" s="6">
        <f>I579*O579</f>
        <v>9215232</v>
      </c>
      <c r="Q579" t="s">
        <v>4698</v>
      </c>
      <c r="R579" t="s">
        <v>4699</v>
      </c>
      <c r="S579" t="s">
        <v>4700</v>
      </c>
      <c r="T579" t="s">
        <v>4701</v>
      </c>
      <c r="U579" t="s">
        <v>4703</v>
      </c>
      <c r="V579" t="s">
        <v>4704</v>
      </c>
    </row>
    <row r="580" spans="1:22">
      <c r="A580" t="s">
        <v>4705</v>
      </c>
      <c r="B580" t="s">
        <v>4706</v>
      </c>
      <c r="C580" t="s">
        <v>12824</v>
      </c>
      <c r="D580" t="s">
        <v>12853</v>
      </c>
      <c r="E580" t="s">
        <v>12854</v>
      </c>
      <c r="F580" t="s">
        <v>12874</v>
      </c>
      <c r="G580" s="9">
        <v>314</v>
      </c>
      <c r="H580" s="7" t="str">
        <f t="shared" si="18"/>
        <v>$200-$500</v>
      </c>
      <c r="I580" s="8">
        <v>1499</v>
      </c>
      <c r="J580" s="1">
        <v>0.79</v>
      </c>
      <c r="K580" s="10" t="str">
        <f t="shared" si="19"/>
        <v>50% or More</v>
      </c>
      <c r="L580" s="10" t="str">
        <f>IF(Table1[[#This Row],[Discount_Percentage]]&gt;=50,"Yes","No")</f>
        <v>No</v>
      </c>
      <c r="M580" s="10">
        <f>Table1[[#This Row],[Actual_Price]]-Table1[[#This Row],[Discounted_Price]]/Table1[[#This Row],[Actual_Price]]*100</f>
        <v>1478.0527018012008</v>
      </c>
      <c r="N580">
        <v>4.5</v>
      </c>
      <c r="O580" s="4">
        <v>28978</v>
      </c>
      <c r="P580" s="6">
        <f>I580*O580</f>
        <v>43438022</v>
      </c>
      <c r="Q580" t="s">
        <v>4707</v>
      </c>
      <c r="R580" t="s">
        <v>3911</v>
      </c>
      <c r="S580" t="s">
        <v>3912</v>
      </c>
      <c r="T580" t="s">
        <v>3913</v>
      </c>
      <c r="U580" t="s">
        <v>4708</v>
      </c>
      <c r="V580" t="s">
        <v>4709</v>
      </c>
    </row>
    <row r="581" spans="1:22">
      <c r="A581" t="s">
        <v>4710</v>
      </c>
      <c r="B581" t="s">
        <v>4711</v>
      </c>
      <c r="C581" t="s">
        <v>12824</v>
      </c>
      <c r="D581" t="s">
        <v>12853</v>
      </c>
      <c r="E581" t="s">
        <v>12857</v>
      </c>
      <c r="F581" t="s">
        <v>12858</v>
      </c>
      <c r="G581" s="9">
        <v>13999</v>
      </c>
      <c r="H581" s="7" t="str">
        <f t="shared" si="18"/>
        <v>&gt;$500</v>
      </c>
      <c r="I581" s="8">
        <v>19499</v>
      </c>
      <c r="J581" s="1">
        <v>0.28000000000000003</v>
      </c>
      <c r="K581" s="10" t="str">
        <f t="shared" si="19"/>
        <v>&lt;50%</v>
      </c>
      <c r="L581" s="10" t="str">
        <f>IF(Table1[[#This Row],[Discount_Percentage]]&gt;=50,"Yes","No")</f>
        <v>No</v>
      </c>
      <c r="M581" s="10">
        <f>Table1[[#This Row],[Actual_Price]]-Table1[[#This Row],[Discounted_Price]]/Table1[[#This Row],[Actual_Price]]*100</f>
        <v>19427.206574696138</v>
      </c>
      <c r="N581">
        <v>4.0999999999999996</v>
      </c>
      <c r="O581" s="4">
        <v>18998</v>
      </c>
      <c r="P581" s="6">
        <f>I581*O581</f>
        <v>370442002</v>
      </c>
      <c r="Q581" t="s">
        <v>3396</v>
      </c>
      <c r="R581" t="s">
        <v>3145</v>
      </c>
      <c r="S581" t="s">
        <v>3146</v>
      </c>
      <c r="T581" t="s">
        <v>3147</v>
      </c>
      <c r="U581" t="s">
        <v>4712</v>
      </c>
      <c r="V581" t="s">
        <v>4713</v>
      </c>
    </row>
    <row r="582" spans="1:22">
      <c r="A582" t="s">
        <v>4714</v>
      </c>
      <c r="B582" t="s">
        <v>4715</v>
      </c>
      <c r="C582" t="s">
        <v>12824</v>
      </c>
      <c r="D582" t="s">
        <v>12853</v>
      </c>
      <c r="E582" t="s">
        <v>12854</v>
      </c>
      <c r="F582" t="s">
        <v>12869</v>
      </c>
      <c r="G582" s="9">
        <v>139</v>
      </c>
      <c r="H582" s="7" t="str">
        <f t="shared" si="18"/>
        <v>&lt;$200</v>
      </c>
      <c r="I582" s="8">
        <v>499</v>
      </c>
      <c r="J582" s="1">
        <v>0.72</v>
      </c>
      <c r="K582" s="10" t="str">
        <f t="shared" si="19"/>
        <v>50% or More</v>
      </c>
      <c r="L582" s="10" t="str">
        <f>IF(Table1[[#This Row],[Discount_Percentage]]&gt;=50,"Yes","No")</f>
        <v>No</v>
      </c>
      <c r="M582" s="10">
        <f>Table1[[#This Row],[Actual_Price]]-Table1[[#This Row],[Discounted_Price]]/Table1[[#This Row],[Actual_Price]]*100</f>
        <v>471.14428857715433</v>
      </c>
      <c r="N582">
        <v>4.2</v>
      </c>
      <c r="O582" s="4">
        <v>4971</v>
      </c>
      <c r="P582" s="6">
        <f>I582*O582</f>
        <v>2480529</v>
      </c>
      <c r="Q582" t="s">
        <v>4716</v>
      </c>
      <c r="R582" t="s">
        <v>4717</v>
      </c>
      <c r="S582" t="s">
        <v>4718</v>
      </c>
      <c r="T582" t="s">
        <v>4719</v>
      </c>
      <c r="U582" t="s">
        <v>4722</v>
      </c>
      <c r="V582" t="s">
        <v>4723</v>
      </c>
    </row>
    <row r="583" spans="1:22">
      <c r="A583" t="s">
        <v>4724</v>
      </c>
      <c r="B583" t="s">
        <v>4725</v>
      </c>
      <c r="C583" t="s">
        <v>12824</v>
      </c>
      <c r="D583" t="s">
        <v>12853</v>
      </c>
      <c r="E583" t="s">
        <v>12854</v>
      </c>
      <c r="F583" t="s">
        <v>12879</v>
      </c>
      <c r="G583" s="9">
        <v>2599</v>
      </c>
      <c r="H583" s="7" t="str">
        <f t="shared" si="18"/>
        <v>&gt;$500</v>
      </c>
      <c r="I583" s="8">
        <v>6999</v>
      </c>
      <c r="J583" s="1">
        <v>0.63</v>
      </c>
      <c r="K583" s="10" t="str">
        <f t="shared" si="19"/>
        <v>50% or More</v>
      </c>
      <c r="L583" s="10" t="str">
        <f>IF(Table1[[#This Row],[Discount_Percentage]]&gt;=50,"Yes","No")</f>
        <v>No</v>
      </c>
      <c r="M583" s="10">
        <f>Table1[[#This Row],[Actual_Price]]-Table1[[#This Row],[Discounted_Price]]/Table1[[#This Row],[Actual_Price]]*100</f>
        <v>6961.866123731962</v>
      </c>
      <c r="N583">
        <v>4.5</v>
      </c>
      <c r="O583" s="4">
        <v>1526</v>
      </c>
      <c r="P583" s="6">
        <f>I583*O583</f>
        <v>10680474</v>
      </c>
      <c r="Q583" t="s">
        <v>4726</v>
      </c>
      <c r="R583" t="s">
        <v>4727</v>
      </c>
      <c r="S583" t="s">
        <v>4728</v>
      </c>
      <c r="T583" t="s">
        <v>4729</v>
      </c>
      <c r="U583" t="s">
        <v>4732</v>
      </c>
      <c r="V583" t="s">
        <v>4733</v>
      </c>
    </row>
    <row r="584" spans="1:22">
      <c r="A584" t="s">
        <v>4734</v>
      </c>
      <c r="B584" t="s">
        <v>4735</v>
      </c>
      <c r="C584" t="s">
        <v>12824</v>
      </c>
      <c r="D584" t="s">
        <v>12862</v>
      </c>
      <c r="E584" t="s">
        <v>12863</v>
      </c>
      <c r="F584" t="s">
        <v>12864</v>
      </c>
      <c r="G584" s="9">
        <v>365</v>
      </c>
      <c r="H584" s="7" t="str">
        <f t="shared" si="18"/>
        <v>$200-$500</v>
      </c>
      <c r="I584" s="8">
        <v>999</v>
      </c>
      <c r="J584" s="1">
        <v>0.63</v>
      </c>
      <c r="K584" s="10" t="str">
        <f t="shared" si="19"/>
        <v>50% or More</v>
      </c>
      <c r="L584" s="10" t="str">
        <f>IF(Table1[[#This Row],[Discount_Percentage]]&gt;=50,"Yes","No")</f>
        <v>No</v>
      </c>
      <c r="M584" s="10">
        <f>Table1[[#This Row],[Actual_Price]]-Table1[[#This Row],[Discounted_Price]]/Table1[[#This Row],[Actual_Price]]*100</f>
        <v>962.46346346346343</v>
      </c>
      <c r="N584">
        <v>4.0999999999999996</v>
      </c>
      <c r="O584" s="4">
        <v>363711</v>
      </c>
      <c r="P584" s="6">
        <f>I584*O584</f>
        <v>363347289</v>
      </c>
      <c r="Q584" t="s">
        <v>3401</v>
      </c>
      <c r="R584" t="s">
        <v>3057</v>
      </c>
      <c r="S584" t="s">
        <v>3058</v>
      </c>
      <c r="T584" t="s">
        <v>3059</v>
      </c>
      <c r="U584" t="s">
        <v>4736</v>
      </c>
      <c r="V584" t="s">
        <v>4737</v>
      </c>
    </row>
    <row r="585" spans="1:22">
      <c r="A585" t="s">
        <v>4738</v>
      </c>
      <c r="B585" t="s">
        <v>4739</v>
      </c>
      <c r="C585" t="s">
        <v>12824</v>
      </c>
      <c r="D585" t="s">
        <v>12862</v>
      </c>
      <c r="E585" t="s">
        <v>12863</v>
      </c>
      <c r="F585" t="s">
        <v>12864</v>
      </c>
      <c r="G585" s="9">
        <v>1499</v>
      </c>
      <c r="H585" s="7" t="str">
        <f t="shared" si="18"/>
        <v>&gt;$500</v>
      </c>
      <c r="I585" s="8">
        <v>4490</v>
      </c>
      <c r="J585" s="1">
        <v>0.67</v>
      </c>
      <c r="K585" s="10" t="str">
        <f t="shared" si="19"/>
        <v>50% or More</v>
      </c>
      <c r="L585" s="10" t="str">
        <f>IF(Table1[[#This Row],[Discount_Percentage]]&gt;=50,"Yes","No")</f>
        <v>No</v>
      </c>
      <c r="M585" s="10">
        <f>Table1[[#This Row],[Actual_Price]]-Table1[[#This Row],[Discounted_Price]]/Table1[[#This Row],[Actual_Price]]*100</f>
        <v>4456.6146993318489</v>
      </c>
      <c r="N585">
        <v>3.9</v>
      </c>
      <c r="O585" s="4">
        <v>136954</v>
      </c>
      <c r="P585" s="6">
        <f>I585*O585</f>
        <v>614923460</v>
      </c>
      <c r="Q585" t="s">
        <v>4740</v>
      </c>
      <c r="R585" t="s">
        <v>4741</v>
      </c>
      <c r="S585" t="s">
        <v>4742</v>
      </c>
      <c r="T585" t="s">
        <v>4743</v>
      </c>
      <c r="U585" t="s">
        <v>4746</v>
      </c>
      <c r="V585" t="s">
        <v>4747</v>
      </c>
    </row>
    <row r="586" spans="1:22">
      <c r="A586" t="s">
        <v>2901</v>
      </c>
      <c r="B586" t="s">
        <v>2902</v>
      </c>
      <c r="C586" t="s">
        <v>12824</v>
      </c>
      <c r="D586" t="s">
        <v>12851</v>
      </c>
      <c r="E586" t="s">
        <v>12852</v>
      </c>
      <c r="G586" s="9">
        <v>1998</v>
      </c>
      <c r="H586" s="7" t="str">
        <f t="shared" si="18"/>
        <v>&gt;$500</v>
      </c>
      <c r="I586" s="8">
        <v>9999</v>
      </c>
      <c r="J586" s="1">
        <v>0.8</v>
      </c>
      <c r="K586" s="10" t="str">
        <f t="shared" si="19"/>
        <v>50% or More</v>
      </c>
      <c r="L586" s="10" t="str">
        <f>IF(Table1[[#This Row],[Discount_Percentage]]&gt;=50,"Yes","No")</f>
        <v>No</v>
      </c>
      <c r="M586" s="10">
        <f>Table1[[#This Row],[Actual_Price]]-Table1[[#This Row],[Discounted_Price]]/Table1[[#This Row],[Actual_Price]]*100</f>
        <v>9979.0180018001793</v>
      </c>
      <c r="N586">
        <v>4.3</v>
      </c>
      <c r="O586" s="4">
        <v>27709</v>
      </c>
      <c r="P586" s="6">
        <f>I586*O586</f>
        <v>277062291</v>
      </c>
      <c r="Q586" t="s">
        <v>2903</v>
      </c>
      <c r="R586" t="s">
        <v>2904</v>
      </c>
      <c r="S586" t="s">
        <v>2905</v>
      </c>
      <c r="T586" t="s">
        <v>2906</v>
      </c>
      <c r="U586" t="s">
        <v>4748</v>
      </c>
      <c r="V586" t="s">
        <v>4749</v>
      </c>
    </row>
    <row r="587" spans="1:22">
      <c r="A587" t="s">
        <v>2911</v>
      </c>
      <c r="B587" t="s">
        <v>2912</v>
      </c>
      <c r="C587" t="s">
        <v>12824</v>
      </c>
      <c r="D587" t="s">
        <v>12851</v>
      </c>
      <c r="E587" t="s">
        <v>12852</v>
      </c>
      <c r="G587" s="9">
        <v>1799</v>
      </c>
      <c r="H587" s="7" t="str">
        <f t="shared" si="18"/>
        <v>&gt;$500</v>
      </c>
      <c r="I587" s="8">
        <v>7990</v>
      </c>
      <c r="J587" s="1">
        <v>0.77</v>
      </c>
      <c r="K587" s="10" t="str">
        <f t="shared" si="19"/>
        <v>50% or More</v>
      </c>
      <c r="L587" s="10" t="str">
        <f>IF(Table1[[#This Row],[Discount_Percentage]]&gt;=50,"Yes","No")</f>
        <v>No</v>
      </c>
      <c r="M587" s="10">
        <f>Table1[[#This Row],[Actual_Price]]-Table1[[#This Row],[Discounted_Price]]/Table1[[#This Row],[Actual_Price]]*100</f>
        <v>7967.484355444305</v>
      </c>
      <c r="N587">
        <v>3.8</v>
      </c>
      <c r="O587" s="4">
        <v>17833</v>
      </c>
      <c r="P587" s="6">
        <f>I587*O587</f>
        <v>142485670</v>
      </c>
      <c r="Q587" t="s">
        <v>2913</v>
      </c>
      <c r="R587" t="s">
        <v>2914</v>
      </c>
      <c r="S587" t="s">
        <v>2915</v>
      </c>
      <c r="T587" t="s">
        <v>2916</v>
      </c>
      <c r="U587" t="s">
        <v>4750</v>
      </c>
      <c r="V587" t="s">
        <v>4751</v>
      </c>
    </row>
    <row r="588" spans="1:22">
      <c r="A588" t="s">
        <v>4752</v>
      </c>
      <c r="B588" t="s">
        <v>4753</v>
      </c>
      <c r="C588" t="s">
        <v>12816</v>
      </c>
      <c r="D588" t="s">
        <v>12889</v>
      </c>
      <c r="E588" t="s">
        <v>12890</v>
      </c>
      <c r="G588" s="9">
        <v>289</v>
      </c>
      <c r="H588" s="7" t="str">
        <f t="shared" si="18"/>
        <v>$200-$500</v>
      </c>
      <c r="I588" s="8">
        <v>650</v>
      </c>
      <c r="J588" s="1">
        <v>0.56000000000000005</v>
      </c>
      <c r="K588" s="10" t="str">
        <f t="shared" si="19"/>
        <v>50% or More</v>
      </c>
      <c r="L588" s="10" t="str">
        <f>IF(Table1[[#This Row],[Discount_Percentage]]&gt;=50,"Yes","No")</f>
        <v>No</v>
      </c>
      <c r="M588" s="10">
        <f>Table1[[#This Row],[Actual_Price]]-Table1[[#This Row],[Discounted_Price]]/Table1[[#This Row],[Actual_Price]]*100</f>
        <v>605.53846153846155</v>
      </c>
      <c r="N588">
        <v>4.3</v>
      </c>
      <c r="O588" s="4">
        <v>253105</v>
      </c>
      <c r="P588" s="6">
        <f>I588*O588</f>
        <v>164518250</v>
      </c>
      <c r="Q588" t="s">
        <v>4754</v>
      </c>
      <c r="R588" t="s">
        <v>4755</v>
      </c>
      <c r="S588" t="s">
        <v>4756</v>
      </c>
      <c r="T588" t="s">
        <v>4757</v>
      </c>
      <c r="U588" t="s">
        <v>4760</v>
      </c>
      <c r="V588" t="s">
        <v>4761</v>
      </c>
    </row>
    <row r="589" spans="1:22">
      <c r="A589" t="s">
        <v>4762</v>
      </c>
      <c r="B589" t="s">
        <v>4763</v>
      </c>
      <c r="C589" t="s">
        <v>12816</v>
      </c>
      <c r="D589" t="s">
        <v>12817</v>
      </c>
      <c r="E589" t="s">
        <v>12891</v>
      </c>
      <c r="F589" t="s">
        <v>12892</v>
      </c>
      <c r="G589" s="9">
        <v>599</v>
      </c>
      <c r="H589" s="7" t="str">
        <f t="shared" si="18"/>
        <v>&gt;$500</v>
      </c>
      <c r="I589" s="8">
        <v>895</v>
      </c>
      <c r="J589" s="1">
        <v>0.33</v>
      </c>
      <c r="K589" s="10" t="str">
        <f t="shared" si="19"/>
        <v>&lt;50%</v>
      </c>
      <c r="L589" s="10" t="str">
        <f>IF(Table1[[#This Row],[Discount_Percentage]]&gt;=50,"Yes","No")</f>
        <v>No</v>
      </c>
      <c r="M589" s="10">
        <f>Table1[[#This Row],[Actual_Price]]-Table1[[#This Row],[Discounted_Price]]/Table1[[#This Row],[Actual_Price]]*100</f>
        <v>828.07262569832403</v>
      </c>
      <c r="N589">
        <v>4.4000000000000004</v>
      </c>
      <c r="O589" s="4">
        <v>61314</v>
      </c>
      <c r="P589" s="6">
        <f>I589*O589</f>
        <v>54876030</v>
      </c>
      <c r="Q589" t="s">
        <v>4764</v>
      </c>
      <c r="R589" t="s">
        <v>4765</v>
      </c>
      <c r="S589" t="s">
        <v>4766</v>
      </c>
      <c r="T589" t="s">
        <v>4767</v>
      </c>
      <c r="U589" t="s">
        <v>4770</v>
      </c>
      <c r="V589" t="s">
        <v>4771</v>
      </c>
    </row>
    <row r="590" spans="1:22">
      <c r="A590" t="s">
        <v>4772</v>
      </c>
      <c r="B590" t="s">
        <v>4773</v>
      </c>
      <c r="C590" t="s">
        <v>12816</v>
      </c>
      <c r="D590" t="s">
        <v>12817</v>
      </c>
      <c r="E590" t="s">
        <v>12891</v>
      </c>
      <c r="F590" t="s">
        <v>12893</v>
      </c>
      <c r="G590" s="9">
        <v>217</v>
      </c>
      <c r="H590" s="7" t="str">
        <f t="shared" si="18"/>
        <v>$200-$500</v>
      </c>
      <c r="I590" s="8">
        <v>237</v>
      </c>
      <c r="J590" s="1">
        <v>0.08</v>
      </c>
      <c r="K590" s="10" t="str">
        <f t="shared" si="19"/>
        <v>&lt;50%</v>
      </c>
      <c r="L590" s="10" t="str">
        <f>IF(Table1[[#This Row],[Discount_Percentage]]&gt;=50,"Yes","No")</f>
        <v>No</v>
      </c>
      <c r="M590" s="10">
        <f>Table1[[#This Row],[Actual_Price]]-Table1[[#This Row],[Discounted_Price]]/Table1[[#This Row],[Actual_Price]]*100</f>
        <v>145.43881856540082</v>
      </c>
      <c r="N590">
        <v>3.8</v>
      </c>
      <c r="O590" s="4">
        <v>7354</v>
      </c>
      <c r="P590" s="6">
        <f>I590*O590</f>
        <v>1742898</v>
      </c>
      <c r="Q590" t="s">
        <v>4774</v>
      </c>
      <c r="R590" t="s">
        <v>4775</v>
      </c>
      <c r="S590" t="s">
        <v>4776</v>
      </c>
      <c r="T590" t="s">
        <v>4777</v>
      </c>
      <c r="U590" t="s">
        <v>4780</v>
      </c>
      <c r="V590" t="s">
        <v>4781</v>
      </c>
    </row>
    <row r="591" spans="1:22">
      <c r="A591" t="s">
        <v>4782</v>
      </c>
      <c r="B591" t="s">
        <v>4783</v>
      </c>
      <c r="C591" t="s">
        <v>12824</v>
      </c>
      <c r="D591" t="s">
        <v>12862</v>
      </c>
      <c r="E591" t="s">
        <v>12863</v>
      </c>
      <c r="F591" t="s">
        <v>12864</v>
      </c>
      <c r="G591" s="9">
        <v>1299</v>
      </c>
      <c r="H591" s="7" t="str">
        <f t="shared" si="18"/>
        <v>&gt;$500</v>
      </c>
      <c r="I591" s="8">
        <v>2990</v>
      </c>
      <c r="J591" s="1">
        <v>0.56999999999999995</v>
      </c>
      <c r="K591" s="10" t="str">
        <f t="shared" si="19"/>
        <v>50% or More</v>
      </c>
      <c r="L591" s="10" t="str">
        <f>IF(Table1[[#This Row],[Discount_Percentage]]&gt;=50,"Yes","No")</f>
        <v>No</v>
      </c>
      <c r="M591" s="10">
        <f>Table1[[#This Row],[Actual_Price]]-Table1[[#This Row],[Discounted_Price]]/Table1[[#This Row],[Actual_Price]]*100</f>
        <v>2946.5551839464883</v>
      </c>
      <c r="N591">
        <v>3.8</v>
      </c>
      <c r="O591" s="4">
        <v>180998</v>
      </c>
      <c r="P591" s="6">
        <f>I591*O591</f>
        <v>541184020</v>
      </c>
      <c r="Q591" t="s">
        <v>4784</v>
      </c>
      <c r="R591" t="s">
        <v>4785</v>
      </c>
      <c r="S591" t="s">
        <v>4786</v>
      </c>
      <c r="T591" t="s">
        <v>4787</v>
      </c>
      <c r="U591" t="s">
        <v>4789</v>
      </c>
      <c r="V591" t="s">
        <v>4790</v>
      </c>
    </row>
    <row r="592" spans="1:22">
      <c r="A592" t="s">
        <v>4791</v>
      </c>
      <c r="B592" t="s">
        <v>4792</v>
      </c>
      <c r="C592" t="s">
        <v>12816</v>
      </c>
      <c r="D592" t="s">
        <v>12817</v>
      </c>
      <c r="E592" t="s">
        <v>12885</v>
      </c>
      <c r="F592" t="s">
        <v>12894</v>
      </c>
      <c r="G592" s="9">
        <v>263</v>
      </c>
      <c r="H592" s="7" t="str">
        <f t="shared" si="18"/>
        <v>$200-$500</v>
      </c>
      <c r="I592" s="8">
        <v>699</v>
      </c>
      <c r="J592" s="1">
        <v>0.62</v>
      </c>
      <c r="K592" s="10" t="str">
        <f t="shared" si="19"/>
        <v>50% or More</v>
      </c>
      <c r="L592" s="10" t="str">
        <f>IF(Table1[[#This Row],[Discount_Percentage]]&gt;=50,"Yes","No")</f>
        <v>No</v>
      </c>
      <c r="M592" s="10">
        <f>Table1[[#This Row],[Actual_Price]]-Table1[[#This Row],[Discounted_Price]]/Table1[[#This Row],[Actual_Price]]*100</f>
        <v>661.37482117310446</v>
      </c>
      <c r="N592">
        <v>3.5</v>
      </c>
      <c r="O592" s="4">
        <v>690</v>
      </c>
      <c r="P592" s="6">
        <f>I592*O592</f>
        <v>482310</v>
      </c>
      <c r="Q592" t="s">
        <v>4793</v>
      </c>
      <c r="R592" t="s">
        <v>4794</v>
      </c>
      <c r="S592" t="s">
        <v>4795</v>
      </c>
      <c r="T592" t="s">
        <v>4796</v>
      </c>
      <c r="U592" t="s">
        <v>4799</v>
      </c>
      <c r="V592" t="s">
        <v>4800</v>
      </c>
    </row>
    <row r="593" spans="1:22">
      <c r="A593" t="s">
        <v>2964</v>
      </c>
      <c r="B593" t="s">
        <v>2965</v>
      </c>
      <c r="C593" t="s">
        <v>12824</v>
      </c>
      <c r="D593" t="s">
        <v>12826</v>
      </c>
      <c r="E593" t="s">
        <v>12859</v>
      </c>
      <c r="F593" t="s">
        <v>12860</v>
      </c>
      <c r="G593" s="9">
        <v>569</v>
      </c>
      <c r="H593" s="7" t="str">
        <f t="shared" si="18"/>
        <v>&gt;$500</v>
      </c>
      <c r="I593" s="8">
        <v>1000</v>
      </c>
      <c r="J593" s="1">
        <v>0.43</v>
      </c>
      <c r="K593" s="10" t="str">
        <f t="shared" si="19"/>
        <v>&lt;50%</v>
      </c>
      <c r="L593" s="10" t="str">
        <f>IF(Table1[[#This Row],[Discount_Percentage]]&gt;=50,"Yes","No")</f>
        <v>No</v>
      </c>
      <c r="M593" s="10">
        <f>Table1[[#This Row],[Actual_Price]]-Table1[[#This Row],[Discounted_Price]]/Table1[[#This Row],[Actual_Price]]*100</f>
        <v>943.1</v>
      </c>
      <c r="N593">
        <v>4.4000000000000004</v>
      </c>
      <c r="O593" s="4">
        <v>67262</v>
      </c>
      <c r="P593" s="6">
        <f>I593*O593</f>
        <v>67262000</v>
      </c>
      <c r="Q593" t="s">
        <v>2966</v>
      </c>
      <c r="R593" t="s">
        <v>2967</v>
      </c>
      <c r="S593" t="s">
        <v>2968</v>
      </c>
      <c r="T593" t="s">
        <v>2969</v>
      </c>
      <c r="U593" t="s">
        <v>4801</v>
      </c>
      <c r="V593" t="s">
        <v>4802</v>
      </c>
    </row>
    <row r="594" spans="1:22">
      <c r="A594" t="s">
        <v>2974</v>
      </c>
      <c r="B594" t="s">
        <v>2975</v>
      </c>
      <c r="C594" t="s">
        <v>12824</v>
      </c>
      <c r="D594" t="s">
        <v>12851</v>
      </c>
      <c r="E594" t="s">
        <v>12852</v>
      </c>
      <c r="G594" s="9">
        <v>1999</v>
      </c>
      <c r="H594" s="7" t="str">
        <f t="shared" si="18"/>
        <v>&gt;$500</v>
      </c>
      <c r="I594" s="8">
        <v>4999</v>
      </c>
      <c r="J594" s="1">
        <v>0.6</v>
      </c>
      <c r="K594" s="10" t="str">
        <f t="shared" si="19"/>
        <v>50% or More</v>
      </c>
      <c r="L594" s="10" t="str">
        <f>IF(Table1[[#This Row],[Discount_Percentage]]&gt;=50,"Yes","No")</f>
        <v>No</v>
      </c>
      <c r="M594" s="10">
        <f>Table1[[#This Row],[Actual_Price]]-Table1[[#This Row],[Discounted_Price]]/Table1[[#This Row],[Actual_Price]]*100</f>
        <v>4959.01200240048</v>
      </c>
      <c r="N594">
        <v>4.0999999999999996</v>
      </c>
      <c r="O594" s="4">
        <v>10689</v>
      </c>
      <c r="P594" s="6">
        <f>I594*O594</f>
        <v>53434311</v>
      </c>
      <c r="Q594" t="s">
        <v>2976</v>
      </c>
      <c r="R594" t="s">
        <v>2977</v>
      </c>
      <c r="S594" t="s">
        <v>2978</v>
      </c>
      <c r="T594" t="s">
        <v>2979</v>
      </c>
      <c r="U594" t="s">
        <v>4803</v>
      </c>
      <c r="V594" t="s">
        <v>4804</v>
      </c>
    </row>
    <row r="595" spans="1:22">
      <c r="A595" t="s">
        <v>4805</v>
      </c>
      <c r="B595" t="s">
        <v>4806</v>
      </c>
      <c r="C595" t="s">
        <v>12824</v>
      </c>
      <c r="D595" t="s">
        <v>12862</v>
      </c>
      <c r="E595" t="s">
        <v>12863</v>
      </c>
      <c r="F595" t="s">
        <v>12864</v>
      </c>
      <c r="G595" s="9">
        <v>1399</v>
      </c>
      <c r="H595" s="7" t="str">
        <f t="shared" si="18"/>
        <v>&gt;$500</v>
      </c>
      <c r="I595" s="8">
        <v>3990</v>
      </c>
      <c r="J595" s="1">
        <v>0.65</v>
      </c>
      <c r="K595" s="10" t="str">
        <f t="shared" si="19"/>
        <v>50% or More</v>
      </c>
      <c r="L595" s="10" t="str">
        <f>IF(Table1[[#This Row],[Discount_Percentage]]&gt;=50,"Yes","No")</f>
        <v>No</v>
      </c>
      <c r="M595" s="10">
        <f>Table1[[#This Row],[Actual_Price]]-Table1[[#This Row],[Discounted_Price]]/Table1[[#This Row],[Actual_Price]]*100</f>
        <v>3954.937343358396</v>
      </c>
      <c r="N595">
        <v>4.0999999999999996</v>
      </c>
      <c r="O595" s="4">
        <v>141841</v>
      </c>
      <c r="P595" s="6">
        <f>I595*O595</f>
        <v>565945590</v>
      </c>
      <c r="Q595" t="s">
        <v>4807</v>
      </c>
      <c r="R595" t="s">
        <v>4808</v>
      </c>
      <c r="S595" t="s">
        <v>4809</v>
      </c>
      <c r="T595" t="s">
        <v>4810</v>
      </c>
      <c r="U595" t="s">
        <v>4813</v>
      </c>
      <c r="V595" t="s">
        <v>4814</v>
      </c>
    </row>
    <row r="596" spans="1:22">
      <c r="A596" t="s">
        <v>4815</v>
      </c>
      <c r="B596" t="s">
        <v>4816</v>
      </c>
      <c r="C596" t="s">
        <v>12816</v>
      </c>
      <c r="D596" t="s">
        <v>12817</v>
      </c>
      <c r="E596" t="s">
        <v>12885</v>
      </c>
      <c r="F596" t="s">
        <v>12895</v>
      </c>
      <c r="G596" s="9">
        <v>349</v>
      </c>
      <c r="H596" s="7" t="str">
        <f t="shared" si="18"/>
        <v>$200-$500</v>
      </c>
      <c r="I596" s="8">
        <v>1499</v>
      </c>
      <c r="J596" s="1">
        <v>0.77</v>
      </c>
      <c r="K596" s="10" t="str">
        <f t="shared" si="19"/>
        <v>50% or More</v>
      </c>
      <c r="L596" s="10" t="str">
        <f>IF(Table1[[#This Row],[Discount_Percentage]]&gt;=50,"Yes","No")</f>
        <v>No</v>
      </c>
      <c r="M596" s="10">
        <f>Table1[[#This Row],[Actual_Price]]-Table1[[#This Row],[Discounted_Price]]/Table1[[#This Row],[Actual_Price]]*100</f>
        <v>1475.717811874583</v>
      </c>
      <c r="N596">
        <v>4.3</v>
      </c>
      <c r="O596" s="4">
        <v>24791</v>
      </c>
      <c r="P596" s="6">
        <f>I596*O596</f>
        <v>37161709</v>
      </c>
      <c r="Q596" t="s">
        <v>4817</v>
      </c>
      <c r="R596" t="s">
        <v>4818</v>
      </c>
      <c r="S596" t="s">
        <v>4819</v>
      </c>
      <c r="T596" t="s">
        <v>4820</v>
      </c>
      <c r="U596" t="s">
        <v>4823</v>
      </c>
      <c r="V596" t="s">
        <v>4824</v>
      </c>
    </row>
    <row r="597" spans="1:22">
      <c r="A597" t="s">
        <v>4825</v>
      </c>
      <c r="B597" t="s">
        <v>4826</v>
      </c>
      <c r="C597" t="s">
        <v>12824</v>
      </c>
      <c r="D597" t="s">
        <v>12862</v>
      </c>
      <c r="E597" t="s">
        <v>12863</v>
      </c>
      <c r="F597" t="s">
        <v>12864</v>
      </c>
      <c r="G597" s="9">
        <v>149</v>
      </c>
      <c r="H597" s="7" t="str">
        <f t="shared" si="18"/>
        <v>&lt;$200</v>
      </c>
      <c r="I597" s="8">
        <v>399</v>
      </c>
      <c r="J597" s="1">
        <v>0.63</v>
      </c>
      <c r="K597" s="10" t="str">
        <f t="shared" si="19"/>
        <v>50% or More</v>
      </c>
      <c r="L597" s="10" t="str">
        <f>IF(Table1[[#This Row],[Discount_Percentage]]&gt;=50,"Yes","No")</f>
        <v>No</v>
      </c>
      <c r="M597" s="10">
        <f>Table1[[#This Row],[Actual_Price]]-Table1[[#This Row],[Discounted_Price]]/Table1[[#This Row],[Actual_Price]]*100</f>
        <v>361.65664160401002</v>
      </c>
      <c r="N597">
        <v>3.5</v>
      </c>
      <c r="O597" s="4">
        <v>21764</v>
      </c>
      <c r="P597" s="6">
        <f>I597*O597</f>
        <v>8683836</v>
      </c>
      <c r="Q597" t="s">
        <v>4827</v>
      </c>
      <c r="R597" t="s">
        <v>4828</v>
      </c>
      <c r="S597" t="s">
        <v>4829</v>
      </c>
      <c r="T597" t="s">
        <v>4830</v>
      </c>
      <c r="U597" t="s">
        <v>4833</v>
      </c>
      <c r="V597" t="s">
        <v>4834</v>
      </c>
    </row>
    <row r="598" spans="1:22">
      <c r="A598" t="s">
        <v>3004</v>
      </c>
      <c r="B598" t="s">
        <v>3005</v>
      </c>
      <c r="C598" t="s">
        <v>12824</v>
      </c>
      <c r="D598" t="s">
        <v>12862</v>
      </c>
      <c r="E598" t="s">
        <v>12863</v>
      </c>
      <c r="F598" t="s">
        <v>12864</v>
      </c>
      <c r="G598" s="9">
        <v>599</v>
      </c>
      <c r="H598" s="7" t="str">
        <f t="shared" si="18"/>
        <v>&gt;$500</v>
      </c>
      <c r="I598" s="8">
        <v>999</v>
      </c>
      <c r="J598" s="1">
        <v>0.4</v>
      </c>
      <c r="K598" s="10" t="str">
        <f t="shared" si="19"/>
        <v>&lt;50%</v>
      </c>
      <c r="L598" s="10" t="str">
        <f>IF(Table1[[#This Row],[Discount_Percentage]]&gt;=50,"Yes","No")</f>
        <v>No</v>
      </c>
      <c r="M598" s="10">
        <f>Table1[[#This Row],[Actual_Price]]-Table1[[#This Row],[Discounted_Price]]/Table1[[#This Row],[Actual_Price]]*100</f>
        <v>939.04004004004003</v>
      </c>
      <c r="N598">
        <v>4.0999999999999996</v>
      </c>
      <c r="O598" s="4">
        <v>192587</v>
      </c>
      <c r="P598" s="6">
        <f>I598*O598</f>
        <v>192394413</v>
      </c>
      <c r="Q598" t="s">
        <v>3006</v>
      </c>
      <c r="R598" t="s">
        <v>3007</v>
      </c>
      <c r="S598" t="s">
        <v>3008</v>
      </c>
      <c r="T598" t="s">
        <v>3009</v>
      </c>
      <c r="U598" t="s">
        <v>4835</v>
      </c>
      <c r="V598" t="s">
        <v>4836</v>
      </c>
    </row>
    <row r="599" spans="1:22">
      <c r="A599" t="s">
        <v>4837</v>
      </c>
      <c r="B599" t="s">
        <v>4838</v>
      </c>
      <c r="C599" t="s">
        <v>12824</v>
      </c>
      <c r="D599" t="s">
        <v>12862</v>
      </c>
      <c r="E599" t="s">
        <v>12863</v>
      </c>
      <c r="F599" t="s">
        <v>12884</v>
      </c>
      <c r="G599" s="9">
        <v>1220</v>
      </c>
      <c r="H599" s="7" t="str">
        <f t="shared" si="18"/>
        <v>&gt;$500</v>
      </c>
      <c r="I599" s="8">
        <v>3990</v>
      </c>
      <c r="J599" s="1">
        <v>0.69</v>
      </c>
      <c r="K599" s="10" t="str">
        <f t="shared" si="19"/>
        <v>50% or More</v>
      </c>
      <c r="L599" s="10" t="str">
        <f>IF(Table1[[#This Row],[Discount_Percentage]]&gt;=50,"Yes","No")</f>
        <v>No</v>
      </c>
      <c r="M599" s="10">
        <f>Table1[[#This Row],[Actual_Price]]-Table1[[#This Row],[Discounted_Price]]/Table1[[#This Row],[Actual_Price]]*100</f>
        <v>3959.4235588972433</v>
      </c>
      <c r="N599">
        <v>4.0999999999999996</v>
      </c>
      <c r="O599" s="4">
        <v>107151</v>
      </c>
      <c r="P599" s="6">
        <f>I599*O599</f>
        <v>427532490</v>
      </c>
      <c r="Q599" t="s">
        <v>4839</v>
      </c>
      <c r="R599" t="s">
        <v>4840</v>
      </c>
      <c r="S599" t="s">
        <v>4841</v>
      </c>
      <c r="T599" t="s">
        <v>4842</v>
      </c>
      <c r="U599" t="s">
        <v>4845</v>
      </c>
      <c r="V599" t="s">
        <v>4846</v>
      </c>
    </row>
    <row r="600" spans="1:22">
      <c r="A600" t="s">
        <v>2994</v>
      </c>
      <c r="B600" t="s">
        <v>2995</v>
      </c>
      <c r="C600" t="s">
        <v>12824</v>
      </c>
      <c r="D600" t="s">
        <v>12851</v>
      </c>
      <c r="E600" t="s">
        <v>12852</v>
      </c>
      <c r="G600" s="9">
        <v>1499</v>
      </c>
      <c r="H600" s="7" t="str">
        <f t="shared" si="18"/>
        <v>&gt;$500</v>
      </c>
      <c r="I600" s="8">
        <v>6990</v>
      </c>
      <c r="J600" s="1">
        <v>0.79</v>
      </c>
      <c r="K600" s="10" t="str">
        <f t="shared" si="19"/>
        <v>50% or More</v>
      </c>
      <c r="L600" s="10" t="str">
        <f>IF(Table1[[#This Row],[Discount_Percentage]]&gt;=50,"Yes","No")</f>
        <v>No</v>
      </c>
      <c r="M600" s="10">
        <f>Table1[[#This Row],[Actual_Price]]-Table1[[#This Row],[Discounted_Price]]/Table1[[#This Row],[Actual_Price]]*100</f>
        <v>6968.5550786838339</v>
      </c>
      <c r="N600">
        <v>3.9</v>
      </c>
      <c r="O600" s="4">
        <v>21797</v>
      </c>
      <c r="P600" s="6">
        <f>I600*O600</f>
        <v>152361030</v>
      </c>
      <c r="Q600" t="s">
        <v>2996</v>
      </c>
      <c r="R600" t="s">
        <v>4847</v>
      </c>
      <c r="S600" t="s">
        <v>4848</v>
      </c>
      <c r="T600" t="s">
        <v>4849</v>
      </c>
      <c r="U600" t="s">
        <v>4852</v>
      </c>
      <c r="V600" t="s">
        <v>4853</v>
      </c>
    </row>
    <row r="601" spans="1:22">
      <c r="A601" t="s">
        <v>4854</v>
      </c>
      <c r="B601" t="s">
        <v>4855</v>
      </c>
      <c r="C601" t="s">
        <v>12824</v>
      </c>
      <c r="D601" t="s">
        <v>12862</v>
      </c>
      <c r="E601" t="s">
        <v>12863</v>
      </c>
      <c r="F601" t="s">
        <v>12864</v>
      </c>
      <c r="G601" s="9">
        <v>499</v>
      </c>
      <c r="H601" s="7" t="str">
        <f t="shared" si="18"/>
        <v>$200-$500</v>
      </c>
      <c r="I601" s="8">
        <v>999</v>
      </c>
      <c r="J601" s="1">
        <v>0.5</v>
      </c>
      <c r="K601" s="10" t="str">
        <f t="shared" si="19"/>
        <v>50% or More</v>
      </c>
      <c r="L601" s="10" t="str">
        <f>IF(Table1[[#This Row],[Discount_Percentage]]&gt;=50,"Yes","No")</f>
        <v>No</v>
      </c>
      <c r="M601" s="10">
        <f>Table1[[#This Row],[Actual_Price]]-Table1[[#This Row],[Discounted_Price]]/Table1[[#This Row],[Actual_Price]]*100</f>
        <v>949.05005005005</v>
      </c>
      <c r="N601">
        <v>3.9</v>
      </c>
      <c r="O601" s="4">
        <v>92995</v>
      </c>
      <c r="P601" s="6">
        <f>I601*O601</f>
        <v>92902005</v>
      </c>
      <c r="Q601" t="s">
        <v>4856</v>
      </c>
      <c r="R601" t="s">
        <v>4857</v>
      </c>
      <c r="S601" t="s">
        <v>4858</v>
      </c>
      <c r="T601" t="s">
        <v>4859</v>
      </c>
      <c r="U601" t="s">
        <v>4862</v>
      </c>
      <c r="V601" t="s">
        <v>4863</v>
      </c>
    </row>
    <row r="602" spans="1:22">
      <c r="A602" t="s">
        <v>4864</v>
      </c>
      <c r="B602" t="s">
        <v>4865</v>
      </c>
      <c r="C602" t="s">
        <v>12816</v>
      </c>
      <c r="D602" t="s">
        <v>12817</v>
      </c>
      <c r="E602" t="s">
        <v>12818</v>
      </c>
      <c r="F602" t="s">
        <v>12875</v>
      </c>
      <c r="G602" s="9">
        <v>99</v>
      </c>
      <c r="H602" s="7" t="str">
        <f t="shared" si="18"/>
        <v>&lt;$200</v>
      </c>
      <c r="I602" s="8">
        <v>999</v>
      </c>
      <c r="J602" s="1">
        <v>0.9</v>
      </c>
      <c r="K602" s="10" t="str">
        <f t="shared" si="19"/>
        <v>50% or More</v>
      </c>
      <c r="L602" s="10" t="str">
        <f>IF(Table1[[#This Row],[Discount_Percentage]]&gt;=50,"Yes","No")</f>
        <v>No</v>
      </c>
      <c r="M602" s="10">
        <f>Table1[[#This Row],[Actual_Price]]-Table1[[#This Row],[Discounted_Price]]/Table1[[#This Row],[Actual_Price]]*100</f>
        <v>989.09009009009014</v>
      </c>
      <c r="N602">
        <v>4.0999999999999996</v>
      </c>
      <c r="O602" s="4">
        <v>8751</v>
      </c>
      <c r="P602" s="6">
        <f>I602*O602</f>
        <v>8742249</v>
      </c>
      <c r="Q602" t="s">
        <v>4533</v>
      </c>
      <c r="R602" t="s">
        <v>4866</v>
      </c>
      <c r="S602" t="s">
        <v>4867</v>
      </c>
      <c r="T602" t="s">
        <v>4868</v>
      </c>
      <c r="U602" t="s">
        <v>4871</v>
      </c>
      <c r="V602" t="s">
        <v>4872</v>
      </c>
    </row>
    <row r="603" spans="1:22">
      <c r="A603" t="s">
        <v>3044</v>
      </c>
      <c r="B603" t="s">
        <v>3045</v>
      </c>
      <c r="C603" t="s">
        <v>12824</v>
      </c>
      <c r="D603" t="s">
        <v>12853</v>
      </c>
      <c r="E603" t="s">
        <v>12854</v>
      </c>
      <c r="F603" t="s">
        <v>12855</v>
      </c>
      <c r="G603" s="9">
        <v>349</v>
      </c>
      <c r="H603" s="7" t="str">
        <f t="shared" si="18"/>
        <v>$200-$500</v>
      </c>
      <c r="I603" s="8">
        <v>1299</v>
      </c>
      <c r="J603" s="1">
        <v>0.73</v>
      </c>
      <c r="K603" s="10" t="str">
        <f t="shared" si="19"/>
        <v>50% or More</v>
      </c>
      <c r="L603" s="10" t="str">
        <f>IF(Table1[[#This Row],[Discount_Percentage]]&gt;=50,"Yes","No")</f>
        <v>No</v>
      </c>
      <c r="M603" s="10">
        <f>Table1[[#This Row],[Actual_Price]]-Table1[[#This Row],[Discounted_Price]]/Table1[[#This Row],[Actual_Price]]*100</f>
        <v>1272.1331793687452</v>
      </c>
      <c r="N603">
        <v>4</v>
      </c>
      <c r="O603" s="4">
        <v>14283</v>
      </c>
      <c r="P603" s="6">
        <f>I603*O603</f>
        <v>18553617</v>
      </c>
      <c r="Q603" t="s">
        <v>3046</v>
      </c>
      <c r="R603" t="s">
        <v>3047</v>
      </c>
      <c r="S603" t="s">
        <v>3048</v>
      </c>
      <c r="T603" t="s">
        <v>3049</v>
      </c>
      <c r="U603" t="s">
        <v>4873</v>
      </c>
      <c r="V603" t="s">
        <v>4874</v>
      </c>
    </row>
    <row r="604" spans="1:22">
      <c r="A604" t="s">
        <v>4875</v>
      </c>
      <c r="B604" t="s">
        <v>4876</v>
      </c>
      <c r="C604" t="s">
        <v>12816</v>
      </c>
      <c r="D604" t="s">
        <v>12889</v>
      </c>
      <c r="E604" t="s">
        <v>12890</v>
      </c>
      <c r="G604" s="9">
        <v>475</v>
      </c>
      <c r="H604" s="7" t="str">
        <f t="shared" si="18"/>
        <v>$200-$500</v>
      </c>
      <c r="I604" s="8">
        <v>1500</v>
      </c>
      <c r="J604" s="1">
        <v>0.68</v>
      </c>
      <c r="K604" s="10" t="str">
        <f t="shared" si="19"/>
        <v>50% or More</v>
      </c>
      <c r="L604" s="10" t="str">
        <f>IF(Table1[[#This Row],[Discount_Percentage]]&gt;=50,"Yes","No")</f>
        <v>No</v>
      </c>
      <c r="M604" s="10">
        <f>Table1[[#This Row],[Actual_Price]]-Table1[[#This Row],[Discounted_Price]]/Table1[[#This Row],[Actual_Price]]*100</f>
        <v>1468.3333333333333</v>
      </c>
      <c r="N604">
        <v>4.2</v>
      </c>
      <c r="O604" s="4">
        <v>64273</v>
      </c>
      <c r="P604" s="6">
        <f>I604*O604</f>
        <v>96409500</v>
      </c>
      <c r="Q604" t="s">
        <v>4877</v>
      </c>
      <c r="R604" t="s">
        <v>4878</v>
      </c>
      <c r="S604" t="s">
        <v>4879</v>
      </c>
      <c r="T604" t="s">
        <v>4880</v>
      </c>
      <c r="U604" t="s">
        <v>4883</v>
      </c>
      <c r="V604" t="s">
        <v>4884</v>
      </c>
    </row>
    <row r="605" spans="1:22">
      <c r="A605" t="s">
        <v>4885</v>
      </c>
      <c r="B605" t="s">
        <v>4886</v>
      </c>
      <c r="C605" t="s">
        <v>12816</v>
      </c>
      <c r="D605" t="s">
        <v>12817</v>
      </c>
      <c r="E605" t="s">
        <v>12891</v>
      </c>
      <c r="F605" t="s">
        <v>12892</v>
      </c>
      <c r="G605" s="9">
        <v>269</v>
      </c>
      <c r="H605" s="7" t="str">
        <f t="shared" si="18"/>
        <v>$200-$500</v>
      </c>
      <c r="I605" s="8">
        <v>649</v>
      </c>
      <c r="J605" s="1">
        <v>0.59</v>
      </c>
      <c r="K605" s="10" t="str">
        <f t="shared" si="19"/>
        <v>50% or More</v>
      </c>
      <c r="L605" s="10" t="str">
        <f>IF(Table1[[#This Row],[Discount_Percentage]]&gt;=50,"Yes","No")</f>
        <v>No</v>
      </c>
      <c r="M605" s="10">
        <f>Table1[[#This Row],[Actual_Price]]-Table1[[#This Row],[Discounted_Price]]/Table1[[#This Row],[Actual_Price]]*100</f>
        <v>607.55161787365182</v>
      </c>
      <c r="N605">
        <v>4.3</v>
      </c>
      <c r="O605" s="4">
        <v>54315</v>
      </c>
      <c r="P605" s="6">
        <f>I605*O605</f>
        <v>35250435</v>
      </c>
      <c r="Q605" t="s">
        <v>4887</v>
      </c>
      <c r="R605" t="s">
        <v>4888</v>
      </c>
      <c r="S605" t="s">
        <v>4889</v>
      </c>
      <c r="T605" t="s">
        <v>4890</v>
      </c>
      <c r="U605" t="s">
        <v>4893</v>
      </c>
      <c r="V605" t="s">
        <v>4894</v>
      </c>
    </row>
    <row r="606" spans="1:22">
      <c r="A606" t="s">
        <v>4895</v>
      </c>
      <c r="B606" t="s">
        <v>4896</v>
      </c>
      <c r="C606" t="s">
        <v>12816</v>
      </c>
      <c r="D606" t="s">
        <v>12817</v>
      </c>
      <c r="E606" t="s">
        <v>12891</v>
      </c>
      <c r="F606" t="s">
        <v>12892</v>
      </c>
      <c r="G606" s="9">
        <v>299</v>
      </c>
      <c r="H606" s="7" t="str">
        <f t="shared" si="18"/>
        <v>$200-$500</v>
      </c>
      <c r="I606" s="8">
        <v>599</v>
      </c>
      <c r="J606" s="1">
        <v>0.5</v>
      </c>
      <c r="K606" s="10" t="str">
        <f t="shared" si="19"/>
        <v>50% or More</v>
      </c>
      <c r="L606" s="10" t="str">
        <f>IF(Table1[[#This Row],[Discount_Percentage]]&gt;=50,"Yes","No")</f>
        <v>No</v>
      </c>
      <c r="M606" s="10">
        <f>Table1[[#This Row],[Actual_Price]]-Table1[[#This Row],[Discounted_Price]]/Table1[[#This Row],[Actual_Price]]*100</f>
        <v>549.08347245409016</v>
      </c>
      <c r="N606">
        <v>4.0999999999999996</v>
      </c>
      <c r="O606" s="4">
        <v>1597</v>
      </c>
      <c r="P606" s="6">
        <f>I606*O606</f>
        <v>956603</v>
      </c>
      <c r="Q606" t="s">
        <v>4897</v>
      </c>
      <c r="R606" t="s">
        <v>4898</v>
      </c>
      <c r="S606" t="s">
        <v>4899</v>
      </c>
      <c r="T606" t="s">
        <v>4900</v>
      </c>
      <c r="U606" t="s">
        <v>4903</v>
      </c>
      <c r="V606" t="s">
        <v>4904</v>
      </c>
    </row>
    <row r="607" spans="1:22">
      <c r="A607" t="s">
        <v>3107</v>
      </c>
      <c r="B607" t="s">
        <v>3108</v>
      </c>
      <c r="C607" t="s">
        <v>12824</v>
      </c>
      <c r="D607" t="s">
        <v>12851</v>
      </c>
      <c r="E607" t="s">
        <v>12852</v>
      </c>
      <c r="G607" s="9">
        <v>1599</v>
      </c>
      <c r="H607" s="7" t="str">
        <f t="shared" si="18"/>
        <v>&gt;$500</v>
      </c>
      <c r="I607" s="8">
        <v>3999</v>
      </c>
      <c r="J607" s="1">
        <v>0.6</v>
      </c>
      <c r="K607" s="10" t="str">
        <f t="shared" si="19"/>
        <v>50% or More</v>
      </c>
      <c r="L607" s="10" t="str">
        <f>IF(Table1[[#This Row],[Discount_Percentage]]&gt;=50,"Yes","No")</f>
        <v>No</v>
      </c>
      <c r="M607" s="10">
        <f>Table1[[#This Row],[Actual_Price]]-Table1[[#This Row],[Discounted_Price]]/Table1[[#This Row],[Actual_Price]]*100</f>
        <v>3959.0150037509379</v>
      </c>
      <c r="N607">
        <v>4</v>
      </c>
      <c r="O607" s="4">
        <v>30254</v>
      </c>
      <c r="P607" s="6">
        <f>I607*O607</f>
        <v>120985746</v>
      </c>
      <c r="Q607" t="s">
        <v>3109</v>
      </c>
      <c r="R607" t="s">
        <v>4645</v>
      </c>
      <c r="S607" t="s">
        <v>4646</v>
      </c>
      <c r="T607" t="s">
        <v>4647</v>
      </c>
      <c r="U607" t="s">
        <v>4905</v>
      </c>
      <c r="V607" t="s">
        <v>4906</v>
      </c>
    </row>
    <row r="608" spans="1:22">
      <c r="A608" t="s">
        <v>3117</v>
      </c>
      <c r="B608" t="s">
        <v>3118</v>
      </c>
      <c r="C608" t="s">
        <v>12824</v>
      </c>
      <c r="D608" t="s">
        <v>12851</v>
      </c>
      <c r="E608" t="s">
        <v>12852</v>
      </c>
      <c r="G608" s="9">
        <v>1499</v>
      </c>
      <c r="H608" s="7" t="str">
        <f t="shared" si="18"/>
        <v>&gt;$500</v>
      </c>
      <c r="I608" s="8">
        <v>7999</v>
      </c>
      <c r="J608" s="1">
        <v>0.81</v>
      </c>
      <c r="K608" s="10" t="str">
        <f t="shared" si="19"/>
        <v>50% or More</v>
      </c>
      <c r="L608" s="10" t="str">
        <f>IF(Table1[[#This Row],[Discount_Percentage]]&gt;=50,"Yes","No")</f>
        <v>No</v>
      </c>
      <c r="M608" s="10">
        <f>Table1[[#This Row],[Actual_Price]]-Table1[[#This Row],[Discounted_Price]]/Table1[[#This Row],[Actual_Price]]*100</f>
        <v>7980.2601575196895</v>
      </c>
      <c r="N608">
        <v>4.2</v>
      </c>
      <c r="O608" s="4">
        <v>22638</v>
      </c>
      <c r="P608" s="6">
        <f>I608*O608</f>
        <v>181081362</v>
      </c>
      <c r="Q608" t="s">
        <v>3119</v>
      </c>
      <c r="R608" t="s">
        <v>3120</v>
      </c>
      <c r="S608" t="s">
        <v>3121</v>
      </c>
      <c r="T608" t="s">
        <v>3122</v>
      </c>
      <c r="U608" t="s">
        <v>4907</v>
      </c>
      <c r="V608" t="s">
        <v>4908</v>
      </c>
    </row>
    <row r="609" spans="1:22">
      <c r="A609" t="s">
        <v>4909</v>
      </c>
      <c r="B609" t="s">
        <v>4910</v>
      </c>
      <c r="C609" t="s">
        <v>12824</v>
      </c>
      <c r="D609" t="s">
        <v>12862</v>
      </c>
      <c r="E609" t="s">
        <v>12863</v>
      </c>
      <c r="F609" t="s">
        <v>12864</v>
      </c>
      <c r="G609" s="9">
        <v>329</v>
      </c>
      <c r="H609" s="7" t="str">
        <f t="shared" si="18"/>
        <v>$200-$500</v>
      </c>
      <c r="I609" s="8">
        <v>999</v>
      </c>
      <c r="J609" s="1">
        <v>0.67</v>
      </c>
      <c r="K609" s="10" t="str">
        <f t="shared" si="19"/>
        <v>50% or More</v>
      </c>
      <c r="L609" s="10" t="str">
        <f>IF(Table1[[#This Row],[Discount_Percentage]]&gt;=50,"Yes","No")</f>
        <v>No</v>
      </c>
      <c r="M609" s="10">
        <f>Table1[[#This Row],[Actual_Price]]-Table1[[#This Row],[Discounted_Price]]/Table1[[#This Row],[Actual_Price]]*100</f>
        <v>966.06706706706711</v>
      </c>
      <c r="N609">
        <v>3.9</v>
      </c>
      <c r="O609" s="4">
        <v>77027</v>
      </c>
      <c r="P609" s="6">
        <f>I609*O609</f>
        <v>76949973</v>
      </c>
      <c r="Q609" t="s">
        <v>4911</v>
      </c>
      <c r="R609" t="s">
        <v>4912</v>
      </c>
      <c r="S609" t="s">
        <v>4913</v>
      </c>
      <c r="T609" t="s">
        <v>4914</v>
      </c>
      <c r="U609" t="s">
        <v>4917</v>
      </c>
      <c r="V609" t="s">
        <v>4918</v>
      </c>
    </row>
    <row r="610" spans="1:22">
      <c r="A610" t="s">
        <v>4919</v>
      </c>
      <c r="B610" t="s">
        <v>4920</v>
      </c>
      <c r="C610" t="s">
        <v>12816</v>
      </c>
      <c r="D610" t="s">
        <v>12817</v>
      </c>
      <c r="E610" t="s">
        <v>12891</v>
      </c>
      <c r="F610" t="s">
        <v>12896</v>
      </c>
      <c r="G610" s="9">
        <v>549</v>
      </c>
      <c r="H610" s="7" t="str">
        <f t="shared" si="18"/>
        <v>&gt;$500</v>
      </c>
      <c r="I610" s="8">
        <v>1799</v>
      </c>
      <c r="J610" s="1">
        <v>0.69</v>
      </c>
      <c r="K610" s="10" t="str">
        <f t="shared" si="19"/>
        <v>50% or More</v>
      </c>
      <c r="L610" s="10" t="str">
        <f>IF(Table1[[#This Row],[Discount_Percentage]]&gt;=50,"Yes","No")</f>
        <v>No</v>
      </c>
      <c r="M610" s="10">
        <f>Table1[[#This Row],[Actual_Price]]-Table1[[#This Row],[Discounted_Price]]/Table1[[#This Row],[Actual_Price]]*100</f>
        <v>1768.4830461367426</v>
      </c>
      <c r="N610">
        <v>4.3</v>
      </c>
      <c r="O610" s="4">
        <v>28829</v>
      </c>
      <c r="P610" s="6">
        <f>I610*O610</f>
        <v>51863371</v>
      </c>
      <c r="Q610" t="s">
        <v>4921</v>
      </c>
      <c r="R610" t="s">
        <v>4922</v>
      </c>
      <c r="S610" t="s">
        <v>4923</v>
      </c>
      <c r="T610" t="s">
        <v>4924</v>
      </c>
      <c r="U610" t="s">
        <v>4927</v>
      </c>
      <c r="V610" t="s">
        <v>4928</v>
      </c>
    </row>
    <row r="611" spans="1:22">
      <c r="A611" t="s">
        <v>3156</v>
      </c>
      <c r="B611" t="s">
        <v>3157</v>
      </c>
      <c r="C611" t="s">
        <v>12824</v>
      </c>
      <c r="D611" t="s">
        <v>12851</v>
      </c>
      <c r="E611" t="s">
        <v>12852</v>
      </c>
      <c r="G611" s="9">
        <v>2199</v>
      </c>
      <c r="H611" s="7" t="str">
        <f t="shared" si="18"/>
        <v>&gt;$500</v>
      </c>
      <c r="I611" s="8">
        <v>9999</v>
      </c>
      <c r="J611" s="1">
        <v>0.78</v>
      </c>
      <c r="K611" s="10" t="str">
        <f t="shared" si="19"/>
        <v>50% or More</v>
      </c>
      <c r="L611" s="10" t="str">
        <f>IF(Table1[[#This Row],[Discount_Percentage]]&gt;=50,"Yes","No")</f>
        <v>No</v>
      </c>
      <c r="M611" s="10">
        <f>Table1[[#This Row],[Actual_Price]]-Table1[[#This Row],[Discounted_Price]]/Table1[[#This Row],[Actual_Price]]*100</f>
        <v>9977.0078007800785</v>
      </c>
      <c r="N611">
        <v>4.2</v>
      </c>
      <c r="O611" s="4">
        <v>29478</v>
      </c>
      <c r="P611" s="6">
        <f>I611*O611</f>
        <v>294750522</v>
      </c>
      <c r="Q611" t="s">
        <v>3158</v>
      </c>
      <c r="R611" t="s">
        <v>4929</v>
      </c>
      <c r="S611" t="s">
        <v>4930</v>
      </c>
      <c r="T611" t="s">
        <v>4931</v>
      </c>
      <c r="U611" t="s">
        <v>4934</v>
      </c>
      <c r="V611" t="s">
        <v>4935</v>
      </c>
    </row>
    <row r="612" spans="1:22">
      <c r="A612" t="s">
        <v>4936</v>
      </c>
      <c r="B612" t="s">
        <v>4937</v>
      </c>
      <c r="C612" t="s">
        <v>12816</v>
      </c>
      <c r="D612" t="s">
        <v>12817</v>
      </c>
      <c r="E612" t="s">
        <v>12891</v>
      </c>
      <c r="F612" t="s">
        <v>12892</v>
      </c>
      <c r="G612" s="9">
        <v>299</v>
      </c>
      <c r="H612" s="7" t="str">
        <f t="shared" si="18"/>
        <v>$200-$500</v>
      </c>
      <c r="I612" s="8">
        <v>650</v>
      </c>
      <c r="J612" s="1">
        <v>0.54</v>
      </c>
      <c r="K612" s="10" t="str">
        <f t="shared" si="19"/>
        <v>50% or More</v>
      </c>
      <c r="L612" s="10" t="str">
        <f>IF(Table1[[#This Row],[Discount_Percentage]]&gt;=50,"Yes","No")</f>
        <v>No</v>
      </c>
      <c r="M612" s="10">
        <f>Table1[[#This Row],[Actual_Price]]-Table1[[#This Row],[Discounted_Price]]/Table1[[#This Row],[Actual_Price]]*100</f>
        <v>604</v>
      </c>
      <c r="N612">
        <v>4.5</v>
      </c>
      <c r="O612" s="4">
        <v>33176</v>
      </c>
      <c r="P612" s="6">
        <f>I612*O612</f>
        <v>21564400</v>
      </c>
      <c r="Q612" t="s">
        <v>4938</v>
      </c>
      <c r="R612" t="s">
        <v>4939</v>
      </c>
      <c r="S612" t="s">
        <v>4940</v>
      </c>
      <c r="T612" t="s">
        <v>4941</v>
      </c>
      <c r="U612" t="s">
        <v>4944</v>
      </c>
      <c r="V612" t="s">
        <v>4945</v>
      </c>
    </row>
    <row r="613" spans="1:22">
      <c r="A613" t="s">
        <v>4946</v>
      </c>
      <c r="B613" t="s">
        <v>4947</v>
      </c>
      <c r="C613" t="s">
        <v>12897</v>
      </c>
      <c r="D613" t="s">
        <v>12898</v>
      </c>
      <c r="E613" t="s">
        <v>12899</v>
      </c>
      <c r="G613" s="9">
        <v>798</v>
      </c>
      <c r="H613" s="7" t="str">
        <f t="shared" si="18"/>
        <v>&gt;$500</v>
      </c>
      <c r="I613" s="8">
        <v>1995</v>
      </c>
      <c r="J613" s="1">
        <v>0.6</v>
      </c>
      <c r="K613" s="10" t="str">
        <f t="shared" si="19"/>
        <v>50% or More</v>
      </c>
      <c r="L613" s="10" t="str">
        <f>IF(Table1[[#This Row],[Discount_Percentage]]&gt;=50,"Yes","No")</f>
        <v>No</v>
      </c>
      <c r="M613" s="10">
        <f>Table1[[#This Row],[Actual_Price]]-Table1[[#This Row],[Discounted_Price]]/Table1[[#This Row],[Actual_Price]]*100</f>
        <v>1955</v>
      </c>
      <c r="N613">
        <v>4</v>
      </c>
      <c r="O613" s="4">
        <v>68664</v>
      </c>
      <c r="P613" s="6">
        <f>I613*O613</f>
        <v>136984680</v>
      </c>
      <c r="Q613" t="s">
        <v>4948</v>
      </c>
      <c r="R613" t="s">
        <v>4949</v>
      </c>
      <c r="S613" t="s">
        <v>4950</v>
      </c>
      <c r="T613" t="s">
        <v>4951</v>
      </c>
      <c r="U613" t="s">
        <v>4954</v>
      </c>
      <c r="V613" t="s">
        <v>4955</v>
      </c>
    </row>
    <row r="614" spans="1:22">
      <c r="A614" t="s">
        <v>0</v>
      </c>
      <c r="B614" t="s">
        <v>1</v>
      </c>
      <c r="C614" t="s">
        <v>12816</v>
      </c>
      <c r="D614" t="s">
        <v>12817</v>
      </c>
      <c r="E614" t="s">
        <v>12818</v>
      </c>
      <c r="F614" t="s">
        <v>12819</v>
      </c>
      <c r="G614" s="9">
        <v>399</v>
      </c>
      <c r="H614" s="7" t="str">
        <f t="shared" si="18"/>
        <v>$200-$500</v>
      </c>
      <c r="I614" s="8">
        <v>1099</v>
      </c>
      <c r="J614" s="1">
        <v>0.64</v>
      </c>
      <c r="K614" s="10" t="str">
        <f t="shared" si="19"/>
        <v>50% or More</v>
      </c>
      <c r="L614" s="10" t="str">
        <f>IF(Table1[[#This Row],[Discount_Percentage]]&gt;=50,"Yes","No")</f>
        <v>No</v>
      </c>
      <c r="M614" s="10">
        <f>Table1[[#This Row],[Actual_Price]]-Table1[[#This Row],[Discounted_Price]]/Table1[[#This Row],[Actual_Price]]*100</f>
        <v>1062.6942675159235</v>
      </c>
      <c r="N614">
        <v>4.2</v>
      </c>
      <c r="O614" s="4">
        <v>24269</v>
      </c>
      <c r="P614" s="6">
        <f>I614*O614</f>
        <v>26671631</v>
      </c>
      <c r="Q614" t="s">
        <v>2</v>
      </c>
      <c r="R614" t="s">
        <v>3</v>
      </c>
      <c r="S614" t="s">
        <v>4</v>
      </c>
      <c r="T614" t="s">
        <v>5</v>
      </c>
      <c r="U614" t="s">
        <v>4956</v>
      </c>
      <c r="V614" t="s">
        <v>4957</v>
      </c>
    </row>
    <row r="615" spans="1:22">
      <c r="A615" t="s">
        <v>4958</v>
      </c>
      <c r="B615" t="s">
        <v>4959</v>
      </c>
      <c r="C615" t="s">
        <v>12824</v>
      </c>
      <c r="D615" t="s">
        <v>12900</v>
      </c>
      <c r="E615" t="s">
        <v>12901</v>
      </c>
      <c r="G615" s="9">
        <v>266</v>
      </c>
      <c r="H615" s="7" t="str">
        <f t="shared" si="18"/>
        <v>$200-$500</v>
      </c>
      <c r="I615" s="8">
        <v>315</v>
      </c>
      <c r="J615" s="1">
        <v>0.16</v>
      </c>
      <c r="K615" s="10" t="str">
        <f t="shared" si="19"/>
        <v>&lt;50%</v>
      </c>
      <c r="L615" s="10" t="str">
        <f>IF(Table1[[#This Row],[Discount_Percentage]]&gt;=50,"Yes","No")</f>
        <v>No</v>
      </c>
      <c r="M615" s="10">
        <f>Table1[[#This Row],[Actual_Price]]-Table1[[#This Row],[Discounted_Price]]/Table1[[#This Row],[Actual_Price]]*100</f>
        <v>230.55555555555554</v>
      </c>
      <c r="N615">
        <v>4.5</v>
      </c>
      <c r="O615" s="4">
        <v>28030</v>
      </c>
      <c r="P615" s="6">
        <f>I615*O615</f>
        <v>8829450</v>
      </c>
      <c r="Q615" t="s">
        <v>4960</v>
      </c>
      <c r="R615" t="s">
        <v>4961</v>
      </c>
      <c r="S615" t="s">
        <v>4962</v>
      </c>
      <c r="T615" t="s">
        <v>4963</v>
      </c>
      <c r="U615" t="s">
        <v>4966</v>
      </c>
      <c r="V615" t="s">
        <v>4967</v>
      </c>
    </row>
    <row r="616" spans="1:22">
      <c r="A616" t="s">
        <v>4968</v>
      </c>
      <c r="B616" t="s">
        <v>4969</v>
      </c>
      <c r="C616" t="s">
        <v>12902</v>
      </c>
      <c r="D616" t="s">
        <v>12903</v>
      </c>
      <c r="E616" t="s">
        <v>12904</v>
      </c>
      <c r="F616" t="s">
        <v>12905</v>
      </c>
      <c r="G616" s="9">
        <v>50</v>
      </c>
      <c r="H616" s="7" t="str">
        <f t="shared" si="18"/>
        <v>&lt;$200</v>
      </c>
      <c r="I616" s="8">
        <v>50</v>
      </c>
      <c r="J616" s="1">
        <v>0</v>
      </c>
      <c r="K616" s="10" t="str">
        <f t="shared" si="19"/>
        <v>&lt;50%</v>
      </c>
      <c r="L616" s="10" t="str">
        <f>IF(Table1[[#This Row],[Discount_Percentage]]&gt;=50,"Yes","No")</f>
        <v>No</v>
      </c>
      <c r="M616" s="10">
        <f>Table1[[#This Row],[Actual_Price]]-Table1[[#This Row],[Discounted_Price]]/Table1[[#This Row],[Actual_Price]]*100</f>
        <v>-50</v>
      </c>
      <c r="N616">
        <v>4.3</v>
      </c>
      <c r="O616" s="4">
        <v>5792</v>
      </c>
      <c r="P616" s="6">
        <f>I616*O616</f>
        <v>289600</v>
      </c>
      <c r="Q616" t="s">
        <v>4970</v>
      </c>
      <c r="R616" t="s">
        <v>4971</v>
      </c>
      <c r="S616" t="s">
        <v>4972</v>
      </c>
      <c r="T616" t="s">
        <v>4973</v>
      </c>
      <c r="U616" t="s">
        <v>4976</v>
      </c>
      <c r="V616" t="s">
        <v>4977</v>
      </c>
    </row>
    <row r="617" spans="1:22">
      <c r="A617" t="s">
        <v>4978</v>
      </c>
      <c r="B617" t="s">
        <v>4979</v>
      </c>
      <c r="C617" t="s">
        <v>12909</v>
      </c>
      <c r="D617" t="s">
        <v>12910</v>
      </c>
      <c r="E617" t="s">
        <v>12911</v>
      </c>
      <c r="F617" t="s">
        <v>12912</v>
      </c>
      <c r="G617" s="9">
        <v>130</v>
      </c>
      <c r="H617" s="7" t="str">
        <f t="shared" si="18"/>
        <v>&lt;$200</v>
      </c>
      <c r="I617" s="8">
        <v>165</v>
      </c>
      <c r="J617" s="1">
        <v>0.21</v>
      </c>
      <c r="K617" s="10" t="str">
        <f t="shared" si="19"/>
        <v>&lt;50%</v>
      </c>
      <c r="L617" s="10" t="str">
        <f>IF(Table1[[#This Row],[Discount_Percentage]]&gt;=50,"Yes","No")</f>
        <v>No</v>
      </c>
      <c r="M617" s="10">
        <f>Table1[[#This Row],[Actual_Price]]-Table1[[#This Row],[Discounted_Price]]/Table1[[#This Row],[Actual_Price]]*100</f>
        <v>86.212121212121218</v>
      </c>
      <c r="N617">
        <v>3.9</v>
      </c>
      <c r="O617" s="4">
        <v>14778</v>
      </c>
      <c r="P617" s="6">
        <f>I617*O617</f>
        <v>2438370</v>
      </c>
      <c r="Q617" t="s">
        <v>4980</v>
      </c>
      <c r="R617" t="s">
        <v>4981</v>
      </c>
      <c r="S617" t="s">
        <v>4982</v>
      </c>
      <c r="T617" t="s">
        <v>4983</v>
      </c>
      <c r="U617" t="s">
        <v>4986</v>
      </c>
      <c r="V617" t="s">
        <v>4987</v>
      </c>
    </row>
    <row r="618" spans="1:22">
      <c r="A618" t="s">
        <v>4988</v>
      </c>
      <c r="B618" t="s">
        <v>4989</v>
      </c>
      <c r="C618" t="s">
        <v>12824</v>
      </c>
      <c r="D618" t="s">
        <v>12862</v>
      </c>
      <c r="E618" t="s">
        <v>12863</v>
      </c>
      <c r="F618" t="s">
        <v>12864</v>
      </c>
      <c r="G618" s="9">
        <v>449</v>
      </c>
      <c r="H618" s="7" t="str">
        <f t="shared" si="18"/>
        <v>$200-$500</v>
      </c>
      <c r="I618" s="8">
        <v>1290</v>
      </c>
      <c r="J618" s="1">
        <v>0.65</v>
      </c>
      <c r="K618" s="10" t="str">
        <f t="shared" si="19"/>
        <v>50% or More</v>
      </c>
      <c r="L618" s="10" t="str">
        <f>IF(Table1[[#This Row],[Discount_Percentage]]&gt;=50,"Yes","No")</f>
        <v>No</v>
      </c>
      <c r="M618" s="10">
        <f>Table1[[#This Row],[Actual_Price]]-Table1[[#This Row],[Discounted_Price]]/Table1[[#This Row],[Actual_Price]]*100</f>
        <v>1255.1937984496124</v>
      </c>
      <c r="N618">
        <v>4.0999999999999996</v>
      </c>
      <c r="O618" s="4">
        <v>91770</v>
      </c>
      <c r="P618" s="6">
        <f>I618*O618</f>
        <v>118383300</v>
      </c>
      <c r="Q618" t="s">
        <v>4990</v>
      </c>
      <c r="R618" t="s">
        <v>4991</v>
      </c>
      <c r="S618" t="s">
        <v>4992</v>
      </c>
      <c r="T618" t="s">
        <v>4993</v>
      </c>
      <c r="U618" t="s">
        <v>4996</v>
      </c>
      <c r="V618" t="s">
        <v>4997</v>
      </c>
    </row>
    <row r="619" spans="1:22">
      <c r="A619" t="s">
        <v>3215</v>
      </c>
      <c r="B619" t="s">
        <v>3216</v>
      </c>
      <c r="C619" t="s">
        <v>12824</v>
      </c>
      <c r="D619" t="s">
        <v>12851</v>
      </c>
      <c r="E619" t="s">
        <v>12852</v>
      </c>
      <c r="G619" s="9">
        <v>3999</v>
      </c>
      <c r="H619" s="7" t="str">
        <f t="shared" si="18"/>
        <v>&gt;$500</v>
      </c>
      <c r="I619" s="8">
        <v>16999</v>
      </c>
      <c r="J619" s="1">
        <v>0.76</v>
      </c>
      <c r="K619" s="10" t="str">
        <f t="shared" si="19"/>
        <v>50% or More</v>
      </c>
      <c r="L619" s="10" t="str">
        <f>IF(Table1[[#This Row],[Discount_Percentage]]&gt;=50,"Yes","No")</f>
        <v>No</v>
      </c>
      <c r="M619" s="10">
        <f>Table1[[#This Row],[Actual_Price]]-Table1[[#This Row],[Discounted_Price]]/Table1[[#This Row],[Actual_Price]]*100</f>
        <v>16975.475086769809</v>
      </c>
      <c r="N619">
        <v>4.3</v>
      </c>
      <c r="O619" s="4">
        <v>17162</v>
      </c>
      <c r="P619" s="6">
        <f>I619*O619</f>
        <v>291736838</v>
      </c>
      <c r="Q619" t="s">
        <v>3217</v>
      </c>
      <c r="R619" t="s">
        <v>3218</v>
      </c>
      <c r="S619" t="s">
        <v>3219</v>
      </c>
      <c r="T619" t="s">
        <v>3220</v>
      </c>
      <c r="U619" t="s">
        <v>4998</v>
      </c>
      <c r="V619" t="s">
        <v>4999</v>
      </c>
    </row>
    <row r="620" spans="1:22">
      <c r="A620" t="s">
        <v>5000</v>
      </c>
      <c r="B620" t="s">
        <v>5001</v>
      </c>
      <c r="C620" t="s">
        <v>12824</v>
      </c>
      <c r="D620" t="s">
        <v>12862</v>
      </c>
      <c r="E620" t="s">
        <v>12863</v>
      </c>
      <c r="F620" t="s">
        <v>12864</v>
      </c>
      <c r="G620" s="9">
        <v>399</v>
      </c>
      <c r="H620" s="7" t="str">
        <f t="shared" si="18"/>
        <v>$200-$500</v>
      </c>
      <c r="I620" s="8">
        <v>1290</v>
      </c>
      <c r="J620" s="1">
        <v>0.69</v>
      </c>
      <c r="K620" s="10" t="str">
        <f t="shared" si="19"/>
        <v>50% or More</v>
      </c>
      <c r="L620" s="10" t="str">
        <f>IF(Table1[[#This Row],[Discount_Percentage]]&gt;=50,"Yes","No")</f>
        <v>No</v>
      </c>
      <c r="M620" s="10">
        <f>Table1[[#This Row],[Actual_Price]]-Table1[[#This Row],[Discounted_Price]]/Table1[[#This Row],[Actual_Price]]*100</f>
        <v>1259.0697674418604</v>
      </c>
      <c r="N620">
        <v>4.2</v>
      </c>
      <c r="O620" s="4">
        <v>206</v>
      </c>
      <c r="P620" s="6">
        <f>I620*O620</f>
        <v>265740</v>
      </c>
      <c r="Q620" t="s">
        <v>5002</v>
      </c>
      <c r="R620" t="s">
        <v>5003</v>
      </c>
      <c r="S620" t="s">
        <v>5004</v>
      </c>
      <c r="T620" t="s">
        <v>5005</v>
      </c>
      <c r="U620" t="s">
        <v>5008</v>
      </c>
      <c r="V620" t="s">
        <v>5009</v>
      </c>
    </row>
    <row r="621" spans="1:22">
      <c r="A621" t="s">
        <v>5010</v>
      </c>
      <c r="B621" t="s">
        <v>5011</v>
      </c>
      <c r="C621" t="s">
        <v>12816</v>
      </c>
      <c r="D621" t="s">
        <v>12817</v>
      </c>
      <c r="E621" t="s">
        <v>12891</v>
      </c>
      <c r="F621" t="s">
        <v>12913</v>
      </c>
      <c r="G621" s="9">
        <v>1399</v>
      </c>
      <c r="H621" s="7" t="str">
        <f t="shared" si="18"/>
        <v>&gt;$500</v>
      </c>
      <c r="I621" s="8">
        <v>2498</v>
      </c>
      <c r="J621" s="1">
        <v>0.44</v>
      </c>
      <c r="K621" s="10" t="str">
        <f t="shared" si="19"/>
        <v>&lt;50%</v>
      </c>
      <c r="L621" s="10" t="str">
        <f>IF(Table1[[#This Row],[Discount_Percentage]]&gt;=50,"Yes","No")</f>
        <v>No</v>
      </c>
      <c r="M621" s="10">
        <f>Table1[[#This Row],[Actual_Price]]-Table1[[#This Row],[Discounted_Price]]/Table1[[#This Row],[Actual_Price]]*100</f>
        <v>2441.9951961569254</v>
      </c>
      <c r="N621">
        <v>4.2</v>
      </c>
      <c r="O621" s="4">
        <v>33717</v>
      </c>
      <c r="P621" s="6">
        <f>I621*O621</f>
        <v>84225066</v>
      </c>
      <c r="Q621" t="s">
        <v>5012</v>
      </c>
      <c r="R621" t="s">
        <v>5013</v>
      </c>
      <c r="S621" t="s">
        <v>5014</v>
      </c>
      <c r="T621" t="s">
        <v>5015</v>
      </c>
      <c r="U621" t="s">
        <v>5018</v>
      </c>
      <c r="V621" t="s">
        <v>5019</v>
      </c>
    </row>
    <row r="622" spans="1:22">
      <c r="A622" t="s">
        <v>10</v>
      </c>
      <c r="B622" t="s">
        <v>11</v>
      </c>
      <c r="C622" t="s">
        <v>12816</v>
      </c>
      <c r="D622" t="s">
        <v>12817</v>
      </c>
      <c r="E622" t="s">
        <v>12818</v>
      </c>
      <c r="F622" t="s">
        <v>12819</v>
      </c>
      <c r="G622" s="9">
        <v>199</v>
      </c>
      <c r="H622" s="7" t="str">
        <f t="shared" si="18"/>
        <v>&lt;$200</v>
      </c>
      <c r="I622" s="8">
        <v>349</v>
      </c>
      <c r="J622" s="1">
        <v>0.43</v>
      </c>
      <c r="K622" s="10" t="str">
        <f t="shared" si="19"/>
        <v>&lt;50%</v>
      </c>
      <c r="L622" s="10" t="str">
        <f>IF(Table1[[#This Row],[Discount_Percentage]]&gt;=50,"Yes","No")</f>
        <v>No</v>
      </c>
      <c r="M622" s="10">
        <f>Table1[[#This Row],[Actual_Price]]-Table1[[#This Row],[Discounted_Price]]/Table1[[#This Row],[Actual_Price]]*100</f>
        <v>291.97994269340973</v>
      </c>
      <c r="N622">
        <v>4</v>
      </c>
      <c r="O622" s="4">
        <v>43994</v>
      </c>
      <c r="P622" s="6">
        <f>I622*O622</f>
        <v>15353906</v>
      </c>
      <c r="Q622" t="s">
        <v>12</v>
      </c>
      <c r="R622" t="s">
        <v>13</v>
      </c>
      <c r="S622" t="s">
        <v>14</v>
      </c>
      <c r="T622" t="s">
        <v>15</v>
      </c>
      <c r="U622" t="s">
        <v>18</v>
      </c>
      <c r="V622" t="s">
        <v>5020</v>
      </c>
    </row>
    <row r="623" spans="1:22">
      <c r="A623" t="s">
        <v>20</v>
      </c>
      <c r="B623" t="s">
        <v>21</v>
      </c>
      <c r="C623" t="s">
        <v>12816</v>
      </c>
      <c r="D623" t="s">
        <v>12817</v>
      </c>
      <c r="E623" t="s">
        <v>12818</v>
      </c>
      <c r="F623" t="s">
        <v>12819</v>
      </c>
      <c r="G623" s="9">
        <v>199</v>
      </c>
      <c r="H623" s="7" t="str">
        <f t="shared" si="18"/>
        <v>&lt;$200</v>
      </c>
      <c r="I623" s="8">
        <v>999</v>
      </c>
      <c r="J623" s="1">
        <v>0.8</v>
      </c>
      <c r="K623" s="10" t="str">
        <f t="shared" si="19"/>
        <v>50% or More</v>
      </c>
      <c r="L623" s="10" t="str">
        <f>IF(Table1[[#This Row],[Discount_Percentage]]&gt;=50,"Yes","No")</f>
        <v>No</v>
      </c>
      <c r="M623" s="10">
        <f>Table1[[#This Row],[Actual_Price]]-Table1[[#This Row],[Discounted_Price]]/Table1[[#This Row],[Actual_Price]]*100</f>
        <v>979.08008008008005</v>
      </c>
      <c r="N623">
        <v>3.9</v>
      </c>
      <c r="O623" s="4">
        <v>7928</v>
      </c>
      <c r="P623" s="6">
        <f>I623*O623</f>
        <v>7920072</v>
      </c>
      <c r="Q623" t="s">
        <v>22</v>
      </c>
      <c r="R623" t="s">
        <v>23</v>
      </c>
      <c r="S623" t="s">
        <v>24</v>
      </c>
      <c r="T623" t="s">
        <v>25</v>
      </c>
      <c r="U623" t="s">
        <v>28</v>
      </c>
      <c r="V623" t="s">
        <v>5021</v>
      </c>
    </row>
    <row r="624" spans="1:22">
      <c r="A624" t="s">
        <v>3225</v>
      </c>
      <c r="B624" t="s">
        <v>3226</v>
      </c>
      <c r="C624" t="s">
        <v>12824</v>
      </c>
      <c r="D624" t="s">
        <v>12851</v>
      </c>
      <c r="E624" t="s">
        <v>12852</v>
      </c>
      <c r="G624" s="9">
        <v>2998</v>
      </c>
      <c r="H624" s="7" t="str">
        <f t="shared" si="18"/>
        <v>&gt;$500</v>
      </c>
      <c r="I624" s="8">
        <v>5999</v>
      </c>
      <c r="J624" s="1">
        <v>0.5</v>
      </c>
      <c r="K624" s="10" t="str">
        <f t="shared" si="19"/>
        <v>50% or More</v>
      </c>
      <c r="L624" s="10" t="str">
        <f>IF(Table1[[#This Row],[Discount_Percentage]]&gt;=50,"Yes","No")</f>
        <v>No</v>
      </c>
      <c r="M624" s="10">
        <f>Table1[[#This Row],[Actual_Price]]-Table1[[#This Row],[Discounted_Price]]/Table1[[#This Row],[Actual_Price]]*100</f>
        <v>5949.0250041673617</v>
      </c>
      <c r="N624">
        <v>4.0999999999999996</v>
      </c>
      <c r="O624" s="4">
        <v>5179</v>
      </c>
      <c r="P624" s="6">
        <f>I624*O624</f>
        <v>31068821</v>
      </c>
      <c r="Q624" t="s">
        <v>3227</v>
      </c>
      <c r="R624" t="s">
        <v>5022</v>
      </c>
      <c r="S624" t="s">
        <v>5023</v>
      </c>
      <c r="T624" t="s">
        <v>5024</v>
      </c>
      <c r="U624" t="s">
        <v>5027</v>
      </c>
      <c r="V624" t="s">
        <v>5028</v>
      </c>
    </row>
    <row r="625" spans="1:22">
      <c r="A625" t="s">
        <v>5029</v>
      </c>
      <c r="B625" t="s">
        <v>5030</v>
      </c>
      <c r="C625" t="s">
        <v>12816</v>
      </c>
      <c r="D625" t="s">
        <v>12889</v>
      </c>
      <c r="E625" t="s">
        <v>12914</v>
      </c>
      <c r="G625" s="9">
        <v>4098</v>
      </c>
      <c r="H625" s="7" t="str">
        <f t="shared" si="18"/>
        <v>&gt;$500</v>
      </c>
      <c r="I625" s="8">
        <v>4999</v>
      </c>
      <c r="J625" s="1">
        <v>0.18</v>
      </c>
      <c r="K625" s="10" t="str">
        <f t="shared" si="19"/>
        <v>&lt;50%</v>
      </c>
      <c r="L625" s="10" t="str">
        <f>IF(Table1[[#This Row],[Discount_Percentage]]&gt;=50,"Yes","No")</f>
        <v>No</v>
      </c>
      <c r="M625" s="10">
        <f>Table1[[#This Row],[Actual_Price]]-Table1[[#This Row],[Discounted_Price]]/Table1[[#This Row],[Actual_Price]]*100</f>
        <v>4917.0236047209446</v>
      </c>
      <c r="N625">
        <v>4.5</v>
      </c>
      <c r="O625" s="4">
        <v>50810</v>
      </c>
      <c r="P625" s="6">
        <f>I625*O625</f>
        <v>253999190</v>
      </c>
      <c r="Q625" t="s">
        <v>5031</v>
      </c>
      <c r="R625" t="s">
        <v>5032</v>
      </c>
      <c r="S625" t="s">
        <v>5033</v>
      </c>
      <c r="T625" t="s">
        <v>5034</v>
      </c>
      <c r="U625" t="s">
        <v>5037</v>
      </c>
      <c r="V625" t="s">
        <v>5038</v>
      </c>
    </row>
    <row r="626" spans="1:22">
      <c r="A626" t="s">
        <v>5039</v>
      </c>
      <c r="B626" t="s">
        <v>5040</v>
      </c>
      <c r="C626" t="s">
        <v>12824</v>
      </c>
      <c r="D626" t="s">
        <v>12915</v>
      </c>
      <c r="E626" t="s">
        <v>12916</v>
      </c>
      <c r="G626" s="9">
        <v>499</v>
      </c>
      <c r="H626" s="7" t="str">
        <f t="shared" si="18"/>
        <v>$200-$500</v>
      </c>
      <c r="I626" s="8">
        <v>1999</v>
      </c>
      <c r="J626" s="1">
        <v>0.75</v>
      </c>
      <c r="K626" s="10" t="str">
        <f t="shared" si="19"/>
        <v>50% or More</v>
      </c>
      <c r="L626" s="10" t="str">
        <f>IF(Table1[[#This Row],[Discount_Percentage]]&gt;=50,"Yes","No")</f>
        <v>No</v>
      </c>
      <c r="M626" s="10">
        <f>Table1[[#This Row],[Actual_Price]]-Table1[[#This Row],[Discounted_Price]]/Table1[[#This Row],[Actual_Price]]*100</f>
        <v>1974.0375187593797</v>
      </c>
      <c r="N626">
        <v>3.7</v>
      </c>
      <c r="O626" s="4">
        <v>3369</v>
      </c>
      <c r="P626" s="6">
        <f>I626*O626</f>
        <v>6734631</v>
      </c>
      <c r="Q626" t="s">
        <v>5041</v>
      </c>
      <c r="R626" t="s">
        <v>5042</v>
      </c>
      <c r="S626" t="s">
        <v>5043</v>
      </c>
      <c r="T626" t="s">
        <v>5044</v>
      </c>
      <c r="U626" t="s">
        <v>5047</v>
      </c>
      <c r="V626" t="s">
        <v>5048</v>
      </c>
    </row>
    <row r="627" spans="1:22">
      <c r="A627" t="s">
        <v>5049</v>
      </c>
      <c r="B627" t="s">
        <v>5050</v>
      </c>
      <c r="C627" t="s">
        <v>12816</v>
      </c>
      <c r="D627" t="s">
        <v>12817</v>
      </c>
      <c r="E627" t="s">
        <v>12891</v>
      </c>
      <c r="F627" t="s">
        <v>12892</v>
      </c>
      <c r="G627" s="9">
        <v>299</v>
      </c>
      <c r="H627" s="7" t="str">
        <f t="shared" si="18"/>
        <v>$200-$500</v>
      </c>
      <c r="I627" s="8">
        <v>449</v>
      </c>
      <c r="J627" s="1">
        <v>0.33</v>
      </c>
      <c r="K627" s="10" t="str">
        <f t="shared" si="19"/>
        <v>&lt;50%</v>
      </c>
      <c r="L627" s="10" t="str">
        <f>IF(Table1[[#This Row],[Discount_Percentage]]&gt;=50,"Yes","No")</f>
        <v>No</v>
      </c>
      <c r="M627" s="10">
        <f>Table1[[#This Row],[Actual_Price]]-Table1[[#This Row],[Discounted_Price]]/Table1[[#This Row],[Actual_Price]]*100</f>
        <v>382.4075723830735</v>
      </c>
      <c r="N627">
        <v>3.5</v>
      </c>
      <c r="O627" s="4">
        <v>11827</v>
      </c>
      <c r="P627" s="6">
        <f>I627*O627</f>
        <v>5310323</v>
      </c>
      <c r="Q627" t="s">
        <v>5051</v>
      </c>
      <c r="R627" t="s">
        <v>5052</v>
      </c>
      <c r="S627" t="s">
        <v>5053</v>
      </c>
      <c r="T627" t="s">
        <v>5054</v>
      </c>
      <c r="U627" t="s">
        <v>5057</v>
      </c>
      <c r="V627" t="s">
        <v>5058</v>
      </c>
    </row>
    <row r="628" spans="1:22">
      <c r="A628" t="s">
        <v>30</v>
      </c>
      <c r="B628" t="s">
        <v>31</v>
      </c>
      <c r="C628" t="s">
        <v>12816</v>
      </c>
      <c r="D628" t="s">
        <v>12817</v>
      </c>
      <c r="E628" t="s">
        <v>12818</v>
      </c>
      <c r="F628" t="s">
        <v>12819</v>
      </c>
      <c r="G628" s="9">
        <v>329</v>
      </c>
      <c r="H628" s="7" t="str">
        <f t="shared" si="18"/>
        <v>$200-$500</v>
      </c>
      <c r="I628" s="8">
        <v>699</v>
      </c>
      <c r="J628" s="1">
        <v>0.53</v>
      </c>
      <c r="K628" s="10" t="str">
        <f t="shared" si="19"/>
        <v>50% or More</v>
      </c>
      <c r="L628" s="10" t="str">
        <f>IF(Table1[[#This Row],[Discount_Percentage]]&gt;=50,"Yes","No")</f>
        <v>No</v>
      </c>
      <c r="M628" s="10">
        <f>Table1[[#This Row],[Actual_Price]]-Table1[[#This Row],[Discounted_Price]]/Table1[[#This Row],[Actual_Price]]*100</f>
        <v>651.93276108726752</v>
      </c>
      <c r="N628">
        <v>4.2</v>
      </c>
      <c r="O628" s="4">
        <v>94364</v>
      </c>
      <c r="P628" s="6">
        <f>I628*O628</f>
        <v>65960436</v>
      </c>
      <c r="Q628" t="s">
        <v>32</v>
      </c>
      <c r="R628" t="s">
        <v>33</v>
      </c>
      <c r="S628" t="s">
        <v>34</v>
      </c>
      <c r="T628" t="s">
        <v>35</v>
      </c>
      <c r="U628" t="s">
        <v>5059</v>
      </c>
      <c r="V628" t="s">
        <v>5060</v>
      </c>
    </row>
    <row r="629" spans="1:22">
      <c r="A629" t="s">
        <v>5061</v>
      </c>
      <c r="B629" t="s">
        <v>5062</v>
      </c>
      <c r="C629" t="s">
        <v>12816</v>
      </c>
      <c r="D629" t="s">
        <v>12817</v>
      </c>
      <c r="E629" t="s">
        <v>12891</v>
      </c>
      <c r="F629" t="s">
        <v>12913</v>
      </c>
      <c r="G629" s="9">
        <v>699</v>
      </c>
      <c r="H629" s="7" t="str">
        <f t="shared" si="18"/>
        <v>&gt;$500</v>
      </c>
      <c r="I629" s="8">
        <v>999</v>
      </c>
      <c r="J629" s="1">
        <v>0.3</v>
      </c>
      <c r="K629" s="10" t="str">
        <f t="shared" si="19"/>
        <v>&lt;50%</v>
      </c>
      <c r="L629" s="10" t="str">
        <f>IF(Table1[[#This Row],[Discount_Percentage]]&gt;=50,"Yes","No")</f>
        <v>No</v>
      </c>
      <c r="M629" s="10">
        <f>Table1[[#This Row],[Actual_Price]]-Table1[[#This Row],[Discounted_Price]]/Table1[[#This Row],[Actual_Price]]*100</f>
        <v>929.03003003003005</v>
      </c>
      <c r="N629">
        <v>3.5</v>
      </c>
      <c r="O629" s="4">
        <v>15295</v>
      </c>
      <c r="P629" s="6">
        <f>I629*O629</f>
        <v>15279705</v>
      </c>
      <c r="Q629" t="s">
        <v>5063</v>
      </c>
      <c r="R629" t="s">
        <v>5064</v>
      </c>
      <c r="S629" t="s">
        <v>5065</v>
      </c>
      <c r="T629" t="s">
        <v>5066</v>
      </c>
      <c r="U629" t="s">
        <v>5069</v>
      </c>
      <c r="V629" t="s">
        <v>5070</v>
      </c>
    </row>
    <row r="630" spans="1:22">
      <c r="A630" t="s">
        <v>5071</v>
      </c>
      <c r="B630" t="s">
        <v>5072</v>
      </c>
      <c r="C630" t="s">
        <v>12824</v>
      </c>
      <c r="D630" t="s">
        <v>12915</v>
      </c>
      <c r="E630" t="s">
        <v>12826</v>
      </c>
      <c r="F630" t="s">
        <v>12917</v>
      </c>
      <c r="G630" s="9">
        <v>799</v>
      </c>
      <c r="H630" s="7" t="str">
        <f t="shared" si="18"/>
        <v>&gt;$500</v>
      </c>
      <c r="I630" s="8">
        <v>3990</v>
      </c>
      <c r="J630" s="1">
        <v>0.8</v>
      </c>
      <c r="K630" s="10" t="str">
        <f t="shared" si="19"/>
        <v>50% or More</v>
      </c>
      <c r="L630" s="10" t="str">
        <f>IF(Table1[[#This Row],[Discount_Percentage]]&gt;=50,"Yes","No")</f>
        <v>No</v>
      </c>
      <c r="M630" s="10">
        <f>Table1[[#This Row],[Actual_Price]]-Table1[[#This Row],[Discounted_Price]]/Table1[[#This Row],[Actual_Price]]*100</f>
        <v>3969.9749373433583</v>
      </c>
      <c r="N630">
        <v>4.3</v>
      </c>
      <c r="O630" s="4">
        <v>27139</v>
      </c>
      <c r="P630" s="6">
        <f>I630*O630</f>
        <v>108284610</v>
      </c>
      <c r="Q630" t="s">
        <v>5073</v>
      </c>
      <c r="R630" t="s">
        <v>5074</v>
      </c>
      <c r="S630" t="s">
        <v>5075</v>
      </c>
      <c r="T630" t="s">
        <v>5076</v>
      </c>
      <c r="U630" t="s">
        <v>5079</v>
      </c>
      <c r="V630" t="s">
        <v>5080</v>
      </c>
    </row>
    <row r="631" spans="1:22">
      <c r="A631" t="s">
        <v>5081</v>
      </c>
      <c r="B631" t="s">
        <v>5082</v>
      </c>
      <c r="C631" t="s">
        <v>12824</v>
      </c>
      <c r="D631" t="s">
        <v>12862</v>
      </c>
      <c r="E631" t="s">
        <v>12863</v>
      </c>
      <c r="F631" t="s">
        <v>12864</v>
      </c>
      <c r="G631" s="9">
        <v>1399</v>
      </c>
      <c r="H631" s="7" t="str">
        <f t="shared" si="18"/>
        <v>&gt;$500</v>
      </c>
      <c r="I631" s="8">
        <v>5499</v>
      </c>
      <c r="J631" s="1">
        <v>0.75</v>
      </c>
      <c r="K631" s="10" t="str">
        <f t="shared" si="19"/>
        <v>50% or More</v>
      </c>
      <c r="L631" s="10" t="str">
        <f>IF(Table1[[#This Row],[Discount_Percentage]]&gt;=50,"Yes","No")</f>
        <v>No</v>
      </c>
      <c r="M631" s="10">
        <f>Table1[[#This Row],[Actual_Price]]-Table1[[#This Row],[Discounted_Price]]/Table1[[#This Row],[Actual_Price]]*100</f>
        <v>5473.5590107292237</v>
      </c>
      <c r="N631">
        <v>3.9</v>
      </c>
      <c r="O631" s="4">
        <v>9504</v>
      </c>
      <c r="P631" s="6">
        <f>I631*O631</f>
        <v>52262496</v>
      </c>
      <c r="Q631" t="s">
        <v>5083</v>
      </c>
      <c r="R631" t="s">
        <v>5084</v>
      </c>
      <c r="S631" t="s">
        <v>5085</v>
      </c>
      <c r="T631" t="s">
        <v>5086</v>
      </c>
      <c r="U631" t="s">
        <v>5089</v>
      </c>
      <c r="V631" t="s">
        <v>5090</v>
      </c>
    </row>
    <row r="632" spans="1:22">
      <c r="A632" t="s">
        <v>40</v>
      </c>
      <c r="B632" t="s">
        <v>41</v>
      </c>
      <c r="C632" t="s">
        <v>12816</v>
      </c>
      <c r="D632" t="s">
        <v>12817</v>
      </c>
      <c r="E632" t="s">
        <v>12818</v>
      </c>
      <c r="F632" t="s">
        <v>12819</v>
      </c>
      <c r="G632" s="9">
        <v>154</v>
      </c>
      <c r="H632" s="7" t="str">
        <f t="shared" si="18"/>
        <v>&lt;$200</v>
      </c>
      <c r="I632" s="8">
        <v>399</v>
      </c>
      <c r="J632" s="1">
        <v>0.61</v>
      </c>
      <c r="K632" s="10" t="str">
        <f t="shared" si="19"/>
        <v>50% or More</v>
      </c>
      <c r="L632" s="10" t="str">
        <f>IF(Table1[[#This Row],[Discount_Percentage]]&gt;=50,"Yes","No")</f>
        <v>No</v>
      </c>
      <c r="M632" s="10">
        <f>Table1[[#This Row],[Actual_Price]]-Table1[[#This Row],[Discounted_Price]]/Table1[[#This Row],[Actual_Price]]*100</f>
        <v>360.40350877192981</v>
      </c>
      <c r="N632">
        <v>4.2</v>
      </c>
      <c r="O632" s="4">
        <v>16905</v>
      </c>
      <c r="P632" s="6">
        <f>I632*O632</f>
        <v>6745095</v>
      </c>
      <c r="Q632" t="s">
        <v>42</v>
      </c>
      <c r="R632" t="s">
        <v>43</v>
      </c>
      <c r="S632" t="s">
        <v>44</v>
      </c>
      <c r="T632" t="s">
        <v>45</v>
      </c>
      <c r="U632" t="s">
        <v>5091</v>
      </c>
      <c r="V632" t="s">
        <v>5092</v>
      </c>
    </row>
    <row r="633" spans="1:22">
      <c r="A633" t="s">
        <v>5093</v>
      </c>
      <c r="B633" t="s">
        <v>5094</v>
      </c>
      <c r="C633" t="s">
        <v>12816</v>
      </c>
      <c r="D633" t="s">
        <v>12889</v>
      </c>
      <c r="E633" t="s">
        <v>12890</v>
      </c>
      <c r="G633" s="9">
        <v>519</v>
      </c>
      <c r="H633" s="7" t="str">
        <f t="shared" si="18"/>
        <v>&gt;$500</v>
      </c>
      <c r="I633" s="8">
        <v>1350</v>
      </c>
      <c r="J633" s="1">
        <v>0.62</v>
      </c>
      <c r="K633" s="10" t="str">
        <f t="shared" si="19"/>
        <v>50% or More</v>
      </c>
      <c r="L633" s="10" t="str">
        <f>IF(Table1[[#This Row],[Discount_Percentage]]&gt;=50,"Yes","No")</f>
        <v>No</v>
      </c>
      <c r="M633" s="10">
        <f>Table1[[#This Row],[Actual_Price]]-Table1[[#This Row],[Discounted_Price]]/Table1[[#This Row],[Actual_Price]]*100</f>
        <v>1311.5555555555557</v>
      </c>
      <c r="N633">
        <v>4.3</v>
      </c>
      <c r="O633" s="4">
        <v>30058</v>
      </c>
      <c r="P633" s="6">
        <f>I633*O633</f>
        <v>40578300</v>
      </c>
      <c r="Q633" t="s">
        <v>5095</v>
      </c>
      <c r="R633" t="s">
        <v>5096</v>
      </c>
      <c r="S633" t="s">
        <v>5097</v>
      </c>
      <c r="T633" t="s">
        <v>5098</v>
      </c>
      <c r="U633" t="s">
        <v>5101</v>
      </c>
      <c r="V633" t="s">
        <v>5102</v>
      </c>
    </row>
    <row r="634" spans="1:22">
      <c r="A634" t="s">
        <v>3355</v>
      </c>
      <c r="B634" t="s">
        <v>3356</v>
      </c>
      <c r="C634" t="s">
        <v>12824</v>
      </c>
      <c r="D634" t="s">
        <v>12851</v>
      </c>
      <c r="E634" t="s">
        <v>12852</v>
      </c>
      <c r="G634" s="9">
        <v>2299</v>
      </c>
      <c r="H634" s="7" t="str">
        <f t="shared" si="18"/>
        <v>&gt;$500</v>
      </c>
      <c r="I634" s="8">
        <v>7990</v>
      </c>
      <c r="J634" s="1">
        <v>0.71</v>
      </c>
      <c r="K634" s="10" t="str">
        <f t="shared" si="19"/>
        <v>50% or More</v>
      </c>
      <c r="L634" s="10" t="str">
        <f>IF(Table1[[#This Row],[Discount_Percentage]]&gt;=50,"Yes","No")</f>
        <v>No</v>
      </c>
      <c r="M634" s="10">
        <f>Table1[[#This Row],[Actual_Price]]-Table1[[#This Row],[Discounted_Price]]/Table1[[#This Row],[Actual_Price]]*100</f>
        <v>7961.2265331664585</v>
      </c>
      <c r="N634">
        <v>4.2</v>
      </c>
      <c r="O634" s="4">
        <v>69619</v>
      </c>
      <c r="P634" s="6">
        <f>I634*O634</f>
        <v>556255810</v>
      </c>
      <c r="Q634" t="s">
        <v>3357</v>
      </c>
      <c r="R634" t="s">
        <v>3358</v>
      </c>
      <c r="S634" t="s">
        <v>3359</v>
      </c>
      <c r="T634" t="s">
        <v>3360</v>
      </c>
      <c r="U634" t="s">
        <v>5103</v>
      </c>
      <c r="V634" t="s">
        <v>5104</v>
      </c>
    </row>
    <row r="635" spans="1:22">
      <c r="A635" t="s">
        <v>3365</v>
      </c>
      <c r="B635" t="s">
        <v>3366</v>
      </c>
      <c r="C635" t="s">
        <v>12824</v>
      </c>
      <c r="D635" t="s">
        <v>12853</v>
      </c>
      <c r="E635" t="s">
        <v>12854</v>
      </c>
      <c r="F635" t="s">
        <v>12871</v>
      </c>
      <c r="G635" s="9">
        <v>399</v>
      </c>
      <c r="H635" s="7" t="str">
        <f t="shared" si="18"/>
        <v>$200-$500</v>
      </c>
      <c r="I635" s="8">
        <v>1999</v>
      </c>
      <c r="J635" s="1">
        <v>0.8</v>
      </c>
      <c r="K635" s="10" t="str">
        <f t="shared" si="19"/>
        <v>50% or More</v>
      </c>
      <c r="L635" s="10" t="str">
        <f>IF(Table1[[#This Row],[Discount_Percentage]]&gt;=50,"Yes","No")</f>
        <v>No</v>
      </c>
      <c r="M635" s="10">
        <f>Table1[[#This Row],[Actual_Price]]-Table1[[#This Row],[Discounted_Price]]/Table1[[#This Row],[Actual_Price]]*100</f>
        <v>1979.040020010005</v>
      </c>
      <c r="N635">
        <v>4</v>
      </c>
      <c r="O635" s="4">
        <v>3382</v>
      </c>
      <c r="P635" s="6">
        <f>I635*O635</f>
        <v>6760618</v>
      </c>
      <c r="Q635" t="s">
        <v>3367</v>
      </c>
      <c r="R635" t="s">
        <v>3368</v>
      </c>
      <c r="S635" t="s">
        <v>3369</v>
      </c>
      <c r="T635" t="s">
        <v>3370</v>
      </c>
      <c r="U635" t="s">
        <v>5105</v>
      </c>
      <c r="V635" t="s">
        <v>5106</v>
      </c>
    </row>
    <row r="636" spans="1:22">
      <c r="A636" t="s">
        <v>5107</v>
      </c>
      <c r="B636" t="s">
        <v>5108</v>
      </c>
      <c r="C636" t="s">
        <v>12824</v>
      </c>
      <c r="D636" t="s">
        <v>12862</v>
      </c>
      <c r="E636" t="s">
        <v>12863</v>
      </c>
      <c r="F636" t="s">
        <v>12864</v>
      </c>
      <c r="G636" s="9">
        <v>1499</v>
      </c>
      <c r="H636" s="7" t="str">
        <f t="shared" si="18"/>
        <v>&gt;$500</v>
      </c>
      <c r="I636" s="8">
        <v>3990</v>
      </c>
      <c r="J636" s="1">
        <v>0.62</v>
      </c>
      <c r="K636" s="10" t="str">
        <f t="shared" si="19"/>
        <v>50% or More</v>
      </c>
      <c r="L636" s="10" t="str">
        <f>IF(Table1[[#This Row],[Discount_Percentage]]&gt;=50,"Yes","No")</f>
        <v>No</v>
      </c>
      <c r="M636" s="10">
        <f>Table1[[#This Row],[Actual_Price]]-Table1[[#This Row],[Discounted_Price]]/Table1[[#This Row],[Actual_Price]]*100</f>
        <v>3952.4310776942357</v>
      </c>
      <c r="N636">
        <v>4.0999999999999996</v>
      </c>
      <c r="O636" s="4">
        <v>109864</v>
      </c>
      <c r="P636" s="6">
        <f>I636*O636</f>
        <v>438357360</v>
      </c>
      <c r="Q636" t="s">
        <v>5109</v>
      </c>
      <c r="R636" t="s">
        <v>5110</v>
      </c>
      <c r="S636" t="s">
        <v>5111</v>
      </c>
      <c r="T636" t="s">
        <v>5112</v>
      </c>
      <c r="U636" t="s">
        <v>5115</v>
      </c>
      <c r="V636" t="s">
        <v>5116</v>
      </c>
    </row>
    <row r="637" spans="1:22">
      <c r="A637" t="s">
        <v>5117</v>
      </c>
      <c r="B637" t="s">
        <v>5118</v>
      </c>
      <c r="C637" t="s">
        <v>12902</v>
      </c>
      <c r="D637" t="s">
        <v>12919</v>
      </c>
      <c r="E637" t="s">
        <v>12920</v>
      </c>
      <c r="F637" t="s">
        <v>12921</v>
      </c>
      <c r="G637" s="9">
        <v>1295</v>
      </c>
      <c r="H637" s="7" t="str">
        <f t="shared" si="18"/>
        <v>&gt;$500</v>
      </c>
      <c r="I637" s="8">
        <v>1295</v>
      </c>
      <c r="J637" s="1">
        <v>0</v>
      </c>
      <c r="K637" s="10" t="str">
        <f t="shared" si="19"/>
        <v>&lt;50%</v>
      </c>
      <c r="L637" s="10" t="str">
        <f>IF(Table1[[#This Row],[Discount_Percentage]]&gt;=50,"Yes","No")</f>
        <v>No</v>
      </c>
      <c r="M637" s="10">
        <f>Table1[[#This Row],[Actual_Price]]-Table1[[#This Row],[Discounted_Price]]/Table1[[#This Row],[Actual_Price]]*100</f>
        <v>1195</v>
      </c>
      <c r="N637">
        <v>4.5</v>
      </c>
      <c r="O637" s="4">
        <v>5760</v>
      </c>
      <c r="P637" s="6">
        <f>I637*O637</f>
        <v>7459200</v>
      </c>
      <c r="Q637" t="s">
        <v>5119</v>
      </c>
      <c r="R637" t="s">
        <v>5120</v>
      </c>
      <c r="S637" t="s">
        <v>5121</v>
      </c>
      <c r="T637" t="s">
        <v>5122</v>
      </c>
      <c r="U637" t="s">
        <v>5124</v>
      </c>
      <c r="V637" t="s">
        <v>5125</v>
      </c>
    </row>
    <row r="638" spans="1:22">
      <c r="A638" t="s">
        <v>5126</v>
      </c>
      <c r="B638" t="s">
        <v>5127</v>
      </c>
      <c r="C638" t="s">
        <v>12816</v>
      </c>
      <c r="D638" t="s">
        <v>12821</v>
      </c>
      <c r="E638" t="s">
        <v>12922</v>
      </c>
      <c r="G638" s="9">
        <v>1889</v>
      </c>
      <c r="H638" s="7" t="str">
        <f t="shared" si="18"/>
        <v>&gt;$500</v>
      </c>
      <c r="I638" s="8">
        <v>5499</v>
      </c>
      <c r="J638" s="1">
        <v>0.66</v>
      </c>
      <c r="K638" s="10" t="str">
        <f t="shared" si="19"/>
        <v>50% or More</v>
      </c>
      <c r="L638" s="10" t="str">
        <f>IF(Table1[[#This Row],[Discount_Percentage]]&gt;=50,"Yes","No")</f>
        <v>No</v>
      </c>
      <c r="M638" s="10">
        <f>Table1[[#This Row],[Actual_Price]]-Table1[[#This Row],[Discounted_Price]]/Table1[[#This Row],[Actual_Price]]*100</f>
        <v>5464.6482996908526</v>
      </c>
      <c r="N638">
        <v>4.2</v>
      </c>
      <c r="O638" s="4">
        <v>49551</v>
      </c>
      <c r="P638" s="6">
        <f>I638*O638</f>
        <v>272480949</v>
      </c>
      <c r="Q638" t="s">
        <v>5128</v>
      </c>
      <c r="R638" t="s">
        <v>5129</v>
      </c>
      <c r="S638" t="s">
        <v>5130</v>
      </c>
      <c r="T638" t="s">
        <v>5131</v>
      </c>
      <c r="U638" t="s">
        <v>5134</v>
      </c>
      <c r="V638" t="s">
        <v>5135</v>
      </c>
    </row>
    <row r="639" spans="1:22">
      <c r="A639" t="s">
        <v>5136</v>
      </c>
      <c r="B639" t="s">
        <v>5137</v>
      </c>
      <c r="C639" t="s">
        <v>12824</v>
      </c>
      <c r="D639" t="s">
        <v>12862</v>
      </c>
      <c r="E639" t="s">
        <v>12863</v>
      </c>
      <c r="F639" t="s">
        <v>12864</v>
      </c>
      <c r="G639" s="9">
        <v>455</v>
      </c>
      <c r="H639" s="7" t="str">
        <f t="shared" si="18"/>
        <v>$200-$500</v>
      </c>
      <c r="I639" s="8">
        <v>1490</v>
      </c>
      <c r="J639" s="1">
        <v>0.69</v>
      </c>
      <c r="K639" s="10" t="str">
        <f t="shared" si="19"/>
        <v>50% or More</v>
      </c>
      <c r="L639" s="10" t="str">
        <f>IF(Table1[[#This Row],[Discount_Percentage]]&gt;=50,"Yes","No")</f>
        <v>No</v>
      </c>
      <c r="M639" s="10">
        <f>Table1[[#This Row],[Actual_Price]]-Table1[[#This Row],[Discounted_Price]]/Table1[[#This Row],[Actual_Price]]*100</f>
        <v>1459.4630872483222</v>
      </c>
      <c r="N639">
        <v>4.0999999999999996</v>
      </c>
      <c r="O639" s="4">
        <v>161677</v>
      </c>
      <c r="P639" s="6">
        <f>I639*O639</f>
        <v>240898730</v>
      </c>
      <c r="Q639" t="s">
        <v>5138</v>
      </c>
      <c r="R639" t="s">
        <v>5139</v>
      </c>
      <c r="S639" t="s">
        <v>5140</v>
      </c>
      <c r="T639" t="s">
        <v>5141</v>
      </c>
      <c r="U639" t="s">
        <v>5144</v>
      </c>
      <c r="V639" t="s">
        <v>5145</v>
      </c>
    </row>
    <row r="640" spans="1:22">
      <c r="A640" t="s">
        <v>5146</v>
      </c>
      <c r="B640" t="s">
        <v>5147</v>
      </c>
      <c r="C640" t="s">
        <v>12824</v>
      </c>
      <c r="D640" t="s">
        <v>12915</v>
      </c>
      <c r="E640" t="s">
        <v>12826</v>
      </c>
      <c r="F640" t="s">
        <v>12917</v>
      </c>
      <c r="G640" s="9">
        <v>399</v>
      </c>
      <c r="H640" s="7" t="str">
        <f t="shared" si="18"/>
        <v>$200-$500</v>
      </c>
      <c r="I640" s="8">
        <v>995</v>
      </c>
      <c r="J640" s="1">
        <v>0.6</v>
      </c>
      <c r="K640" s="10" t="str">
        <f t="shared" si="19"/>
        <v>50% or More</v>
      </c>
      <c r="L640" s="10" t="str">
        <f>IF(Table1[[#This Row],[Discount_Percentage]]&gt;=50,"Yes","No")</f>
        <v>No</v>
      </c>
      <c r="M640" s="10">
        <f>Table1[[#This Row],[Actual_Price]]-Table1[[#This Row],[Discounted_Price]]/Table1[[#This Row],[Actual_Price]]*100</f>
        <v>954.8994974874372</v>
      </c>
      <c r="N640">
        <v>3.9</v>
      </c>
      <c r="O640" s="4">
        <v>21372</v>
      </c>
      <c r="P640" s="6">
        <f>I640*O640</f>
        <v>21265140</v>
      </c>
      <c r="Q640" t="s">
        <v>5148</v>
      </c>
      <c r="R640" t="s">
        <v>5149</v>
      </c>
      <c r="S640" t="s">
        <v>5150</v>
      </c>
      <c r="T640" t="s">
        <v>5151</v>
      </c>
      <c r="U640" t="s">
        <v>5153</v>
      </c>
      <c r="V640" t="s">
        <v>5154</v>
      </c>
    </row>
    <row r="641" spans="1:22">
      <c r="A641" t="s">
        <v>3374</v>
      </c>
      <c r="B641" t="s">
        <v>3375</v>
      </c>
      <c r="C641" t="s">
        <v>12824</v>
      </c>
      <c r="D641" t="s">
        <v>12826</v>
      </c>
      <c r="E641" t="s">
        <v>12859</v>
      </c>
      <c r="F641" t="s">
        <v>12860</v>
      </c>
      <c r="G641" s="9">
        <v>1059</v>
      </c>
      <c r="H641" s="7" t="str">
        <f t="shared" si="18"/>
        <v>&gt;$500</v>
      </c>
      <c r="I641" s="8">
        <v>3999</v>
      </c>
      <c r="J641" s="1">
        <v>0.74</v>
      </c>
      <c r="K641" s="10" t="str">
        <f t="shared" si="19"/>
        <v>50% or More</v>
      </c>
      <c r="L641" s="10" t="str">
        <f>IF(Table1[[#This Row],[Discount_Percentage]]&gt;=50,"Yes","No")</f>
        <v>No</v>
      </c>
      <c r="M641" s="10">
        <f>Table1[[#This Row],[Actual_Price]]-Table1[[#This Row],[Discounted_Price]]/Table1[[#This Row],[Actual_Price]]*100</f>
        <v>3972.5183795948988</v>
      </c>
      <c r="N641">
        <v>4.3</v>
      </c>
      <c r="O641" s="4">
        <v>140035</v>
      </c>
      <c r="P641" s="6">
        <f>I641*O641</f>
        <v>559999965</v>
      </c>
      <c r="Q641" t="s">
        <v>3376</v>
      </c>
      <c r="R641" t="s">
        <v>5155</v>
      </c>
      <c r="S641" t="s">
        <v>5156</v>
      </c>
      <c r="T641" t="s">
        <v>5157</v>
      </c>
      <c r="U641" t="s">
        <v>5160</v>
      </c>
      <c r="V641" t="s">
        <v>5161</v>
      </c>
    </row>
    <row r="642" spans="1:22">
      <c r="A642" t="s">
        <v>49</v>
      </c>
      <c r="B642" t="s">
        <v>50</v>
      </c>
      <c r="C642" t="s">
        <v>12816</v>
      </c>
      <c r="D642" t="s">
        <v>12817</v>
      </c>
      <c r="E642" t="s">
        <v>12818</v>
      </c>
      <c r="F642" t="s">
        <v>12819</v>
      </c>
      <c r="G642" s="9">
        <v>149</v>
      </c>
      <c r="H642" s="7" t="str">
        <f t="shared" si="18"/>
        <v>&lt;$200</v>
      </c>
      <c r="I642" s="8">
        <v>1000</v>
      </c>
      <c r="J642" s="1">
        <v>0.85</v>
      </c>
      <c r="K642" s="10" t="str">
        <f t="shared" si="19"/>
        <v>50% or More</v>
      </c>
      <c r="L642" s="10" t="str">
        <f>IF(Table1[[#This Row],[Discount_Percentage]]&gt;=50,"Yes","No")</f>
        <v>No</v>
      </c>
      <c r="M642" s="10">
        <f>Table1[[#This Row],[Actual_Price]]-Table1[[#This Row],[Discounted_Price]]/Table1[[#This Row],[Actual_Price]]*100</f>
        <v>985.1</v>
      </c>
      <c r="N642">
        <v>3.9</v>
      </c>
      <c r="O642" s="4">
        <v>24870</v>
      </c>
      <c r="P642" s="6">
        <f>I642*O642</f>
        <v>24870000</v>
      </c>
      <c r="Q642" t="s">
        <v>51</v>
      </c>
      <c r="R642" t="s">
        <v>52</v>
      </c>
      <c r="S642" t="s">
        <v>53</v>
      </c>
      <c r="T642" t="s">
        <v>54</v>
      </c>
      <c r="U642" t="s">
        <v>57</v>
      </c>
      <c r="V642" t="s">
        <v>5162</v>
      </c>
    </row>
    <row r="643" spans="1:22">
      <c r="A643" t="s">
        <v>5163</v>
      </c>
      <c r="B643" t="s">
        <v>5164</v>
      </c>
      <c r="C643" t="s">
        <v>12816</v>
      </c>
      <c r="D643" t="s">
        <v>12924</v>
      </c>
      <c r="E643" t="s">
        <v>12925</v>
      </c>
      <c r="F643" t="s">
        <v>12926</v>
      </c>
      <c r="G643" s="9">
        <v>717</v>
      </c>
      <c r="H643" s="7" t="str">
        <f t="shared" ref="H643:H706" si="20">IF(G643&lt;200,"&lt;$200",IF(G643&lt;=500,"$200-$500","&gt;$500"))</f>
        <v>&gt;$500</v>
      </c>
      <c r="I643" s="8">
        <v>761</v>
      </c>
      <c r="J643" s="1">
        <v>0.06</v>
      </c>
      <c r="K643" s="10" t="str">
        <f t="shared" ref="K643:K706" si="21">IF(J643&gt;=50%,"50% or More","&lt;50%")</f>
        <v>&lt;50%</v>
      </c>
      <c r="L643" s="10" t="str">
        <f>IF(Table1[[#This Row],[Discount_Percentage]]&gt;=50,"Yes","No")</f>
        <v>No</v>
      </c>
      <c r="M643" s="10">
        <f>Table1[[#This Row],[Actual_Price]]-Table1[[#This Row],[Discounted_Price]]/Table1[[#This Row],[Actual_Price]]*100</f>
        <v>666.78186596583441</v>
      </c>
      <c r="N643">
        <v>4</v>
      </c>
      <c r="O643" s="4">
        <v>7199</v>
      </c>
      <c r="P643" s="6">
        <f>I643*O643</f>
        <v>5478439</v>
      </c>
      <c r="Q643" t="s">
        <v>5165</v>
      </c>
      <c r="R643" t="s">
        <v>5166</v>
      </c>
      <c r="S643" t="s">
        <v>5167</v>
      </c>
      <c r="T643" t="s">
        <v>5168</v>
      </c>
      <c r="U643" t="s">
        <v>5171</v>
      </c>
      <c r="V643" t="s">
        <v>5172</v>
      </c>
    </row>
    <row r="644" spans="1:22">
      <c r="A644" t="s">
        <v>3449</v>
      </c>
      <c r="B644" t="s">
        <v>3450</v>
      </c>
      <c r="C644" t="s">
        <v>12816</v>
      </c>
      <c r="D644" t="s">
        <v>12817</v>
      </c>
      <c r="E644" t="s">
        <v>12818</v>
      </c>
      <c r="F644" t="s">
        <v>12875</v>
      </c>
      <c r="G644" s="9">
        <v>99</v>
      </c>
      <c r="H644" s="7" t="str">
        <f t="shared" si="20"/>
        <v>&lt;$200</v>
      </c>
      <c r="I644" s="8">
        <v>999</v>
      </c>
      <c r="J644" s="1">
        <v>0.9</v>
      </c>
      <c r="K644" s="10" t="str">
        <f t="shared" si="21"/>
        <v>50% or More</v>
      </c>
      <c r="L644" s="10" t="str">
        <f>IF(Table1[[#This Row],[Discount_Percentage]]&gt;=50,"Yes","No")</f>
        <v>No</v>
      </c>
      <c r="M644" s="10">
        <f>Table1[[#This Row],[Actual_Price]]-Table1[[#This Row],[Discounted_Price]]/Table1[[#This Row],[Actual_Price]]*100</f>
        <v>989.09009009009014</v>
      </c>
      <c r="N644">
        <v>4</v>
      </c>
      <c r="O644" s="4">
        <v>1396</v>
      </c>
      <c r="P644" s="6">
        <f>I644*O644</f>
        <v>1394604</v>
      </c>
      <c r="Q644" t="s">
        <v>3451</v>
      </c>
      <c r="R644" t="s">
        <v>3452</v>
      </c>
      <c r="S644" t="s">
        <v>3453</v>
      </c>
      <c r="T644" t="s">
        <v>3454</v>
      </c>
      <c r="U644" t="s">
        <v>5173</v>
      </c>
      <c r="V644" t="s">
        <v>5174</v>
      </c>
    </row>
    <row r="645" spans="1:22">
      <c r="A645" t="s">
        <v>5175</v>
      </c>
      <c r="B645" t="s">
        <v>5176</v>
      </c>
      <c r="C645" t="s">
        <v>12816</v>
      </c>
      <c r="D645" t="s">
        <v>12817</v>
      </c>
      <c r="E645" t="s">
        <v>12891</v>
      </c>
      <c r="F645" t="s">
        <v>12927</v>
      </c>
      <c r="G645" s="9">
        <v>39</v>
      </c>
      <c r="H645" s="7" t="str">
        <f t="shared" si="20"/>
        <v>&lt;$200</v>
      </c>
      <c r="I645" s="8">
        <v>299</v>
      </c>
      <c r="J645" s="1">
        <v>0.87</v>
      </c>
      <c r="K645" s="10" t="str">
        <f t="shared" si="21"/>
        <v>50% or More</v>
      </c>
      <c r="L645" s="10" t="str">
        <f>IF(Table1[[#This Row],[Discount_Percentage]]&gt;=50,"Yes","No")</f>
        <v>No</v>
      </c>
      <c r="M645" s="10">
        <f>Table1[[#This Row],[Actual_Price]]-Table1[[#This Row],[Discounted_Price]]/Table1[[#This Row],[Actual_Price]]*100</f>
        <v>285.95652173913044</v>
      </c>
      <c r="N645">
        <v>3.5</v>
      </c>
      <c r="O645" s="4">
        <v>15233</v>
      </c>
      <c r="P645" s="6">
        <f>I645*O645</f>
        <v>4554667</v>
      </c>
      <c r="Q645" t="s">
        <v>5177</v>
      </c>
      <c r="R645" t="s">
        <v>5178</v>
      </c>
      <c r="S645" t="s">
        <v>5179</v>
      </c>
      <c r="T645" t="s">
        <v>5180</v>
      </c>
      <c r="U645" t="s">
        <v>5183</v>
      </c>
      <c r="V645" t="s">
        <v>5184</v>
      </c>
    </row>
    <row r="646" spans="1:22">
      <c r="A646" t="s">
        <v>5185</v>
      </c>
      <c r="B646" t="s">
        <v>5186</v>
      </c>
      <c r="C646" t="s">
        <v>12816</v>
      </c>
      <c r="D646" t="s">
        <v>12889</v>
      </c>
      <c r="E646" t="s">
        <v>12890</v>
      </c>
      <c r="G646" s="9">
        <v>889</v>
      </c>
      <c r="H646" s="7" t="str">
        <f t="shared" si="20"/>
        <v>&gt;$500</v>
      </c>
      <c r="I646" s="8">
        <v>2500</v>
      </c>
      <c r="J646" s="1">
        <v>0.64</v>
      </c>
      <c r="K646" s="10" t="str">
        <f t="shared" si="21"/>
        <v>50% or More</v>
      </c>
      <c r="L646" s="10" t="str">
        <f>IF(Table1[[#This Row],[Discount_Percentage]]&gt;=50,"Yes","No")</f>
        <v>No</v>
      </c>
      <c r="M646" s="10">
        <f>Table1[[#This Row],[Actual_Price]]-Table1[[#This Row],[Discounted_Price]]/Table1[[#This Row],[Actual_Price]]*100</f>
        <v>2464.44</v>
      </c>
      <c r="N646">
        <v>4.3</v>
      </c>
      <c r="O646" s="4">
        <v>55747</v>
      </c>
      <c r="P646" s="6">
        <f>I646*O646</f>
        <v>139367500</v>
      </c>
      <c r="Q646" t="s">
        <v>5187</v>
      </c>
      <c r="R646" t="s">
        <v>5188</v>
      </c>
      <c r="S646" t="s">
        <v>5189</v>
      </c>
      <c r="T646" t="s">
        <v>5190</v>
      </c>
      <c r="U646" t="s">
        <v>5193</v>
      </c>
      <c r="V646" t="s">
        <v>5194</v>
      </c>
    </row>
    <row r="647" spans="1:22">
      <c r="A647" t="s">
        <v>5195</v>
      </c>
      <c r="B647" t="s">
        <v>5196</v>
      </c>
      <c r="C647" t="s">
        <v>12824</v>
      </c>
      <c r="D647" t="s">
        <v>12862</v>
      </c>
      <c r="E647" t="s">
        <v>12863</v>
      </c>
      <c r="F647" t="s">
        <v>12864</v>
      </c>
      <c r="G647" s="9">
        <v>1199</v>
      </c>
      <c r="H647" s="7" t="str">
        <f t="shared" si="20"/>
        <v>&gt;$500</v>
      </c>
      <c r="I647" s="8">
        <v>4999</v>
      </c>
      <c r="J647" s="1">
        <v>0.76</v>
      </c>
      <c r="K647" s="10" t="str">
        <f t="shared" si="21"/>
        <v>50% or More</v>
      </c>
      <c r="L647" s="10" t="str">
        <f>IF(Table1[[#This Row],[Discount_Percentage]]&gt;=50,"Yes","No")</f>
        <v>No</v>
      </c>
      <c r="M647" s="10">
        <f>Table1[[#This Row],[Actual_Price]]-Table1[[#This Row],[Discounted_Price]]/Table1[[#This Row],[Actual_Price]]*100</f>
        <v>4975.015203040608</v>
      </c>
      <c r="N647">
        <v>3.8</v>
      </c>
      <c r="O647" s="4">
        <v>14961</v>
      </c>
      <c r="P647" s="6">
        <f>I647*O647</f>
        <v>74790039</v>
      </c>
      <c r="Q647" t="s">
        <v>5197</v>
      </c>
      <c r="R647" t="s">
        <v>5198</v>
      </c>
      <c r="S647" t="s">
        <v>5199</v>
      </c>
      <c r="T647" t="s">
        <v>5200</v>
      </c>
      <c r="U647" t="s">
        <v>5203</v>
      </c>
      <c r="V647" t="s">
        <v>5204</v>
      </c>
    </row>
    <row r="648" spans="1:22">
      <c r="A648" t="s">
        <v>5205</v>
      </c>
      <c r="B648" t="s">
        <v>5206</v>
      </c>
      <c r="C648" t="s">
        <v>12816</v>
      </c>
      <c r="D648" t="s">
        <v>12817</v>
      </c>
      <c r="E648" t="s">
        <v>12891</v>
      </c>
      <c r="F648" t="s">
        <v>12892</v>
      </c>
      <c r="G648" s="9">
        <v>569</v>
      </c>
      <c r="H648" s="7" t="str">
        <f t="shared" si="20"/>
        <v>&gt;$500</v>
      </c>
      <c r="I648" s="8">
        <v>1299</v>
      </c>
      <c r="J648" s="1">
        <v>0.56000000000000005</v>
      </c>
      <c r="K648" s="10" t="str">
        <f t="shared" si="21"/>
        <v>50% or More</v>
      </c>
      <c r="L648" s="10" t="str">
        <f>IF(Table1[[#This Row],[Discount_Percentage]]&gt;=50,"Yes","No")</f>
        <v>No</v>
      </c>
      <c r="M648" s="10">
        <f>Table1[[#This Row],[Actual_Price]]-Table1[[#This Row],[Discounted_Price]]/Table1[[#This Row],[Actual_Price]]*100</f>
        <v>1255.1970746728252</v>
      </c>
      <c r="N648">
        <v>4.4000000000000004</v>
      </c>
      <c r="O648" s="4">
        <v>9275</v>
      </c>
      <c r="P648" s="6">
        <f>I648*O648</f>
        <v>12048225</v>
      </c>
      <c r="Q648" t="s">
        <v>5207</v>
      </c>
      <c r="R648" t="s">
        <v>5208</v>
      </c>
      <c r="S648" t="s">
        <v>5209</v>
      </c>
      <c r="T648" t="s">
        <v>5210</v>
      </c>
      <c r="U648" t="s">
        <v>5213</v>
      </c>
      <c r="V648" t="s">
        <v>5214</v>
      </c>
    </row>
    <row r="649" spans="1:22">
      <c r="A649" t="s">
        <v>5215</v>
      </c>
      <c r="B649" t="s">
        <v>5216</v>
      </c>
      <c r="C649" t="s">
        <v>12824</v>
      </c>
      <c r="D649" t="s">
        <v>12862</v>
      </c>
      <c r="E649" t="s">
        <v>12863</v>
      </c>
      <c r="F649" t="s">
        <v>12864</v>
      </c>
      <c r="G649" s="9">
        <v>1499</v>
      </c>
      <c r="H649" s="7" t="str">
        <f t="shared" si="20"/>
        <v>&gt;$500</v>
      </c>
      <c r="I649" s="8">
        <v>8999</v>
      </c>
      <c r="J649" s="1">
        <v>0.83</v>
      </c>
      <c r="K649" s="10" t="str">
        <f t="shared" si="21"/>
        <v>50% or More</v>
      </c>
      <c r="L649" s="10" t="str">
        <f>IF(Table1[[#This Row],[Discount_Percentage]]&gt;=50,"Yes","No")</f>
        <v>No</v>
      </c>
      <c r="M649" s="10">
        <f>Table1[[#This Row],[Actual_Price]]-Table1[[#This Row],[Discounted_Price]]/Table1[[#This Row],[Actual_Price]]*100</f>
        <v>8982.3425936215135</v>
      </c>
      <c r="N649">
        <v>3.7</v>
      </c>
      <c r="O649" s="4">
        <v>28324</v>
      </c>
      <c r="P649" s="6">
        <f>I649*O649</f>
        <v>254887676</v>
      </c>
      <c r="Q649" t="s">
        <v>5217</v>
      </c>
      <c r="R649" t="s">
        <v>5218</v>
      </c>
      <c r="S649" t="s">
        <v>5219</v>
      </c>
      <c r="T649" t="s">
        <v>5220</v>
      </c>
      <c r="U649" t="s">
        <v>5223</v>
      </c>
      <c r="V649" t="s">
        <v>5224</v>
      </c>
    </row>
    <row r="650" spans="1:22">
      <c r="A650" t="s">
        <v>5225</v>
      </c>
      <c r="B650" t="s">
        <v>5226</v>
      </c>
      <c r="C650" t="s">
        <v>12824</v>
      </c>
      <c r="D650" t="s">
        <v>12900</v>
      </c>
      <c r="E650" t="s">
        <v>12901</v>
      </c>
      <c r="G650" s="9">
        <v>149</v>
      </c>
      <c r="H650" s="7" t="str">
        <f t="shared" si="20"/>
        <v>&lt;$200</v>
      </c>
      <c r="I650" s="8">
        <v>180</v>
      </c>
      <c r="J650" s="1">
        <v>0.17</v>
      </c>
      <c r="K650" s="10" t="str">
        <f t="shared" si="21"/>
        <v>&lt;50%</v>
      </c>
      <c r="L650" s="10" t="str">
        <f>IF(Table1[[#This Row],[Discount_Percentage]]&gt;=50,"Yes","No")</f>
        <v>No</v>
      </c>
      <c r="M650" s="10">
        <f>Table1[[#This Row],[Actual_Price]]-Table1[[#This Row],[Discounted_Price]]/Table1[[#This Row],[Actual_Price]]*100</f>
        <v>97.222222222222229</v>
      </c>
      <c r="N650">
        <v>4.4000000000000004</v>
      </c>
      <c r="O650" s="4">
        <v>644</v>
      </c>
      <c r="P650" s="6">
        <f>I650*O650</f>
        <v>115920</v>
      </c>
      <c r="Q650" t="s">
        <v>5227</v>
      </c>
      <c r="R650" t="s">
        <v>5228</v>
      </c>
      <c r="S650" t="s">
        <v>5229</v>
      </c>
      <c r="T650" t="s">
        <v>5230</v>
      </c>
      <c r="U650" t="s">
        <v>5233</v>
      </c>
      <c r="V650" t="s">
        <v>5234</v>
      </c>
    </row>
    <row r="651" spans="1:22">
      <c r="A651" t="s">
        <v>5235</v>
      </c>
      <c r="B651" t="s">
        <v>5236</v>
      </c>
      <c r="C651" t="s">
        <v>12816</v>
      </c>
      <c r="D651" t="s">
        <v>12817</v>
      </c>
      <c r="E651" t="s">
        <v>12929</v>
      </c>
      <c r="F651" t="s">
        <v>12930</v>
      </c>
      <c r="G651" s="9">
        <v>399</v>
      </c>
      <c r="H651" s="7" t="str">
        <f t="shared" si="20"/>
        <v>$200-$500</v>
      </c>
      <c r="I651" s="8">
        <v>549</v>
      </c>
      <c r="J651" s="1">
        <v>0.27</v>
      </c>
      <c r="K651" s="10" t="str">
        <f t="shared" si="21"/>
        <v>&lt;50%</v>
      </c>
      <c r="L651" s="10" t="str">
        <f>IF(Table1[[#This Row],[Discount_Percentage]]&gt;=50,"Yes","No")</f>
        <v>No</v>
      </c>
      <c r="M651" s="10">
        <f>Table1[[#This Row],[Actual_Price]]-Table1[[#This Row],[Discounted_Price]]/Table1[[#This Row],[Actual_Price]]*100</f>
        <v>476.3224043715847</v>
      </c>
      <c r="N651">
        <v>4.4000000000000004</v>
      </c>
      <c r="O651" s="4">
        <v>18139</v>
      </c>
      <c r="P651" s="6">
        <f>I651*O651</f>
        <v>9958311</v>
      </c>
      <c r="Q651" t="s">
        <v>5237</v>
      </c>
      <c r="R651" t="s">
        <v>5238</v>
      </c>
      <c r="S651" t="s">
        <v>5239</v>
      </c>
      <c r="T651" t="s">
        <v>5240</v>
      </c>
      <c r="U651" t="s">
        <v>5243</v>
      </c>
      <c r="V651" t="s">
        <v>5244</v>
      </c>
    </row>
    <row r="652" spans="1:22">
      <c r="A652" t="s">
        <v>5245</v>
      </c>
      <c r="B652" t="s">
        <v>5246</v>
      </c>
      <c r="C652" t="s">
        <v>12909</v>
      </c>
      <c r="D652" t="s">
        <v>12910</v>
      </c>
      <c r="E652" t="s">
        <v>12931</v>
      </c>
      <c r="F652" t="s">
        <v>12932</v>
      </c>
      <c r="G652" s="9">
        <v>191</v>
      </c>
      <c r="H652" s="7" t="str">
        <f t="shared" si="20"/>
        <v>&lt;$200</v>
      </c>
      <c r="I652" s="8">
        <v>225</v>
      </c>
      <c r="J652" s="1">
        <v>0.15</v>
      </c>
      <c r="K652" s="10" t="str">
        <f t="shared" si="21"/>
        <v>&lt;50%</v>
      </c>
      <c r="L652" s="10" t="str">
        <f>IF(Table1[[#This Row],[Discount_Percentage]]&gt;=50,"Yes","No")</f>
        <v>No</v>
      </c>
      <c r="M652" s="10">
        <f>Table1[[#This Row],[Actual_Price]]-Table1[[#This Row],[Discounted_Price]]/Table1[[#This Row],[Actual_Price]]*100</f>
        <v>140.11111111111111</v>
      </c>
      <c r="N652">
        <v>4.4000000000000004</v>
      </c>
      <c r="O652" s="4">
        <v>7203</v>
      </c>
      <c r="P652" s="6">
        <f>I652*O652</f>
        <v>1620675</v>
      </c>
      <c r="Q652" t="s">
        <v>5247</v>
      </c>
      <c r="R652" t="s">
        <v>5248</v>
      </c>
      <c r="S652" t="s">
        <v>5249</v>
      </c>
      <c r="T652" t="s">
        <v>5250</v>
      </c>
      <c r="U652" t="s">
        <v>5253</v>
      </c>
      <c r="V652" t="s">
        <v>5254</v>
      </c>
    </row>
    <row r="653" spans="1:22">
      <c r="A653" t="s">
        <v>5255</v>
      </c>
      <c r="B653" t="s">
        <v>5256</v>
      </c>
      <c r="C653" t="s">
        <v>12816</v>
      </c>
      <c r="D653" t="s">
        <v>12817</v>
      </c>
      <c r="E653" t="s">
        <v>12891</v>
      </c>
      <c r="F653" t="s">
        <v>12927</v>
      </c>
      <c r="G653" s="9">
        <v>129</v>
      </c>
      <c r="H653" s="7" t="str">
        <f t="shared" si="20"/>
        <v>&lt;$200</v>
      </c>
      <c r="I653" s="8">
        <v>999</v>
      </c>
      <c r="J653" s="1">
        <v>0.87</v>
      </c>
      <c r="K653" s="10" t="str">
        <f t="shared" si="21"/>
        <v>50% or More</v>
      </c>
      <c r="L653" s="10" t="str">
        <f>IF(Table1[[#This Row],[Discount_Percentage]]&gt;=50,"Yes","No")</f>
        <v>No</v>
      </c>
      <c r="M653" s="10">
        <f>Table1[[#This Row],[Actual_Price]]-Table1[[#This Row],[Discounted_Price]]/Table1[[#This Row],[Actual_Price]]*100</f>
        <v>986.08708708708707</v>
      </c>
      <c r="N653">
        <v>4.2</v>
      </c>
      <c r="O653" s="4">
        <v>491</v>
      </c>
      <c r="P653" s="6">
        <f>I653*O653</f>
        <v>490509</v>
      </c>
      <c r="Q653" t="s">
        <v>5257</v>
      </c>
      <c r="R653" t="s">
        <v>5258</v>
      </c>
      <c r="S653" t="s">
        <v>5259</v>
      </c>
      <c r="T653" t="s">
        <v>5260</v>
      </c>
      <c r="U653" t="s">
        <v>5263</v>
      </c>
      <c r="V653" t="s">
        <v>5264</v>
      </c>
    </row>
    <row r="654" spans="1:22">
      <c r="A654" t="s">
        <v>5265</v>
      </c>
      <c r="B654" t="s">
        <v>5266</v>
      </c>
      <c r="C654" t="s">
        <v>12816</v>
      </c>
      <c r="D654" t="s">
        <v>12817</v>
      </c>
      <c r="E654" t="s">
        <v>12934</v>
      </c>
      <c r="G654" s="9">
        <v>199</v>
      </c>
      <c r="H654" s="7" t="str">
        <f t="shared" si="20"/>
        <v>&lt;$200</v>
      </c>
      <c r="I654" s="8">
        <v>599</v>
      </c>
      <c r="J654" s="1">
        <v>0.67</v>
      </c>
      <c r="K654" s="10" t="str">
        <f t="shared" si="21"/>
        <v>50% or More</v>
      </c>
      <c r="L654" s="10" t="str">
        <f>IF(Table1[[#This Row],[Discount_Percentage]]&gt;=50,"Yes","No")</f>
        <v>No</v>
      </c>
      <c r="M654" s="10">
        <f>Table1[[#This Row],[Actual_Price]]-Table1[[#This Row],[Discounted_Price]]/Table1[[#This Row],[Actual_Price]]*100</f>
        <v>565.77796327212025</v>
      </c>
      <c r="N654">
        <v>4.5</v>
      </c>
      <c r="O654" s="4">
        <v>13568</v>
      </c>
      <c r="P654" s="6">
        <f>I654*O654</f>
        <v>8127232</v>
      </c>
      <c r="Q654" t="s">
        <v>5267</v>
      </c>
      <c r="R654" t="s">
        <v>5268</v>
      </c>
      <c r="S654" t="s">
        <v>5269</v>
      </c>
      <c r="T654" t="s">
        <v>5270</v>
      </c>
      <c r="U654" t="s">
        <v>5273</v>
      </c>
      <c r="V654" t="s">
        <v>5274</v>
      </c>
    </row>
    <row r="655" spans="1:22">
      <c r="A655" t="s">
        <v>5275</v>
      </c>
      <c r="B655" t="s">
        <v>5276</v>
      </c>
      <c r="C655" t="s">
        <v>12824</v>
      </c>
      <c r="D655" t="s">
        <v>12862</v>
      </c>
      <c r="E655" t="s">
        <v>12863</v>
      </c>
      <c r="F655" t="s">
        <v>12864</v>
      </c>
      <c r="G655" s="9">
        <v>999</v>
      </c>
      <c r="H655" s="7" t="str">
        <f t="shared" si="20"/>
        <v>&gt;$500</v>
      </c>
      <c r="I655" s="8">
        <v>4499</v>
      </c>
      <c r="J655" s="1">
        <v>0.78</v>
      </c>
      <c r="K655" s="10" t="str">
        <f t="shared" si="21"/>
        <v>50% or More</v>
      </c>
      <c r="L655" s="10" t="str">
        <f>IF(Table1[[#This Row],[Discount_Percentage]]&gt;=50,"Yes","No")</f>
        <v>No</v>
      </c>
      <c r="M655" s="10">
        <f>Table1[[#This Row],[Actual_Price]]-Table1[[#This Row],[Discounted_Price]]/Table1[[#This Row],[Actual_Price]]*100</f>
        <v>4476.795065570127</v>
      </c>
      <c r="N655">
        <v>3.8</v>
      </c>
      <c r="O655" s="4">
        <v>3390</v>
      </c>
      <c r="P655" s="6">
        <f>I655*O655</f>
        <v>15251610</v>
      </c>
      <c r="Q655" t="s">
        <v>5277</v>
      </c>
      <c r="R655" t="s">
        <v>5278</v>
      </c>
      <c r="S655" t="s">
        <v>5279</v>
      </c>
      <c r="T655" t="s">
        <v>5280</v>
      </c>
      <c r="U655" t="s">
        <v>5283</v>
      </c>
      <c r="V655" t="s">
        <v>5284</v>
      </c>
    </row>
    <row r="656" spans="1:22">
      <c r="A656" t="s">
        <v>5285</v>
      </c>
      <c r="B656" t="s">
        <v>5286</v>
      </c>
      <c r="C656" t="s">
        <v>12824</v>
      </c>
      <c r="D656" t="s">
        <v>12862</v>
      </c>
      <c r="E656" t="s">
        <v>12863</v>
      </c>
      <c r="F656" t="s">
        <v>12864</v>
      </c>
      <c r="G656" s="9">
        <v>899</v>
      </c>
      <c r="H656" s="7" t="str">
        <f t="shared" si="20"/>
        <v>&gt;$500</v>
      </c>
      <c r="I656" s="8">
        <v>4499</v>
      </c>
      <c r="J656" s="1">
        <v>0.8</v>
      </c>
      <c r="K656" s="10" t="str">
        <f t="shared" si="21"/>
        <v>50% or More</v>
      </c>
      <c r="L656" s="10" t="str">
        <f>IF(Table1[[#This Row],[Discount_Percentage]]&gt;=50,"Yes","No")</f>
        <v>No</v>
      </c>
      <c r="M656" s="10">
        <f>Table1[[#This Row],[Actual_Price]]-Table1[[#This Row],[Discounted_Price]]/Table1[[#This Row],[Actual_Price]]*100</f>
        <v>4479.0177817292733</v>
      </c>
      <c r="N656">
        <v>3.8</v>
      </c>
      <c r="O656" s="4">
        <v>103052</v>
      </c>
      <c r="P656" s="6">
        <f>I656*O656</f>
        <v>463630948</v>
      </c>
      <c r="Q656" t="s">
        <v>5287</v>
      </c>
      <c r="R656" t="s">
        <v>5288</v>
      </c>
      <c r="S656" t="s">
        <v>5289</v>
      </c>
      <c r="T656" t="s">
        <v>5290</v>
      </c>
      <c r="U656" t="s">
        <v>5292</v>
      </c>
      <c r="V656" t="s">
        <v>5293</v>
      </c>
    </row>
    <row r="657" spans="1:22">
      <c r="A657" t="s">
        <v>3523</v>
      </c>
      <c r="B657" t="s">
        <v>3524</v>
      </c>
      <c r="C657" t="s">
        <v>12824</v>
      </c>
      <c r="D657" t="s">
        <v>12853</v>
      </c>
      <c r="E657" t="s">
        <v>12854</v>
      </c>
      <c r="F657" t="s">
        <v>12855</v>
      </c>
      <c r="G657" s="9">
        <v>1799</v>
      </c>
      <c r="H657" s="7" t="str">
        <f t="shared" si="20"/>
        <v>&gt;$500</v>
      </c>
      <c r="I657" s="8">
        <v>2499</v>
      </c>
      <c r="J657" s="1">
        <v>0.28000000000000003</v>
      </c>
      <c r="K657" s="10" t="str">
        <f t="shared" si="21"/>
        <v>&lt;50%</v>
      </c>
      <c r="L657" s="10" t="str">
        <f>IF(Table1[[#This Row],[Discount_Percentage]]&gt;=50,"Yes","No")</f>
        <v>No</v>
      </c>
      <c r="M657" s="10">
        <f>Table1[[#This Row],[Actual_Price]]-Table1[[#This Row],[Discounted_Price]]/Table1[[#This Row],[Actual_Price]]*100</f>
        <v>2427.0112044817929</v>
      </c>
      <c r="N657">
        <v>4.0999999999999996</v>
      </c>
      <c r="O657" s="4">
        <v>18678</v>
      </c>
      <c r="P657" s="6">
        <f>I657*O657</f>
        <v>46676322</v>
      </c>
      <c r="Q657" t="s">
        <v>3525</v>
      </c>
      <c r="R657" t="s">
        <v>3526</v>
      </c>
      <c r="S657" t="s">
        <v>3527</v>
      </c>
      <c r="T657" t="s">
        <v>3528</v>
      </c>
      <c r="U657" t="s">
        <v>5294</v>
      </c>
      <c r="V657" t="s">
        <v>5295</v>
      </c>
    </row>
    <row r="658" spans="1:22">
      <c r="A658" t="s">
        <v>59</v>
      </c>
      <c r="B658" t="s">
        <v>60</v>
      </c>
      <c r="C658" t="s">
        <v>12816</v>
      </c>
      <c r="D658" t="s">
        <v>12817</v>
      </c>
      <c r="E658" t="s">
        <v>12818</v>
      </c>
      <c r="F658" t="s">
        <v>12819</v>
      </c>
      <c r="G658" s="9">
        <v>176.63</v>
      </c>
      <c r="H658" s="7" t="str">
        <f t="shared" si="20"/>
        <v>&lt;$200</v>
      </c>
      <c r="I658" s="8">
        <v>499</v>
      </c>
      <c r="J658" s="1">
        <v>0.65</v>
      </c>
      <c r="K658" s="10" t="str">
        <f t="shared" si="21"/>
        <v>50% or More</v>
      </c>
      <c r="L658" s="10" t="str">
        <f>IF(Table1[[#This Row],[Discount_Percentage]]&gt;=50,"Yes","No")</f>
        <v>No</v>
      </c>
      <c r="M658" s="10">
        <f>Table1[[#This Row],[Actual_Price]]-Table1[[#This Row],[Discounted_Price]]/Table1[[#This Row],[Actual_Price]]*100</f>
        <v>463.60320641282567</v>
      </c>
      <c r="N658">
        <v>4.0999999999999996</v>
      </c>
      <c r="O658" s="4">
        <v>15189</v>
      </c>
      <c r="P658" s="6">
        <f>I658*O658</f>
        <v>7579311</v>
      </c>
      <c r="Q658" t="s">
        <v>61</v>
      </c>
      <c r="R658" t="s">
        <v>62</v>
      </c>
      <c r="S658" t="s">
        <v>63</v>
      </c>
      <c r="T658" t="s">
        <v>64</v>
      </c>
      <c r="U658" t="s">
        <v>67</v>
      </c>
      <c r="V658" t="s">
        <v>5296</v>
      </c>
    </row>
    <row r="659" spans="1:22">
      <c r="A659" t="s">
        <v>5297</v>
      </c>
      <c r="B659" t="s">
        <v>5298</v>
      </c>
      <c r="C659" t="s">
        <v>12902</v>
      </c>
      <c r="D659" t="s">
        <v>12919</v>
      </c>
      <c r="E659" t="s">
        <v>12920</v>
      </c>
      <c r="F659" t="s">
        <v>12921</v>
      </c>
      <c r="G659" s="9">
        <v>522</v>
      </c>
      <c r="H659" s="7" t="str">
        <f t="shared" si="20"/>
        <v>&gt;$500</v>
      </c>
      <c r="I659" s="8">
        <v>550</v>
      </c>
      <c r="J659" s="1">
        <v>0.05</v>
      </c>
      <c r="K659" s="10" t="str">
        <f t="shared" si="21"/>
        <v>&lt;50%</v>
      </c>
      <c r="L659" s="10" t="str">
        <f>IF(Table1[[#This Row],[Discount_Percentage]]&gt;=50,"Yes","No")</f>
        <v>No</v>
      </c>
      <c r="M659" s="10">
        <f>Table1[[#This Row],[Actual_Price]]-Table1[[#This Row],[Discounted_Price]]/Table1[[#This Row],[Actual_Price]]*100</f>
        <v>455.09090909090912</v>
      </c>
      <c r="N659">
        <v>4.4000000000000004</v>
      </c>
      <c r="O659" s="4">
        <v>12179</v>
      </c>
      <c r="P659" s="6">
        <f>I659*O659</f>
        <v>6698450</v>
      </c>
      <c r="Q659" t="s">
        <v>5299</v>
      </c>
      <c r="R659" t="s">
        <v>5300</v>
      </c>
      <c r="S659" t="s">
        <v>5301</v>
      </c>
      <c r="T659" t="s">
        <v>5302</v>
      </c>
      <c r="U659" t="s">
        <v>5305</v>
      </c>
      <c r="V659" t="s">
        <v>5306</v>
      </c>
    </row>
    <row r="660" spans="1:22">
      <c r="A660" t="s">
        <v>5307</v>
      </c>
      <c r="B660" t="s">
        <v>5308</v>
      </c>
      <c r="C660" t="s">
        <v>12824</v>
      </c>
      <c r="D660" t="s">
        <v>12915</v>
      </c>
      <c r="E660" t="s">
        <v>12935</v>
      </c>
      <c r="F660" t="s">
        <v>12936</v>
      </c>
      <c r="G660" s="9">
        <v>799</v>
      </c>
      <c r="H660" s="7" t="str">
        <f t="shared" si="20"/>
        <v>&gt;$500</v>
      </c>
      <c r="I660" s="8">
        <v>1999</v>
      </c>
      <c r="J660" s="1">
        <v>0.6</v>
      </c>
      <c r="K660" s="10" t="str">
        <f t="shared" si="21"/>
        <v>50% or More</v>
      </c>
      <c r="L660" s="10" t="str">
        <f>IF(Table1[[#This Row],[Discount_Percentage]]&gt;=50,"Yes","No")</f>
        <v>No</v>
      </c>
      <c r="M660" s="10">
        <f>Table1[[#This Row],[Actual_Price]]-Table1[[#This Row],[Discounted_Price]]/Table1[[#This Row],[Actual_Price]]*100</f>
        <v>1959.0300150075038</v>
      </c>
      <c r="N660">
        <v>3.8</v>
      </c>
      <c r="O660" s="4">
        <v>12958</v>
      </c>
      <c r="P660" s="6">
        <f>I660*O660</f>
        <v>25903042</v>
      </c>
      <c r="Q660" t="s">
        <v>5309</v>
      </c>
      <c r="R660" t="s">
        <v>5310</v>
      </c>
      <c r="S660" t="s">
        <v>5311</v>
      </c>
      <c r="T660" t="s">
        <v>5312</v>
      </c>
      <c r="U660" t="s">
        <v>5315</v>
      </c>
      <c r="V660" t="s">
        <v>5316</v>
      </c>
    </row>
    <row r="661" spans="1:22">
      <c r="A661" t="s">
        <v>5317</v>
      </c>
      <c r="B661" t="s">
        <v>5318</v>
      </c>
      <c r="C661" t="s">
        <v>12816</v>
      </c>
      <c r="D661" t="s">
        <v>12817</v>
      </c>
      <c r="E661" t="s">
        <v>12891</v>
      </c>
      <c r="F661" t="s">
        <v>12892</v>
      </c>
      <c r="G661" s="9">
        <v>681</v>
      </c>
      <c r="H661" s="7" t="str">
        <f t="shared" si="20"/>
        <v>&gt;$500</v>
      </c>
      <c r="I661" s="8">
        <v>1199</v>
      </c>
      <c r="J661" s="1">
        <v>0.43</v>
      </c>
      <c r="K661" s="10" t="str">
        <f t="shared" si="21"/>
        <v>&lt;50%</v>
      </c>
      <c r="L661" s="10" t="str">
        <f>IF(Table1[[#This Row],[Discount_Percentage]]&gt;=50,"Yes","No")</f>
        <v>No</v>
      </c>
      <c r="M661" s="10">
        <f>Table1[[#This Row],[Actual_Price]]-Table1[[#This Row],[Discounted_Price]]/Table1[[#This Row],[Actual_Price]]*100</f>
        <v>1142.2026688907422</v>
      </c>
      <c r="N661">
        <v>4.2</v>
      </c>
      <c r="O661" s="4">
        <v>8258</v>
      </c>
      <c r="P661" s="6">
        <f>I661*O661</f>
        <v>9901342</v>
      </c>
      <c r="Q661" t="s">
        <v>5319</v>
      </c>
      <c r="R661" t="s">
        <v>5320</v>
      </c>
      <c r="S661" t="s">
        <v>5321</v>
      </c>
      <c r="T661" t="s">
        <v>5322</v>
      </c>
      <c r="U661" t="s">
        <v>5324</v>
      </c>
      <c r="V661" t="s">
        <v>5325</v>
      </c>
    </row>
    <row r="662" spans="1:22">
      <c r="A662" t="s">
        <v>5326</v>
      </c>
      <c r="B662" t="s">
        <v>5327</v>
      </c>
      <c r="C662" t="s">
        <v>12816</v>
      </c>
      <c r="D662" t="s">
        <v>12821</v>
      </c>
      <c r="G662" s="9">
        <v>1199</v>
      </c>
      <c r="H662" s="7" t="str">
        <f t="shared" si="20"/>
        <v>&gt;$500</v>
      </c>
      <c r="I662" s="8">
        <v>3490</v>
      </c>
      <c r="J662" s="1">
        <v>0.66</v>
      </c>
      <c r="K662" s="10" t="str">
        <f t="shared" si="21"/>
        <v>50% or More</v>
      </c>
      <c r="L662" s="10" t="str">
        <f>IF(Table1[[#This Row],[Discount_Percentage]]&gt;=50,"Yes","No")</f>
        <v>No</v>
      </c>
      <c r="M662" s="10">
        <f>Table1[[#This Row],[Actual_Price]]-Table1[[#This Row],[Discounted_Price]]/Table1[[#This Row],[Actual_Price]]*100</f>
        <v>3455.6446991404009</v>
      </c>
      <c r="N662">
        <v>4.0999999999999996</v>
      </c>
      <c r="O662" s="4">
        <v>11716</v>
      </c>
      <c r="P662" s="6">
        <f>I662*O662</f>
        <v>40888840</v>
      </c>
      <c r="Q662" t="s">
        <v>5328</v>
      </c>
      <c r="R662" t="s">
        <v>5329</v>
      </c>
      <c r="S662" t="s">
        <v>5330</v>
      </c>
      <c r="T662" t="s">
        <v>5331</v>
      </c>
      <c r="U662" t="s">
        <v>5334</v>
      </c>
      <c r="V662" t="s">
        <v>5335</v>
      </c>
    </row>
    <row r="663" spans="1:22">
      <c r="A663" t="s">
        <v>5336</v>
      </c>
      <c r="B663" t="s">
        <v>5337</v>
      </c>
      <c r="C663" t="s">
        <v>12816</v>
      </c>
      <c r="D663" t="s">
        <v>12821</v>
      </c>
      <c r="E663" t="s">
        <v>12937</v>
      </c>
      <c r="G663" s="9">
        <v>2499</v>
      </c>
      <c r="H663" s="7" t="str">
        <f t="shared" si="20"/>
        <v>&gt;$500</v>
      </c>
      <c r="I663" s="8">
        <v>4999</v>
      </c>
      <c r="J663" s="1">
        <v>0.5</v>
      </c>
      <c r="K663" s="10" t="str">
        <f t="shared" si="21"/>
        <v>50% or More</v>
      </c>
      <c r="L663" s="10" t="str">
        <f>IF(Table1[[#This Row],[Discount_Percentage]]&gt;=50,"Yes","No")</f>
        <v>No</v>
      </c>
      <c r="M663" s="10">
        <f>Table1[[#This Row],[Actual_Price]]-Table1[[#This Row],[Discounted_Price]]/Table1[[#This Row],[Actual_Price]]*100</f>
        <v>4949.0100020004002</v>
      </c>
      <c r="N663">
        <v>4.4000000000000004</v>
      </c>
      <c r="O663" s="4">
        <v>35024</v>
      </c>
      <c r="P663" s="6">
        <f>I663*O663</f>
        <v>175084976</v>
      </c>
      <c r="Q663" t="s">
        <v>5338</v>
      </c>
      <c r="R663" t="s">
        <v>5339</v>
      </c>
      <c r="S663" t="s">
        <v>5340</v>
      </c>
      <c r="T663" t="s">
        <v>5341</v>
      </c>
      <c r="U663" t="s">
        <v>5344</v>
      </c>
      <c r="V663" t="s">
        <v>5345</v>
      </c>
    </row>
    <row r="664" spans="1:22">
      <c r="A664" t="s">
        <v>5346</v>
      </c>
      <c r="B664" t="s">
        <v>5347</v>
      </c>
      <c r="C664" t="s">
        <v>12824</v>
      </c>
      <c r="D664" t="s">
        <v>12862</v>
      </c>
      <c r="E664" t="s">
        <v>12863</v>
      </c>
      <c r="F664" t="s">
        <v>12938</v>
      </c>
      <c r="G664" s="9">
        <v>1799</v>
      </c>
      <c r="H664" s="7" t="str">
        <f t="shared" si="20"/>
        <v>&gt;$500</v>
      </c>
      <c r="I664" s="8">
        <v>4999</v>
      </c>
      <c r="J664" s="1">
        <v>0.64</v>
      </c>
      <c r="K664" s="10" t="str">
        <f t="shared" si="21"/>
        <v>50% or More</v>
      </c>
      <c r="L664" s="10" t="str">
        <f>IF(Table1[[#This Row],[Discount_Percentage]]&gt;=50,"Yes","No")</f>
        <v>No</v>
      </c>
      <c r="M664" s="10">
        <f>Table1[[#This Row],[Actual_Price]]-Table1[[#This Row],[Discounted_Price]]/Table1[[#This Row],[Actual_Price]]*100</f>
        <v>4963.0128025605118</v>
      </c>
      <c r="N664">
        <v>4.0999999999999996</v>
      </c>
      <c r="O664" s="4">
        <v>55192</v>
      </c>
      <c r="P664" s="6">
        <f>I664*O664</f>
        <v>275904808</v>
      </c>
      <c r="Q664" t="s">
        <v>5348</v>
      </c>
      <c r="R664" t="s">
        <v>5349</v>
      </c>
      <c r="S664" t="s">
        <v>5350</v>
      </c>
      <c r="T664" t="s">
        <v>5351</v>
      </c>
      <c r="U664" t="s">
        <v>5354</v>
      </c>
      <c r="V664" t="s">
        <v>5355</v>
      </c>
    </row>
    <row r="665" spans="1:22">
      <c r="A665" t="s">
        <v>5356</v>
      </c>
      <c r="B665" t="s">
        <v>5357</v>
      </c>
      <c r="C665" t="s">
        <v>12824</v>
      </c>
      <c r="D665" t="s">
        <v>12862</v>
      </c>
      <c r="E665" t="s">
        <v>12863</v>
      </c>
      <c r="F665" t="s">
        <v>12864</v>
      </c>
      <c r="G665" s="9">
        <v>429</v>
      </c>
      <c r="H665" s="7" t="str">
        <f t="shared" si="20"/>
        <v>$200-$500</v>
      </c>
      <c r="I665" s="8">
        <v>599</v>
      </c>
      <c r="J665" s="1">
        <v>0.28000000000000003</v>
      </c>
      <c r="K665" s="10" t="str">
        <f t="shared" si="21"/>
        <v>&lt;50%</v>
      </c>
      <c r="L665" s="10" t="str">
        <f>IF(Table1[[#This Row],[Discount_Percentage]]&gt;=50,"Yes","No")</f>
        <v>No</v>
      </c>
      <c r="M665" s="10">
        <f>Table1[[#This Row],[Actual_Price]]-Table1[[#This Row],[Discounted_Price]]/Table1[[#This Row],[Actual_Price]]*100</f>
        <v>527.38063439065104</v>
      </c>
      <c r="N665">
        <v>4.0999999999999996</v>
      </c>
      <c r="O665" s="4">
        <v>119466</v>
      </c>
      <c r="P665" s="6">
        <f>I665*O665</f>
        <v>71560134</v>
      </c>
      <c r="Q665" t="s">
        <v>5358</v>
      </c>
      <c r="R665" t="s">
        <v>5359</v>
      </c>
      <c r="S665" t="s">
        <v>5360</v>
      </c>
      <c r="T665" t="s">
        <v>5361</v>
      </c>
      <c r="U665" t="s">
        <v>5363</v>
      </c>
      <c r="V665" t="s">
        <v>5364</v>
      </c>
    </row>
    <row r="666" spans="1:22">
      <c r="A666" t="s">
        <v>5365</v>
      </c>
      <c r="B666" t="s">
        <v>5366</v>
      </c>
      <c r="C666" t="s">
        <v>12816</v>
      </c>
      <c r="D666" t="s">
        <v>12817</v>
      </c>
      <c r="E666" t="s">
        <v>12891</v>
      </c>
      <c r="F666" t="s">
        <v>12893</v>
      </c>
      <c r="G666" s="9">
        <v>100</v>
      </c>
      <c r="H666" s="7" t="str">
        <f t="shared" si="20"/>
        <v>&lt;$200</v>
      </c>
      <c r="I666" s="8">
        <v>499</v>
      </c>
      <c r="J666" s="1">
        <v>0.8</v>
      </c>
      <c r="K666" s="10" t="str">
        <f t="shared" si="21"/>
        <v>50% or More</v>
      </c>
      <c r="L666" s="10" t="str">
        <f>IF(Table1[[#This Row],[Discount_Percentage]]&gt;=50,"Yes","No")</f>
        <v>No</v>
      </c>
      <c r="M666" s="10">
        <f>Table1[[#This Row],[Actual_Price]]-Table1[[#This Row],[Discounted_Price]]/Table1[[#This Row],[Actual_Price]]*100</f>
        <v>478.95991983967934</v>
      </c>
      <c r="N666">
        <v>3.5</v>
      </c>
      <c r="O666" s="4">
        <v>9638</v>
      </c>
      <c r="P666" s="6">
        <f>I666*O666</f>
        <v>4809362</v>
      </c>
      <c r="Q666" t="s">
        <v>5367</v>
      </c>
      <c r="R666" t="s">
        <v>5368</v>
      </c>
      <c r="S666" t="s">
        <v>5369</v>
      </c>
      <c r="T666" t="s">
        <v>5370</v>
      </c>
      <c r="U666" t="s">
        <v>5373</v>
      </c>
      <c r="V666" t="s">
        <v>5374</v>
      </c>
    </row>
    <row r="667" spans="1:22">
      <c r="A667" t="s">
        <v>5375</v>
      </c>
      <c r="B667" t="s">
        <v>5376</v>
      </c>
      <c r="C667" t="s">
        <v>12816</v>
      </c>
      <c r="D667" t="s">
        <v>12817</v>
      </c>
      <c r="E667" t="s">
        <v>12891</v>
      </c>
      <c r="F667" t="s">
        <v>12896</v>
      </c>
      <c r="G667" s="9">
        <v>329</v>
      </c>
      <c r="H667" s="7" t="str">
        <f t="shared" si="20"/>
        <v>$200-$500</v>
      </c>
      <c r="I667" s="8">
        <v>399</v>
      </c>
      <c r="J667" s="1">
        <v>0.18</v>
      </c>
      <c r="K667" s="10" t="str">
        <f t="shared" si="21"/>
        <v>&lt;50%</v>
      </c>
      <c r="L667" s="10" t="str">
        <f>IF(Table1[[#This Row],[Discount_Percentage]]&gt;=50,"Yes","No")</f>
        <v>No</v>
      </c>
      <c r="M667" s="10">
        <f>Table1[[#This Row],[Actual_Price]]-Table1[[#This Row],[Discounted_Price]]/Table1[[#This Row],[Actual_Price]]*100</f>
        <v>316.54385964912279</v>
      </c>
      <c r="N667">
        <v>3.6</v>
      </c>
      <c r="O667" s="4">
        <v>33735</v>
      </c>
      <c r="P667" s="6">
        <f>I667*O667</f>
        <v>13460265</v>
      </c>
      <c r="Q667" t="s">
        <v>5377</v>
      </c>
      <c r="R667" t="s">
        <v>5378</v>
      </c>
      <c r="S667" t="s">
        <v>5379</v>
      </c>
      <c r="T667" t="s">
        <v>5380</v>
      </c>
      <c r="U667" t="s">
        <v>5383</v>
      </c>
      <c r="V667" t="s">
        <v>5384</v>
      </c>
    </row>
    <row r="668" spans="1:22">
      <c r="A668" t="s">
        <v>69</v>
      </c>
      <c r="B668" t="s">
        <v>70</v>
      </c>
      <c r="C668" t="s">
        <v>12816</v>
      </c>
      <c r="D668" t="s">
        <v>12817</v>
      </c>
      <c r="E668" t="s">
        <v>12818</v>
      </c>
      <c r="F668" t="s">
        <v>12819</v>
      </c>
      <c r="G668" s="9">
        <v>229</v>
      </c>
      <c r="H668" s="7" t="str">
        <f t="shared" si="20"/>
        <v>$200-$500</v>
      </c>
      <c r="I668" s="8">
        <v>299</v>
      </c>
      <c r="J668" s="1">
        <v>0.23</v>
      </c>
      <c r="K668" s="10" t="str">
        <f t="shared" si="21"/>
        <v>&lt;50%</v>
      </c>
      <c r="L668" s="10" t="str">
        <f>IF(Table1[[#This Row],[Discount_Percentage]]&gt;=50,"Yes","No")</f>
        <v>No</v>
      </c>
      <c r="M668" s="10">
        <f>Table1[[#This Row],[Actual_Price]]-Table1[[#This Row],[Discounted_Price]]/Table1[[#This Row],[Actual_Price]]*100</f>
        <v>222.41137123745818</v>
      </c>
      <c r="N668">
        <v>4.3</v>
      </c>
      <c r="O668" s="4">
        <v>30411</v>
      </c>
      <c r="P668" s="6">
        <f>I668*O668</f>
        <v>9092889</v>
      </c>
      <c r="Q668" t="s">
        <v>71</v>
      </c>
      <c r="R668" t="s">
        <v>72</v>
      </c>
      <c r="S668" t="s">
        <v>73</v>
      </c>
      <c r="T668" t="s">
        <v>74</v>
      </c>
      <c r="U668" t="s">
        <v>77</v>
      </c>
      <c r="V668" t="s">
        <v>5385</v>
      </c>
    </row>
    <row r="669" spans="1:22">
      <c r="A669" t="s">
        <v>5386</v>
      </c>
      <c r="B669" t="s">
        <v>5387</v>
      </c>
      <c r="C669" t="s">
        <v>12816</v>
      </c>
      <c r="D669" t="s">
        <v>12817</v>
      </c>
      <c r="E669" t="s">
        <v>12891</v>
      </c>
      <c r="F669" t="s">
        <v>12892</v>
      </c>
      <c r="G669" s="9">
        <v>139</v>
      </c>
      <c r="H669" s="7" t="str">
        <f t="shared" si="20"/>
        <v>&lt;$200</v>
      </c>
      <c r="I669" s="8">
        <v>299</v>
      </c>
      <c r="J669" s="1">
        <v>0.54</v>
      </c>
      <c r="K669" s="10" t="str">
        <f t="shared" si="21"/>
        <v>50% or More</v>
      </c>
      <c r="L669" s="10" t="str">
        <f>IF(Table1[[#This Row],[Discount_Percentage]]&gt;=50,"Yes","No")</f>
        <v>No</v>
      </c>
      <c r="M669" s="10">
        <f>Table1[[#This Row],[Actual_Price]]-Table1[[#This Row],[Discounted_Price]]/Table1[[#This Row],[Actual_Price]]*100</f>
        <v>252.51170568561872</v>
      </c>
      <c r="N669">
        <v>3.8</v>
      </c>
      <c r="O669" s="4">
        <v>3044</v>
      </c>
      <c r="P669" s="6">
        <f>I669*O669</f>
        <v>910156</v>
      </c>
      <c r="Q669" t="s">
        <v>5388</v>
      </c>
      <c r="R669" t="s">
        <v>5389</v>
      </c>
      <c r="S669" t="s">
        <v>5390</v>
      </c>
      <c r="T669" t="s">
        <v>5391</v>
      </c>
      <c r="U669" t="s">
        <v>5394</v>
      </c>
      <c r="V669" t="s">
        <v>5395</v>
      </c>
    </row>
    <row r="670" spans="1:22">
      <c r="A670" t="s">
        <v>5396</v>
      </c>
      <c r="B670" t="s">
        <v>5397</v>
      </c>
      <c r="C670" t="s">
        <v>12824</v>
      </c>
      <c r="D670" t="s">
        <v>12862</v>
      </c>
      <c r="E670" t="s">
        <v>12863</v>
      </c>
      <c r="F670" t="s">
        <v>12884</v>
      </c>
      <c r="G670" s="9">
        <v>1199</v>
      </c>
      <c r="H670" s="7" t="str">
        <f t="shared" si="20"/>
        <v>&gt;$500</v>
      </c>
      <c r="I670" s="8">
        <v>2499</v>
      </c>
      <c r="J670" s="1">
        <v>0.52</v>
      </c>
      <c r="K670" s="10" t="str">
        <f t="shared" si="21"/>
        <v>50% or More</v>
      </c>
      <c r="L670" s="10" t="str">
        <f>IF(Table1[[#This Row],[Discount_Percentage]]&gt;=50,"Yes","No")</f>
        <v>No</v>
      </c>
      <c r="M670" s="10">
        <f>Table1[[#This Row],[Actual_Price]]-Table1[[#This Row],[Discounted_Price]]/Table1[[#This Row],[Actual_Price]]*100</f>
        <v>2451.0208083233292</v>
      </c>
      <c r="N670">
        <v>4</v>
      </c>
      <c r="O670" s="4">
        <v>33584</v>
      </c>
      <c r="P670" s="6">
        <f>I670*O670</f>
        <v>83926416</v>
      </c>
      <c r="Q670" t="s">
        <v>5398</v>
      </c>
      <c r="R670" t="s">
        <v>5399</v>
      </c>
      <c r="S670" t="s">
        <v>5400</v>
      </c>
      <c r="T670" t="s">
        <v>5401</v>
      </c>
      <c r="U670" t="s">
        <v>5404</v>
      </c>
      <c r="V670" t="s">
        <v>5405</v>
      </c>
    </row>
    <row r="671" spans="1:22">
      <c r="A671" t="s">
        <v>5406</v>
      </c>
      <c r="B671" t="s">
        <v>5407</v>
      </c>
      <c r="C671" t="s">
        <v>12824</v>
      </c>
      <c r="D671" t="s">
        <v>12835</v>
      </c>
      <c r="E671" t="s">
        <v>12848</v>
      </c>
      <c r="F671" t="s">
        <v>12939</v>
      </c>
      <c r="G671" s="9">
        <v>1049</v>
      </c>
      <c r="H671" s="7" t="str">
        <f t="shared" si="20"/>
        <v>&gt;$500</v>
      </c>
      <c r="I671" s="8">
        <v>2299</v>
      </c>
      <c r="J671" s="1">
        <v>0.54</v>
      </c>
      <c r="K671" s="10" t="str">
        <f t="shared" si="21"/>
        <v>50% or More</v>
      </c>
      <c r="L671" s="10" t="str">
        <f>IF(Table1[[#This Row],[Discount_Percentage]]&gt;=50,"Yes","No")</f>
        <v>No</v>
      </c>
      <c r="M671" s="10">
        <f>Table1[[#This Row],[Actual_Price]]-Table1[[#This Row],[Discounted_Price]]/Table1[[#This Row],[Actual_Price]]*100</f>
        <v>2253.3714658547196</v>
      </c>
      <c r="N671">
        <v>3.9</v>
      </c>
      <c r="O671" s="4">
        <v>1779</v>
      </c>
      <c r="P671" s="6">
        <f>I671*O671</f>
        <v>4089921</v>
      </c>
      <c r="Q671" t="s">
        <v>5408</v>
      </c>
      <c r="R671" t="s">
        <v>5409</v>
      </c>
      <c r="S671" t="s">
        <v>5410</v>
      </c>
      <c r="T671" t="s">
        <v>5411</v>
      </c>
      <c r="U671" t="s">
        <v>5414</v>
      </c>
      <c r="V671" t="s">
        <v>5415</v>
      </c>
    </row>
    <row r="672" spans="1:22">
      <c r="A672" t="s">
        <v>3567</v>
      </c>
      <c r="B672" t="s">
        <v>3568</v>
      </c>
      <c r="C672" t="s">
        <v>12824</v>
      </c>
      <c r="D672" t="s">
        <v>12853</v>
      </c>
      <c r="E672" t="s">
        <v>12854</v>
      </c>
      <c r="F672" t="s">
        <v>12876</v>
      </c>
      <c r="G672" s="9">
        <v>119</v>
      </c>
      <c r="H672" s="7" t="str">
        <f t="shared" si="20"/>
        <v>&lt;$200</v>
      </c>
      <c r="I672" s="8">
        <v>299</v>
      </c>
      <c r="J672" s="1">
        <v>0.6</v>
      </c>
      <c r="K672" s="10" t="str">
        <f t="shared" si="21"/>
        <v>50% or More</v>
      </c>
      <c r="L672" s="10" t="str">
        <f>IF(Table1[[#This Row],[Discount_Percentage]]&gt;=50,"Yes","No")</f>
        <v>No</v>
      </c>
      <c r="M672" s="10">
        <f>Table1[[#This Row],[Actual_Price]]-Table1[[#This Row],[Discounted_Price]]/Table1[[#This Row],[Actual_Price]]*100</f>
        <v>259.20066889632108</v>
      </c>
      <c r="N672">
        <v>4.0999999999999996</v>
      </c>
      <c r="O672" s="4">
        <v>5999</v>
      </c>
      <c r="P672" s="6">
        <f>I672*O672</f>
        <v>1793701</v>
      </c>
      <c r="Q672" t="s">
        <v>3569</v>
      </c>
      <c r="R672" t="s">
        <v>3570</v>
      </c>
      <c r="S672" t="s">
        <v>3571</v>
      </c>
      <c r="T672" t="s">
        <v>3572</v>
      </c>
      <c r="U672" t="s">
        <v>5417</v>
      </c>
      <c r="V672" t="s">
        <v>5418</v>
      </c>
    </row>
    <row r="673" spans="1:22">
      <c r="A673" t="s">
        <v>94</v>
      </c>
      <c r="B673" t="s">
        <v>95</v>
      </c>
      <c r="C673" t="s">
        <v>12816</v>
      </c>
      <c r="D673" t="s">
        <v>12817</v>
      </c>
      <c r="E673" t="s">
        <v>12818</v>
      </c>
      <c r="F673" t="s">
        <v>12819</v>
      </c>
      <c r="G673" s="9">
        <v>154</v>
      </c>
      <c r="H673" s="7" t="str">
        <f t="shared" si="20"/>
        <v>&lt;$200</v>
      </c>
      <c r="I673" s="8">
        <v>339</v>
      </c>
      <c r="J673" s="1">
        <v>0.55000000000000004</v>
      </c>
      <c r="K673" s="10" t="str">
        <f t="shared" si="21"/>
        <v>50% or More</v>
      </c>
      <c r="L673" s="10" t="str">
        <f>IF(Table1[[#This Row],[Discount_Percentage]]&gt;=50,"Yes","No")</f>
        <v>No</v>
      </c>
      <c r="M673" s="10">
        <f>Table1[[#This Row],[Actual_Price]]-Table1[[#This Row],[Discounted_Price]]/Table1[[#This Row],[Actual_Price]]*100</f>
        <v>293.57227138643066</v>
      </c>
      <c r="N673">
        <v>4.3</v>
      </c>
      <c r="O673" s="4">
        <v>13391</v>
      </c>
      <c r="P673" s="6">
        <f>I673*O673</f>
        <v>4539549</v>
      </c>
      <c r="Q673" t="s">
        <v>96</v>
      </c>
      <c r="R673" t="s">
        <v>97</v>
      </c>
      <c r="S673" t="s">
        <v>98</v>
      </c>
      <c r="T673" t="s">
        <v>99</v>
      </c>
      <c r="U673" t="s">
        <v>5419</v>
      </c>
      <c r="V673" t="s">
        <v>5420</v>
      </c>
    </row>
    <row r="674" spans="1:22">
      <c r="A674" t="s">
        <v>5421</v>
      </c>
      <c r="B674" t="s">
        <v>5422</v>
      </c>
      <c r="C674" t="s">
        <v>12824</v>
      </c>
      <c r="D674" t="s">
        <v>12900</v>
      </c>
      <c r="G674" s="9">
        <v>225</v>
      </c>
      <c r="H674" s="7" t="str">
        <f t="shared" si="20"/>
        <v>$200-$500</v>
      </c>
      <c r="I674" s="8">
        <v>250</v>
      </c>
      <c r="J674" s="1">
        <v>0.1</v>
      </c>
      <c r="K674" s="10" t="str">
        <f t="shared" si="21"/>
        <v>&lt;50%</v>
      </c>
      <c r="L674" s="10" t="str">
        <f>IF(Table1[[#This Row],[Discount_Percentage]]&gt;=50,"Yes","No")</f>
        <v>No</v>
      </c>
      <c r="M674" s="10">
        <f>Table1[[#This Row],[Actual_Price]]-Table1[[#This Row],[Discounted_Price]]/Table1[[#This Row],[Actual_Price]]*100</f>
        <v>160</v>
      </c>
      <c r="N674">
        <v>4.4000000000000004</v>
      </c>
      <c r="O674" s="4">
        <v>26556</v>
      </c>
      <c r="P674" s="6">
        <f>I674*O674</f>
        <v>6639000</v>
      </c>
      <c r="Q674" t="s">
        <v>5423</v>
      </c>
      <c r="R674" t="s">
        <v>5424</v>
      </c>
      <c r="S674" t="s">
        <v>5425</v>
      </c>
      <c r="T674" t="s">
        <v>5426</v>
      </c>
      <c r="U674" t="s">
        <v>5429</v>
      </c>
      <c r="V674" t="s">
        <v>5430</v>
      </c>
    </row>
    <row r="675" spans="1:22">
      <c r="A675" t="s">
        <v>5431</v>
      </c>
      <c r="B675" t="s">
        <v>5432</v>
      </c>
      <c r="C675" t="s">
        <v>12816</v>
      </c>
      <c r="D675" t="s">
        <v>12817</v>
      </c>
      <c r="E675" t="s">
        <v>12885</v>
      </c>
      <c r="F675" t="s">
        <v>12894</v>
      </c>
      <c r="G675" s="9">
        <v>656</v>
      </c>
      <c r="H675" s="7" t="str">
        <f t="shared" si="20"/>
        <v>&gt;$500</v>
      </c>
      <c r="I675" s="8">
        <v>1499</v>
      </c>
      <c r="J675" s="1">
        <v>0.56000000000000005</v>
      </c>
      <c r="K675" s="10" t="str">
        <f t="shared" si="21"/>
        <v>50% or More</v>
      </c>
      <c r="L675" s="10" t="str">
        <f>IF(Table1[[#This Row],[Discount_Percentage]]&gt;=50,"Yes","No")</f>
        <v>No</v>
      </c>
      <c r="M675" s="10">
        <f>Table1[[#This Row],[Actual_Price]]-Table1[[#This Row],[Discounted_Price]]/Table1[[#This Row],[Actual_Price]]*100</f>
        <v>1455.2374916611075</v>
      </c>
      <c r="N675">
        <v>4.3</v>
      </c>
      <c r="O675" s="4">
        <v>25903</v>
      </c>
      <c r="P675" s="6">
        <f>I675*O675</f>
        <v>38828597</v>
      </c>
      <c r="Q675" t="s">
        <v>5433</v>
      </c>
      <c r="R675" t="s">
        <v>5434</v>
      </c>
      <c r="S675" t="s">
        <v>5435</v>
      </c>
      <c r="T675" t="s">
        <v>5436</v>
      </c>
      <c r="U675" t="s">
        <v>5439</v>
      </c>
      <c r="V675" t="s">
        <v>5440</v>
      </c>
    </row>
    <row r="676" spans="1:22">
      <c r="A676" t="s">
        <v>5441</v>
      </c>
      <c r="B676" t="s">
        <v>5442</v>
      </c>
      <c r="C676" t="s">
        <v>12816</v>
      </c>
      <c r="D676" t="s">
        <v>12889</v>
      </c>
      <c r="E676" t="s">
        <v>12890</v>
      </c>
      <c r="G676" s="9">
        <v>1109</v>
      </c>
      <c r="H676" s="7" t="str">
        <f t="shared" si="20"/>
        <v>&gt;$500</v>
      </c>
      <c r="I676" s="8">
        <v>2800</v>
      </c>
      <c r="J676" s="1">
        <v>0.6</v>
      </c>
      <c r="K676" s="10" t="str">
        <f t="shared" si="21"/>
        <v>50% or More</v>
      </c>
      <c r="L676" s="10" t="str">
        <f>IF(Table1[[#This Row],[Discount_Percentage]]&gt;=50,"Yes","No")</f>
        <v>No</v>
      </c>
      <c r="M676" s="10">
        <f>Table1[[#This Row],[Actual_Price]]-Table1[[#This Row],[Discounted_Price]]/Table1[[#This Row],[Actual_Price]]*100</f>
        <v>2760.3928571428573</v>
      </c>
      <c r="N676">
        <v>4.3</v>
      </c>
      <c r="O676" s="4">
        <v>53464</v>
      </c>
      <c r="P676" s="6">
        <f>I676*O676</f>
        <v>149699200</v>
      </c>
      <c r="Q676" t="s">
        <v>5443</v>
      </c>
      <c r="R676" t="s">
        <v>5444</v>
      </c>
      <c r="S676" t="s">
        <v>5445</v>
      </c>
      <c r="T676" t="s">
        <v>5446</v>
      </c>
      <c r="U676" t="s">
        <v>5448</v>
      </c>
      <c r="V676" t="s">
        <v>5449</v>
      </c>
    </row>
    <row r="677" spans="1:22">
      <c r="A677" t="s">
        <v>3538</v>
      </c>
      <c r="B677" t="s">
        <v>3539</v>
      </c>
      <c r="C677" t="s">
        <v>12824</v>
      </c>
      <c r="D677" t="s">
        <v>12851</v>
      </c>
      <c r="E677" t="s">
        <v>12852</v>
      </c>
      <c r="G677" s="9">
        <v>2999</v>
      </c>
      <c r="H677" s="7" t="str">
        <f t="shared" si="20"/>
        <v>&gt;$500</v>
      </c>
      <c r="I677" s="8">
        <v>7990</v>
      </c>
      <c r="J677" s="1">
        <v>0.62</v>
      </c>
      <c r="K677" s="10" t="str">
        <f t="shared" si="21"/>
        <v>50% or More</v>
      </c>
      <c r="L677" s="10" t="str">
        <f>IF(Table1[[#This Row],[Discount_Percentage]]&gt;=50,"Yes","No")</f>
        <v>No</v>
      </c>
      <c r="M677" s="10">
        <f>Table1[[#This Row],[Actual_Price]]-Table1[[#This Row],[Discounted_Price]]/Table1[[#This Row],[Actual_Price]]*100</f>
        <v>7952.4655819774716</v>
      </c>
      <c r="N677">
        <v>4.0999999999999996</v>
      </c>
      <c r="O677" s="4">
        <v>48448</v>
      </c>
      <c r="P677" s="6">
        <f>I677*O677</f>
        <v>387099520</v>
      </c>
      <c r="Q677" t="s">
        <v>3357</v>
      </c>
      <c r="R677" t="s">
        <v>3540</v>
      </c>
      <c r="S677" t="s">
        <v>3541</v>
      </c>
      <c r="T677" t="s">
        <v>3542</v>
      </c>
      <c r="U677" t="s">
        <v>5450</v>
      </c>
      <c r="V677" t="s">
        <v>5451</v>
      </c>
    </row>
    <row r="678" spans="1:22">
      <c r="A678" t="s">
        <v>5452</v>
      </c>
      <c r="B678" t="s">
        <v>5453</v>
      </c>
      <c r="C678" t="s">
        <v>12816</v>
      </c>
      <c r="D678" t="s">
        <v>12817</v>
      </c>
      <c r="E678" t="s">
        <v>12891</v>
      </c>
      <c r="F678" t="s">
        <v>12927</v>
      </c>
      <c r="G678" s="9">
        <v>169</v>
      </c>
      <c r="H678" s="7" t="str">
        <f t="shared" si="20"/>
        <v>&lt;$200</v>
      </c>
      <c r="I678" s="8">
        <v>299</v>
      </c>
      <c r="J678" s="1">
        <v>0.43</v>
      </c>
      <c r="K678" s="10" t="str">
        <f t="shared" si="21"/>
        <v>&lt;50%</v>
      </c>
      <c r="L678" s="10" t="str">
        <f>IF(Table1[[#This Row],[Discount_Percentage]]&gt;=50,"Yes","No")</f>
        <v>No</v>
      </c>
      <c r="M678" s="10">
        <f>Table1[[#This Row],[Actual_Price]]-Table1[[#This Row],[Discounted_Price]]/Table1[[#This Row],[Actual_Price]]*100</f>
        <v>242.47826086956522</v>
      </c>
      <c r="N678">
        <v>4.4000000000000004</v>
      </c>
      <c r="O678" s="4">
        <v>5176</v>
      </c>
      <c r="P678" s="6">
        <f>I678*O678</f>
        <v>1547624</v>
      </c>
      <c r="Q678" t="s">
        <v>5454</v>
      </c>
      <c r="R678" t="s">
        <v>5455</v>
      </c>
      <c r="S678" t="s">
        <v>5456</v>
      </c>
      <c r="T678" t="s">
        <v>5457</v>
      </c>
      <c r="U678" t="s">
        <v>5460</v>
      </c>
      <c r="V678" t="s">
        <v>5461</v>
      </c>
    </row>
    <row r="679" spans="1:22">
      <c r="A679" t="s">
        <v>5462</v>
      </c>
      <c r="B679" t="s">
        <v>5463</v>
      </c>
      <c r="C679" t="s">
        <v>12816</v>
      </c>
      <c r="D679" t="s">
        <v>12924</v>
      </c>
      <c r="E679" t="s">
        <v>12925</v>
      </c>
      <c r="F679" t="s">
        <v>12926</v>
      </c>
      <c r="G679" s="9">
        <v>309</v>
      </c>
      <c r="H679" s="7" t="str">
        <f t="shared" si="20"/>
        <v>$200-$500</v>
      </c>
      <c r="I679" s="8">
        <v>404</v>
      </c>
      <c r="J679" s="1">
        <v>0.24</v>
      </c>
      <c r="K679" s="10" t="str">
        <f t="shared" si="21"/>
        <v>&lt;50%</v>
      </c>
      <c r="L679" s="10" t="str">
        <f>IF(Table1[[#This Row],[Discount_Percentage]]&gt;=50,"Yes","No")</f>
        <v>No</v>
      </c>
      <c r="M679" s="10">
        <f>Table1[[#This Row],[Actual_Price]]-Table1[[#This Row],[Discounted_Price]]/Table1[[#This Row],[Actual_Price]]*100</f>
        <v>327.51485148514848</v>
      </c>
      <c r="N679">
        <v>4.4000000000000004</v>
      </c>
      <c r="O679" s="4">
        <v>8614</v>
      </c>
      <c r="P679" s="6">
        <f>I679*O679</f>
        <v>3480056</v>
      </c>
      <c r="Q679" t="s">
        <v>5464</v>
      </c>
      <c r="R679" t="s">
        <v>5465</v>
      </c>
      <c r="S679" t="s">
        <v>5466</v>
      </c>
      <c r="T679" t="s">
        <v>5467</v>
      </c>
      <c r="U679" t="s">
        <v>5470</v>
      </c>
      <c r="V679" t="s">
        <v>5471</v>
      </c>
    </row>
    <row r="680" spans="1:22">
      <c r="A680" t="s">
        <v>5472</v>
      </c>
      <c r="B680" t="s">
        <v>5473</v>
      </c>
      <c r="C680" t="s">
        <v>12824</v>
      </c>
      <c r="D680" t="s">
        <v>12862</v>
      </c>
      <c r="E680" t="s">
        <v>12863</v>
      </c>
      <c r="F680" t="s">
        <v>12884</v>
      </c>
      <c r="G680" s="9">
        <v>599</v>
      </c>
      <c r="H680" s="7" t="str">
        <f t="shared" si="20"/>
        <v>&gt;$500</v>
      </c>
      <c r="I680" s="8">
        <v>1399</v>
      </c>
      <c r="J680" s="1">
        <v>0.56999999999999995</v>
      </c>
      <c r="K680" s="10" t="str">
        <f t="shared" si="21"/>
        <v>50% or More</v>
      </c>
      <c r="L680" s="10" t="str">
        <f>IF(Table1[[#This Row],[Discount_Percentage]]&gt;=50,"Yes","No")</f>
        <v>No</v>
      </c>
      <c r="M680" s="10">
        <f>Table1[[#This Row],[Actual_Price]]-Table1[[#This Row],[Discounted_Price]]/Table1[[#This Row],[Actual_Price]]*100</f>
        <v>1356.1837026447463</v>
      </c>
      <c r="N680">
        <v>3.8</v>
      </c>
      <c r="O680" s="4">
        <v>60026</v>
      </c>
      <c r="P680" s="6">
        <f>I680*O680</f>
        <v>83976374</v>
      </c>
      <c r="Q680" t="s">
        <v>5474</v>
      </c>
      <c r="R680" t="s">
        <v>5475</v>
      </c>
      <c r="S680" t="s">
        <v>5476</v>
      </c>
      <c r="T680" t="s">
        <v>5477</v>
      </c>
      <c r="U680" t="s">
        <v>5480</v>
      </c>
      <c r="V680" t="s">
        <v>5481</v>
      </c>
    </row>
    <row r="681" spans="1:22">
      <c r="A681" t="s">
        <v>5482</v>
      </c>
      <c r="B681" t="s">
        <v>12792</v>
      </c>
      <c r="C681" t="s">
        <v>12816</v>
      </c>
      <c r="D681" t="s">
        <v>12817</v>
      </c>
      <c r="E681" t="s">
        <v>12891</v>
      </c>
      <c r="F681" t="s">
        <v>12896</v>
      </c>
      <c r="G681" s="9">
        <v>299</v>
      </c>
      <c r="H681" s="7" t="str">
        <f t="shared" si="20"/>
        <v>$200-$500</v>
      </c>
      <c r="I681" s="8">
        <v>599</v>
      </c>
      <c r="J681" s="1">
        <v>0.5</v>
      </c>
      <c r="K681" s="10" t="str">
        <f t="shared" si="21"/>
        <v>50% or More</v>
      </c>
      <c r="L681" s="10" t="str">
        <f>IF(Table1[[#This Row],[Discount_Percentage]]&gt;=50,"Yes","No")</f>
        <v>No</v>
      </c>
      <c r="M681" s="10">
        <f>Table1[[#This Row],[Actual_Price]]-Table1[[#This Row],[Discounted_Price]]/Table1[[#This Row],[Actual_Price]]*100</f>
        <v>549.08347245409016</v>
      </c>
      <c r="N681">
        <v>3.8</v>
      </c>
      <c r="O681" s="4">
        <v>3066</v>
      </c>
      <c r="P681" s="6">
        <f>I681*O681</f>
        <v>1836534</v>
      </c>
      <c r="Q681" t="s">
        <v>5483</v>
      </c>
      <c r="R681" t="s">
        <v>5484</v>
      </c>
      <c r="S681" t="s">
        <v>5485</v>
      </c>
      <c r="T681" t="s">
        <v>5486</v>
      </c>
      <c r="U681" t="s">
        <v>5489</v>
      </c>
      <c r="V681" t="s">
        <v>5490</v>
      </c>
    </row>
    <row r="682" spans="1:22">
      <c r="A682" t="s">
        <v>5491</v>
      </c>
      <c r="B682" t="s">
        <v>5492</v>
      </c>
      <c r="C682" t="s">
        <v>12816</v>
      </c>
      <c r="D682" t="s">
        <v>12817</v>
      </c>
      <c r="E682" t="s">
        <v>12885</v>
      </c>
      <c r="F682" t="s">
        <v>12894</v>
      </c>
      <c r="G682" s="9">
        <v>449</v>
      </c>
      <c r="H682" s="7" t="str">
        <f t="shared" si="20"/>
        <v>$200-$500</v>
      </c>
      <c r="I682" s="8">
        <v>999</v>
      </c>
      <c r="J682" s="1">
        <v>0.55000000000000004</v>
      </c>
      <c r="K682" s="10" t="str">
        <f t="shared" si="21"/>
        <v>50% or More</v>
      </c>
      <c r="L682" s="10" t="str">
        <f>IF(Table1[[#This Row],[Discount_Percentage]]&gt;=50,"Yes","No")</f>
        <v>No</v>
      </c>
      <c r="M682" s="10">
        <f>Table1[[#This Row],[Actual_Price]]-Table1[[#This Row],[Discounted_Price]]/Table1[[#This Row],[Actual_Price]]*100</f>
        <v>954.05505505505505</v>
      </c>
      <c r="N682">
        <v>4</v>
      </c>
      <c r="O682" s="4">
        <v>2102</v>
      </c>
      <c r="P682" s="6">
        <f>I682*O682</f>
        <v>2099898</v>
      </c>
      <c r="Q682" t="s">
        <v>5493</v>
      </c>
      <c r="R682" t="s">
        <v>5494</v>
      </c>
      <c r="S682" t="s">
        <v>5495</v>
      </c>
      <c r="T682" t="s">
        <v>5496</v>
      </c>
      <c r="U682" t="s">
        <v>5499</v>
      </c>
      <c r="V682" t="s">
        <v>5500</v>
      </c>
    </row>
    <row r="683" spans="1:22">
      <c r="A683" t="s">
        <v>5501</v>
      </c>
      <c r="B683" t="s">
        <v>5502</v>
      </c>
      <c r="C683" t="s">
        <v>12816</v>
      </c>
      <c r="D683" t="s">
        <v>12817</v>
      </c>
      <c r="E683" t="s">
        <v>12891</v>
      </c>
      <c r="F683" t="s">
        <v>12892</v>
      </c>
      <c r="G683" s="9">
        <v>799</v>
      </c>
      <c r="H683" s="7" t="str">
        <f t="shared" si="20"/>
        <v>&gt;$500</v>
      </c>
      <c r="I683" s="8">
        <v>1295</v>
      </c>
      <c r="J683" s="1">
        <v>0.38</v>
      </c>
      <c r="K683" s="10" t="str">
        <f t="shared" si="21"/>
        <v>&lt;50%</v>
      </c>
      <c r="L683" s="10" t="str">
        <f>IF(Table1[[#This Row],[Discount_Percentage]]&gt;=50,"Yes","No")</f>
        <v>No</v>
      </c>
      <c r="M683" s="10">
        <f>Table1[[#This Row],[Actual_Price]]-Table1[[#This Row],[Discounted_Price]]/Table1[[#This Row],[Actual_Price]]*100</f>
        <v>1233.3011583011582</v>
      </c>
      <c r="N683">
        <v>4.4000000000000004</v>
      </c>
      <c r="O683" s="4">
        <v>34852</v>
      </c>
      <c r="P683" s="6">
        <f>I683*O683</f>
        <v>45133340</v>
      </c>
      <c r="Q683" t="s">
        <v>5503</v>
      </c>
      <c r="R683" t="s">
        <v>5504</v>
      </c>
      <c r="S683" t="s">
        <v>5505</v>
      </c>
      <c r="T683" t="s">
        <v>5506</v>
      </c>
      <c r="U683" t="s">
        <v>5509</v>
      </c>
      <c r="V683" t="s">
        <v>5510</v>
      </c>
    </row>
    <row r="684" spans="1:22">
      <c r="A684" t="s">
        <v>109</v>
      </c>
      <c r="B684" t="s">
        <v>110</v>
      </c>
      <c r="C684" t="s">
        <v>12824</v>
      </c>
      <c r="D684" t="s">
        <v>12825</v>
      </c>
      <c r="E684" t="s">
        <v>12826</v>
      </c>
      <c r="F684" t="s">
        <v>12819</v>
      </c>
      <c r="G684" s="9">
        <v>219</v>
      </c>
      <c r="H684" s="7" t="str">
        <f t="shared" si="20"/>
        <v>$200-$500</v>
      </c>
      <c r="I684" s="8">
        <v>700</v>
      </c>
      <c r="J684" s="1">
        <v>0.69</v>
      </c>
      <c r="K684" s="10" t="str">
        <f t="shared" si="21"/>
        <v>50% or More</v>
      </c>
      <c r="L684" s="10" t="str">
        <f>IF(Table1[[#This Row],[Discount_Percentage]]&gt;=50,"Yes","No")</f>
        <v>No</v>
      </c>
      <c r="M684" s="10">
        <f>Table1[[#This Row],[Actual_Price]]-Table1[[#This Row],[Discounted_Price]]/Table1[[#This Row],[Actual_Price]]*100</f>
        <v>668.71428571428567</v>
      </c>
      <c r="N684">
        <v>4.4000000000000004</v>
      </c>
      <c r="O684" s="4">
        <v>426972</v>
      </c>
      <c r="P684" s="6">
        <f>I684*O684</f>
        <v>298880400</v>
      </c>
      <c r="Q684" t="s">
        <v>111</v>
      </c>
      <c r="R684" t="s">
        <v>112</v>
      </c>
      <c r="S684" t="s">
        <v>113</v>
      </c>
      <c r="T684" t="s">
        <v>114</v>
      </c>
      <c r="U684" t="s">
        <v>117</v>
      </c>
      <c r="V684" t="s">
        <v>5511</v>
      </c>
    </row>
    <row r="685" spans="1:22">
      <c r="A685" t="s">
        <v>5512</v>
      </c>
      <c r="B685" t="s">
        <v>5513</v>
      </c>
      <c r="C685" t="s">
        <v>12902</v>
      </c>
      <c r="D685" t="s">
        <v>12903</v>
      </c>
      <c r="E685" t="s">
        <v>12904</v>
      </c>
      <c r="F685" t="s">
        <v>12905</v>
      </c>
      <c r="G685" s="9">
        <v>157</v>
      </c>
      <c r="H685" s="7" t="str">
        <f t="shared" si="20"/>
        <v>&lt;$200</v>
      </c>
      <c r="I685" s="8">
        <v>160</v>
      </c>
      <c r="J685" s="1">
        <v>0.02</v>
      </c>
      <c r="K685" s="10" t="str">
        <f t="shared" si="21"/>
        <v>&lt;50%</v>
      </c>
      <c r="L685" s="10" t="str">
        <f>IF(Table1[[#This Row],[Discount_Percentage]]&gt;=50,"Yes","No")</f>
        <v>No</v>
      </c>
      <c r="M685" s="10">
        <f>Table1[[#This Row],[Actual_Price]]-Table1[[#This Row],[Discounted_Price]]/Table1[[#This Row],[Actual_Price]]*100</f>
        <v>61.875</v>
      </c>
      <c r="N685">
        <v>4.5</v>
      </c>
      <c r="O685" s="4">
        <v>8618</v>
      </c>
      <c r="P685" s="6">
        <f>I685*O685</f>
        <v>1378880</v>
      </c>
      <c r="Q685" t="s">
        <v>5514</v>
      </c>
      <c r="R685" t="s">
        <v>5515</v>
      </c>
      <c r="S685" t="s">
        <v>5516</v>
      </c>
      <c r="T685" t="s">
        <v>5517</v>
      </c>
      <c r="U685" t="s">
        <v>5520</v>
      </c>
      <c r="V685" t="s">
        <v>5521</v>
      </c>
    </row>
    <row r="686" spans="1:22">
      <c r="A686" t="s">
        <v>3623</v>
      </c>
      <c r="B686" t="s">
        <v>3624</v>
      </c>
      <c r="C686" t="s">
        <v>12824</v>
      </c>
      <c r="D686" t="s">
        <v>12826</v>
      </c>
      <c r="E686" t="s">
        <v>12859</v>
      </c>
      <c r="F686" t="s">
        <v>12860</v>
      </c>
      <c r="G686" s="9">
        <v>369</v>
      </c>
      <c r="H686" s="7" t="str">
        <f t="shared" si="20"/>
        <v>$200-$500</v>
      </c>
      <c r="I686" s="8">
        <v>1600</v>
      </c>
      <c r="J686" s="1">
        <v>0.77</v>
      </c>
      <c r="K686" s="10" t="str">
        <f t="shared" si="21"/>
        <v>50% or More</v>
      </c>
      <c r="L686" s="10" t="str">
        <f>IF(Table1[[#This Row],[Discount_Percentage]]&gt;=50,"Yes","No")</f>
        <v>No</v>
      </c>
      <c r="M686" s="10">
        <f>Table1[[#This Row],[Actual_Price]]-Table1[[#This Row],[Discounted_Price]]/Table1[[#This Row],[Actual_Price]]*100</f>
        <v>1576.9375</v>
      </c>
      <c r="N686">
        <v>4</v>
      </c>
      <c r="O686" s="4">
        <v>32625</v>
      </c>
      <c r="P686" s="6">
        <f>I686*O686</f>
        <v>52200000</v>
      </c>
      <c r="Q686" t="s">
        <v>5522</v>
      </c>
      <c r="R686" t="s">
        <v>3626</v>
      </c>
      <c r="S686" t="s">
        <v>3627</v>
      </c>
      <c r="T686" t="s">
        <v>3628</v>
      </c>
      <c r="U686" t="s">
        <v>5523</v>
      </c>
      <c r="V686" t="s">
        <v>5524</v>
      </c>
    </row>
    <row r="687" spans="1:22">
      <c r="A687" t="s">
        <v>5525</v>
      </c>
      <c r="B687" t="s">
        <v>5526</v>
      </c>
      <c r="C687" t="s">
        <v>12816</v>
      </c>
      <c r="D687" t="s">
        <v>12817</v>
      </c>
      <c r="E687" t="s">
        <v>12891</v>
      </c>
      <c r="F687" t="s">
        <v>12892</v>
      </c>
      <c r="G687" s="9">
        <v>599</v>
      </c>
      <c r="H687" s="7" t="str">
        <f t="shared" si="20"/>
        <v>&gt;$500</v>
      </c>
      <c r="I687" s="8">
        <v>899</v>
      </c>
      <c r="J687" s="1">
        <v>0.33</v>
      </c>
      <c r="K687" s="10" t="str">
        <f t="shared" si="21"/>
        <v>&lt;50%</v>
      </c>
      <c r="L687" s="10" t="str">
        <f>IF(Table1[[#This Row],[Discount_Percentage]]&gt;=50,"Yes","No")</f>
        <v>No</v>
      </c>
      <c r="M687" s="10">
        <f>Table1[[#This Row],[Actual_Price]]-Table1[[#This Row],[Discounted_Price]]/Table1[[#This Row],[Actual_Price]]*100</f>
        <v>832.37041156840928</v>
      </c>
      <c r="N687">
        <v>4</v>
      </c>
      <c r="O687" s="4">
        <v>4018</v>
      </c>
      <c r="P687" s="6">
        <f>I687*O687</f>
        <v>3612182</v>
      </c>
      <c r="Q687" t="s">
        <v>5527</v>
      </c>
      <c r="R687" t="s">
        <v>5528</v>
      </c>
      <c r="S687" t="s">
        <v>5529</v>
      </c>
      <c r="T687" t="s">
        <v>5530</v>
      </c>
      <c r="U687" t="s">
        <v>5533</v>
      </c>
      <c r="V687" t="s">
        <v>5534</v>
      </c>
    </row>
    <row r="688" spans="1:22">
      <c r="A688" t="s">
        <v>5535</v>
      </c>
      <c r="B688" t="s">
        <v>5536</v>
      </c>
      <c r="C688" t="s">
        <v>12824</v>
      </c>
      <c r="D688" t="s">
        <v>12900</v>
      </c>
      <c r="E688" t="s">
        <v>12942</v>
      </c>
      <c r="G688" s="9">
        <v>479</v>
      </c>
      <c r="H688" s="7" t="str">
        <f t="shared" si="20"/>
        <v>$200-$500</v>
      </c>
      <c r="I688" s="8">
        <v>599</v>
      </c>
      <c r="J688" s="1">
        <v>0.2</v>
      </c>
      <c r="K688" s="10" t="str">
        <f t="shared" si="21"/>
        <v>&lt;50%</v>
      </c>
      <c r="L688" s="10" t="str">
        <f>IF(Table1[[#This Row],[Discount_Percentage]]&gt;=50,"Yes","No")</f>
        <v>No</v>
      </c>
      <c r="M688" s="10">
        <f>Table1[[#This Row],[Actual_Price]]-Table1[[#This Row],[Discounted_Price]]/Table1[[#This Row],[Actual_Price]]*100</f>
        <v>519.03338898163611</v>
      </c>
      <c r="N688">
        <v>4.3</v>
      </c>
      <c r="O688" s="4">
        <v>11687</v>
      </c>
      <c r="P688" s="6">
        <f>I688*O688</f>
        <v>7000513</v>
      </c>
      <c r="Q688" t="s">
        <v>5537</v>
      </c>
      <c r="R688" t="s">
        <v>5538</v>
      </c>
      <c r="S688" t="s">
        <v>5539</v>
      </c>
      <c r="T688" t="s">
        <v>5540</v>
      </c>
      <c r="U688" t="s">
        <v>5543</v>
      </c>
      <c r="V688" t="s">
        <v>5544</v>
      </c>
    </row>
    <row r="689" spans="1:22">
      <c r="A689" t="s">
        <v>119</v>
      </c>
      <c r="B689" t="s">
        <v>120</v>
      </c>
      <c r="C689" t="s">
        <v>12816</v>
      </c>
      <c r="D689" t="s">
        <v>12817</v>
      </c>
      <c r="E689" t="s">
        <v>12818</v>
      </c>
      <c r="F689" t="s">
        <v>12819</v>
      </c>
      <c r="G689" s="9">
        <v>350</v>
      </c>
      <c r="H689" s="7" t="str">
        <f t="shared" si="20"/>
        <v>$200-$500</v>
      </c>
      <c r="I689" s="8">
        <v>899</v>
      </c>
      <c r="J689" s="1">
        <v>0.61</v>
      </c>
      <c r="K689" s="10" t="str">
        <f t="shared" si="21"/>
        <v>50% or More</v>
      </c>
      <c r="L689" s="10" t="str">
        <f>IF(Table1[[#This Row],[Discount_Percentage]]&gt;=50,"Yes","No")</f>
        <v>No</v>
      </c>
      <c r="M689" s="10">
        <f>Table1[[#This Row],[Actual_Price]]-Table1[[#This Row],[Discounted_Price]]/Table1[[#This Row],[Actual_Price]]*100</f>
        <v>860.0678531701891</v>
      </c>
      <c r="N689">
        <v>4.2</v>
      </c>
      <c r="O689" s="4">
        <v>2262</v>
      </c>
      <c r="P689" s="6">
        <f>I689*O689</f>
        <v>2033538</v>
      </c>
      <c r="Q689" t="s">
        <v>121</v>
      </c>
      <c r="R689" t="s">
        <v>122</v>
      </c>
      <c r="S689" t="s">
        <v>123</v>
      </c>
      <c r="T689" t="s">
        <v>124</v>
      </c>
      <c r="U689" t="s">
        <v>127</v>
      </c>
      <c r="V689" t="s">
        <v>5545</v>
      </c>
    </row>
    <row r="690" spans="1:22">
      <c r="A690" t="s">
        <v>5546</v>
      </c>
      <c r="B690" t="s">
        <v>5547</v>
      </c>
      <c r="C690" t="s">
        <v>12824</v>
      </c>
      <c r="D690" t="s">
        <v>12862</v>
      </c>
      <c r="E690" t="s">
        <v>12863</v>
      </c>
      <c r="F690" t="s">
        <v>12864</v>
      </c>
      <c r="G690" s="9">
        <v>1598</v>
      </c>
      <c r="H690" s="7" t="str">
        <f t="shared" si="20"/>
        <v>&gt;$500</v>
      </c>
      <c r="I690" s="8">
        <v>2990</v>
      </c>
      <c r="J690" s="1">
        <v>0.47</v>
      </c>
      <c r="K690" s="10" t="str">
        <f t="shared" si="21"/>
        <v>&lt;50%</v>
      </c>
      <c r="L690" s="10" t="str">
        <f>IF(Table1[[#This Row],[Discount_Percentage]]&gt;=50,"Yes","No")</f>
        <v>No</v>
      </c>
      <c r="M690" s="10">
        <f>Table1[[#This Row],[Actual_Price]]-Table1[[#This Row],[Discounted_Price]]/Table1[[#This Row],[Actual_Price]]*100</f>
        <v>2936.5551839464883</v>
      </c>
      <c r="N690">
        <v>3.8</v>
      </c>
      <c r="O690" s="4">
        <v>11015</v>
      </c>
      <c r="P690" s="6">
        <f>I690*O690</f>
        <v>32934850</v>
      </c>
      <c r="Q690" t="s">
        <v>5548</v>
      </c>
      <c r="R690" t="s">
        <v>5549</v>
      </c>
      <c r="S690" t="s">
        <v>5550</v>
      </c>
      <c r="T690" t="s">
        <v>5551</v>
      </c>
      <c r="U690" t="s">
        <v>5554</v>
      </c>
      <c r="V690" t="s">
        <v>5555</v>
      </c>
    </row>
    <row r="691" spans="1:22">
      <c r="A691" t="s">
        <v>5556</v>
      </c>
      <c r="B691" t="s">
        <v>5557</v>
      </c>
      <c r="C691" t="s">
        <v>12816</v>
      </c>
      <c r="D691" t="s">
        <v>12821</v>
      </c>
      <c r="E691" t="s">
        <v>12822</v>
      </c>
      <c r="F691" t="s">
        <v>12943</v>
      </c>
      <c r="G691" s="9">
        <v>599</v>
      </c>
      <c r="H691" s="7" t="str">
        <f t="shared" si="20"/>
        <v>&gt;$500</v>
      </c>
      <c r="I691" s="8">
        <v>899</v>
      </c>
      <c r="J691" s="1">
        <v>0.33</v>
      </c>
      <c r="K691" s="10" t="str">
        <f t="shared" si="21"/>
        <v>&lt;50%</v>
      </c>
      <c r="L691" s="10" t="str">
        <f>IF(Table1[[#This Row],[Discount_Percentage]]&gt;=50,"Yes","No")</f>
        <v>No</v>
      </c>
      <c r="M691" s="10">
        <f>Table1[[#This Row],[Actual_Price]]-Table1[[#This Row],[Discounted_Price]]/Table1[[#This Row],[Actual_Price]]*100</f>
        <v>832.37041156840928</v>
      </c>
      <c r="N691">
        <v>4.3</v>
      </c>
      <c r="O691" s="4">
        <v>95116</v>
      </c>
      <c r="P691" s="6">
        <f>I691*O691</f>
        <v>85509284</v>
      </c>
      <c r="Q691" t="s">
        <v>5558</v>
      </c>
      <c r="R691" t="s">
        <v>5559</v>
      </c>
      <c r="S691" t="s">
        <v>5560</v>
      </c>
      <c r="T691" t="s">
        <v>5561</v>
      </c>
      <c r="U691" t="s">
        <v>5564</v>
      </c>
      <c r="V691" t="s">
        <v>5565</v>
      </c>
    </row>
    <row r="692" spans="1:22">
      <c r="A692" t="s">
        <v>129</v>
      </c>
      <c r="B692" t="s">
        <v>130</v>
      </c>
      <c r="C692" t="s">
        <v>12816</v>
      </c>
      <c r="D692" t="s">
        <v>12817</v>
      </c>
      <c r="E692" t="s">
        <v>12818</v>
      </c>
      <c r="F692" t="s">
        <v>12819</v>
      </c>
      <c r="G692" s="9">
        <v>159</v>
      </c>
      <c r="H692" s="7" t="str">
        <f t="shared" si="20"/>
        <v>&lt;$200</v>
      </c>
      <c r="I692" s="8">
        <v>399</v>
      </c>
      <c r="J692" s="1">
        <v>0.6</v>
      </c>
      <c r="K692" s="10" t="str">
        <f t="shared" si="21"/>
        <v>50% or More</v>
      </c>
      <c r="L692" s="10" t="str">
        <f>IF(Table1[[#This Row],[Discount_Percentage]]&gt;=50,"Yes","No")</f>
        <v>No</v>
      </c>
      <c r="M692" s="10">
        <f>Table1[[#This Row],[Actual_Price]]-Table1[[#This Row],[Discounted_Price]]/Table1[[#This Row],[Actual_Price]]*100</f>
        <v>359.1503759398496</v>
      </c>
      <c r="N692">
        <v>4.0999999999999996</v>
      </c>
      <c r="O692" s="4">
        <v>4768</v>
      </c>
      <c r="P692" s="6">
        <f>I692*O692</f>
        <v>1902432</v>
      </c>
      <c r="Q692" t="s">
        <v>42</v>
      </c>
      <c r="R692" t="s">
        <v>131</v>
      </c>
      <c r="S692" t="s">
        <v>132</v>
      </c>
      <c r="T692" t="s">
        <v>133</v>
      </c>
      <c r="U692" t="s">
        <v>136</v>
      </c>
      <c r="V692" t="s">
        <v>5566</v>
      </c>
    </row>
    <row r="693" spans="1:22">
      <c r="A693" t="s">
        <v>5567</v>
      </c>
      <c r="B693" t="s">
        <v>5568</v>
      </c>
      <c r="C693" t="s">
        <v>12816</v>
      </c>
      <c r="D693" t="s">
        <v>12889</v>
      </c>
      <c r="E693" t="s">
        <v>12890</v>
      </c>
      <c r="G693" s="9">
        <v>1299</v>
      </c>
      <c r="H693" s="7" t="str">
        <f t="shared" si="20"/>
        <v>&gt;$500</v>
      </c>
      <c r="I693" s="8">
        <v>3000</v>
      </c>
      <c r="J693" s="1">
        <v>0.56999999999999995</v>
      </c>
      <c r="K693" s="10" t="str">
        <f t="shared" si="21"/>
        <v>50% or More</v>
      </c>
      <c r="L693" s="10" t="str">
        <f>IF(Table1[[#This Row],[Discount_Percentage]]&gt;=50,"Yes","No")</f>
        <v>No</v>
      </c>
      <c r="M693" s="10">
        <f>Table1[[#This Row],[Actual_Price]]-Table1[[#This Row],[Discounted_Price]]/Table1[[#This Row],[Actual_Price]]*100</f>
        <v>2956.7</v>
      </c>
      <c r="N693">
        <v>4.3</v>
      </c>
      <c r="O693" s="4">
        <v>23022</v>
      </c>
      <c r="P693" s="6">
        <f>I693*O693</f>
        <v>69066000</v>
      </c>
      <c r="Q693" t="s">
        <v>5569</v>
      </c>
      <c r="R693" t="s">
        <v>5570</v>
      </c>
      <c r="S693" t="s">
        <v>5571</v>
      </c>
      <c r="T693" t="s">
        <v>5572</v>
      </c>
      <c r="U693" t="s">
        <v>5575</v>
      </c>
      <c r="V693" t="s">
        <v>5576</v>
      </c>
    </row>
    <row r="694" spans="1:22">
      <c r="A694" t="s">
        <v>3715</v>
      </c>
      <c r="B694" t="s">
        <v>3716</v>
      </c>
      <c r="C694" t="s">
        <v>12824</v>
      </c>
      <c r="D694" t="s">
        <v>12851</v>
      </c>
      <c r="E694" t="s">
        <v>12852</v>
      </c>
      <c r="G694" s="9">
        <v>1599</v>
      </c>
      <c r="H694" s="7" t="str">
        <f t="shared" si="20"/>
        <v>&gt;$500</v>
      </c>
      <c r="I694" s="8">
        <v>4999</v>
      </c>
      <c r="J694" s="1">
        <v>0.68</v>
      </c>
      <c r="K694" s="10" t="str">
        <f t="shared" si="21"/>
        <v>50% or More</v>
      </c>
      <c r="L694" s="10" t="str">
        <f>IF(Table1[[#This Row],[Discount_Percentage]]&gt;=50,"Yes","No")</f>
        <v>No</v>
      </c>
      <c r="M694" s="10">
        <f>Table1[[#This Row],[Actual_Price]]-Table1[[#This Row],[Discounted_Price]]/Table1[[#This Row],[Actual_Price]]*100</f>
        <v>4967.0136027205444</v>
      </c>
      <c r="N694">
        <v>4</v>
      </c>
      <c r="O694" s="4">
        <v>67951</v>
      </c>
      <c r="P694" s="6">
        <f>I694*O694</f>
        <v>339687049</v>
      </c>
      <c r="Q694" t="s">
        <v>3717</v>
      </c>
      <c r="R694" t="s">
        <v>5577</v>
      </c>
      <c r="S694" t="s">
        <v>5578</v>
      </c>
      <c r="T694" t="s">
        <v>5579</v>
      </c>
      <c r="U694" t="s">
        <v>5582</v>
      </c>
      <c r="V694" t="s">
        <v>5583</v>
      </c>
    </row>
    <row r="695" spans="1:22">
      <c r="A695" t="s">
        <v>5584</v>
      </c>
      <c r="B695" t="s">
        <v>5585</v>
      </c>
      <c r="C695" t="s">
        <v>12816</v>
      </c>
      <c r="D695" t="s">
        <v>12817</v>
      </c>
      <c r="E695" t="s">
        <v>12840</v>
      </c>
      <c r="F695" t="s">
        <v>12944</v>
      </c>
      <c r="G695" s="9">
        <v>294</v>
      </c>
      <c r="H695" s="7" t="str">
        <f t="shared" si="20"/>
        <v>$200-$500</v>
      </c>
      <c r="I695" s="8">
        <v>4999</v>
      </c>
      <c r="J695" s="1">
        <v>0.94</v>
      </c>
      <c r="K695" s="10" t="str">
        <f t="shared" si="21"/>
        <v>50% or More</v>
      </c>
      <c r="L695" s="10" t="str">
        <f>IF(Table1[[#This Row],[Discount_Percentage]]&gt;=50,"Yes","No")</f>
        <v>No</v>
      </c>
      <c r="M695" s="10">
        <f>Table1[[#This Row],[Actual_Price]]-Table1[[#This Row],[Discounted_Price]]/Table1[[#This Row],[Actual_Price]]*100</f>
        <v>4993.118823764753</v>
      </c>
      <c r="N695">
        <v>4.3</v>
      </c>
      <c r="O695" s="4">
        <v>4426</v>
      </c>
      <c r="P695" s="6">
        <f>I695*O695</f>
        <v>22125574</v>
      </c>
      <c r="Q695" t="s">
        <v>5586</v>
      </c>
      <c r="R695" t="s">
        <v>5587</v>
      </c>
      <c r="S695" t="s">
        <v>5588</v>
      </c>
      <c r="T695" t="s">
        <v>5589</v>
      </c>
      <c r="U695" t="s">
        <v>5592</v>
      </c>
      <c r="V695" t="s">
        <v>5593</v>
      </c>
    </row>
    <row r="696" spans="1:22">
      <c r="A696" t="s">
        <v>5594</v>
      </c>
      <c r="B696" t="s">
        <v>5595</v>
      </c>
      <c r="C696" t="s">
        <v>12816</v>
      </c>
      <c r="D696" t="s">
        <v>12924</v>
      </c>
      <c r="E696" t="s">
        <v>12925</v>
      </c>
      <c r="F696" t="s">
        <v>12926</v>
      </c>
      <c r="G696" s="9">
        <v>828</v>
      </c>
      <c r="H696" s="7" t="str">
        <f t="shared" si="20"/>
        <v>&gt;$500</v>
      </c>
      <c r="I696" s="8">
        <v>861</v>
      </c>
      <c r="J696" s="1">
        <v>0.04</v>
      </c>
      <c r="K696" s="10" t="str">
        <f t="shared" si="21"/>
        <v>&lt;50%</v>
      </c>
      <c r="L696" s="10" t="str">
        <f>IF(Table1[[#This Row],[Discount_Percentage]]&gt;=50,"Yes","No")</f>
        <v>No</v>
      </c>
      <c r="M696" s="10">
        <f>Table1[[#This Row],[Actual_Price]]-Table1[[#This Row],[Discounted_Price]]/Table1[[#This Row],[Actual_Price]]*100</f>
        <v>764.83275261324047</v>
      </c>
      <c r="N696">
        <v>4.2</v>
      </c>
      <c r="O696" s="4">
        <v>4567</v>
      </c>
      <c r="P696" s="6">
        <f>I696*O696</f>
        <v>3932187</v>
      </c>
      <c r="Q696" t="s">
        <v>5596</v>
      </c>
      <c r="R696" t="s">
        <v>5597</v>
      </c>
      <c r="S696" t="s">
        <v>5598</v>
      </c>
      <c r="T696" t="s">
        <v>5599</v>
      </c>
      <c r="U696" t="s">
        <v>5602</v>
      </c>
      <c r="V696" t="s">
        <v>5603</v>
      </c>
    </row>
    <row r="697" spans="1:22">
      <c r="A697" t="s">
        <v>5604</v>
      </c>
      <c r="B697" t="s">
        <v>5605</v>
      </c>
      <c r="C697" t="s">
        <v>12824</v>
      </c>
      <c r="D697" t="s">
        <v>12862</v>
      </c>
      <c r="E697" t="s">
        <v>12863</v>
      </c>
      <c r="F697" t="s">
        <v>12884</v>
      </c>
      <c r="G697" s="9">
        <v>745</v>
      </c>
      <c r="H697" s="7" t="str">
        <f t="shared" si="20"/>
        <v>&gt;$500</v>
      </c>
      <c r="I697" s="8">
        <v>795</v>
      </c>
      <c r="J697" s="1">
        <v>0.06</v>
      </c>
      <c r="K697" s="10" t="str">
        <f t="shared" si="21"/>
        <v>&lt;50%</v>
      </c>
      <c r="L697" s="10" t="str">
        <f>IF(Table1[[#This Row],[Discount_Percentage]]&gt;=50,"Yes","No")</f>
        <v>No</v>
      </c>
      <c r="M697" s="10">
        <f>Table1[[#This Row],[Actual_Price]]-Table1[[#This Row],[Discounted_Price]]/Table1[[#This Row],[Actual_Price]]*100</f>
        <v>701.28930817610058</v>
      </c>
      <c r="N697">
        <v>4</v>
      </c>
      <c r="O697" s="4">
        <v>13797</v>
      </c>
      <c r="P697" s="6">
        <f>I697*O697</f>
        <v>10968615</v>
      </c>
      <c r="Q697" t="s">
        <v>5606</v>
      </c>
      <c r="R697" t="s">
        <v>5607</v>
      </c>
      <c r="S697" t="s">
        <v>5608</v>
      </c>
      <c r="T697" t="s">
        <v>5609</v>
      </c>
      <c r="U697" t="s">
        <v>5612</v>
      </c>
      <c r="V697" t="s">
        <v>5613</v>
      </c>
    </row>
    <row r="698" spans="1:22">
      <c r="A698" t="s">
        <v>5614</v>
      </c>
      <c r="B698" t="s">
        <v>5615</v>
      </c>
      <c r="C698" t="s">
        <v>12824</v>
      </c>
      <c r="D698" t="s">
        <v>12915</v>
      </c>
      <c r="E698" t="s">
        <v>12826</v>
      </c>
      <c r="F698" t="s">
        <v>12917</v>
      </c>
      <c r="G698" s="9">
        <v>1549</v>
      </c>
      <c r="H698" s="7" t="str">
        <f t="shared" si="20"/>
        <v>&gt;$500</v>
      </c>
      <c r="I698" s="8">
        <v>2495</v>
      </c>
      <c r="J698" s="1">
        <v>0.38</v>
      </c>
      <c r="K698" s="10" t="str">
        <f t="shared" si="21"/>
        <v>&lt;50%</v>
      </c>
      <c r="L698" s="10" t="str">
        <f>IF(Table1[[#This Row],[Discount_Percentage]]&gt;=50,"Yes","No")</f>
        <v>No</v>
      </c>
      <c r="M698" s="10">
        <f>Table1[[#This Row],[Actual_Price]]-Table1[[#This Row],[Discounted_Price]]/Table1[[#This Row],[Actual_Price]]*100</f>
        <v>2432.9158316633266</v>
      </c>
      <c r="N698">
        <v>4.4000000000000004</v>
      </c>
      <c r="O698" s="4">
        <v>15137</v>
      </c>
      <c r="P698" s="6">
        <f>I698*O698</f>
        <v>37766815</v>
      </c>
      <c r="Q698" t="s">
        <v>5616</v>
      </c>
      <c r="R698" t="s">
        <v>5617</v>
      </c>
      <c r="S698" t="s">
        <v>5618</v>
      </c>
      <c r="T698" t="s">
        <v>5619</v>
      </c>
      <c r="U698" t="s">
        <v>5622</v>
      </c>
      <c r="V698" t="s">
        <v>5623</v>
      </c>
    </row>
    <row r="699" spans="1:22">
      <c r="A699" t="s">
        <v>138</v>
      </c>
      <c r="B699" t="s">
        <v>139</v>
      </c>
      <c r="C699" t="s">
        <v>12816</v>
      </c>
      <c r="D699" t="s">
        <v>12817</v>
      </c>
      <c r="E699" t="s">
        <v>12818</v>
      </c>
      <c r="F699" t="s">
        <v>12819</v>
      </c>
      <c r="G699" s="9">
        <v>349</v>
      </c>
      <c r="H699" s="7" t="str">
        <f t="shared" si="20"/>
        <v>$200-$500</v>
      </c>
      <c r="I699" s="8">
        <v>399</v>
      </c>
      <c r="J699" s="1">
        <v>0.13</v>
      </c>
      <c r="K699" s="10" t="str">
        <f t="shared" si="21"/>
        <v>&lt;50%</v>
      </c>
      <c r="L699" s="10" t="str">
        <f>IF(Table1[[#This Row],[Discount_Percentage]]&gt;=50,"Yes","No")</f>
        <v>No</v>
      </c>
      <c r="M699" s="10">
        <f>Table1[[#This Row],[Actual_Price]]-Table1[[#This Row],[Discounted_Price]]/Table1[[#This Row],[Actual_Price]]*100</f>
        <v>311.531328320802</v>
      </c>
      <c r="N699">
        <v>4.4000000000000004</v>
      </c>
      <c r="O699" s="4">
        <v>18757</v>
      </c>
      <c r="P699" s="6">
        <f>I699*O699</f>
        <v>7484043</v>
      </c>
      <c r="Q699" t="s">
        <v>5624</v>
      </c>
      <c r="R699" t="s">
        <v>141</v>
      </c>
      <c r="S699" t="s">
        <v>142</v>
      </c>
      <c r="T699" t="s">
        <v>143</v>
      </c>
      <c r="U699" t="s">
        <v>5625</v>
      </c>
      <c r="V699" t="s">
        <v>5626</v>
      </c>
    </row>
    <row r="700" spans="1:22">
      <c r="A700" t="s">
        <v>183</v>
      </c>
      <c r="B700" t="s">
        <v>184</v>
      </c>
      <c r="C700" t="s">
        <v>12816</v>
      </c>
      <c r="D700" t="s">
        <v>12817</v>
      </c>
      <c r="E700" t="s">
        <v>12818</v>
      </c>
      <c r="F700" t="s">
        <v>12819</v>
      </c>
      <c r="G700" s="9">
        <v>970</v>
      </c>
      <c r="H700" s="7" t="str">
        <f t="shared" si="20"/>
        <v>&gt;$500</v>
      </c>
      <c r="I700" s="8">
        <v>1799</v>
      </c>
      <c r="J700" s="1">
        <v>0.46</v>
      </c>
      <c r="K700" s="10" t="str">
        <f t="shared" si="21"/>
        <v>&lt;50%</v>
      </c>
      <c r="L700" s="10" t="str">
        <f>IF(Table1[[#This Row],[Discount_Percentage]]&gt;=50,"Yes","No")</f>
        <v>No</v>
      </c>
      <c r="M700" s="10">
        <f>Table1[[#This Row],[Actual_Price]]-Table1[[#This Row],[Discounted_Price]]/Table1[[#This Row],[Actual_Price]]*100</f>
        <v>1745.0811561978878</v>
      </c>
      <c r="N700">
        <v>4.5</v>
      </c>
      <c r="O700" s="4">
        <v>815</v>
      </c>
      <c r="P700" s="6">
        <f>I700*O700</f>
        <v>1466185</v>
      </c>
      <c r="Q700" t="s">
        <v>185</v>
      </c>
      <c r="R700" t="s">
        <v>186</v>
      </c>
      <c r="S700" t="s">
        <v>187</v>
      </c>
      <c r="T700" t="s">
        <v>188</v>
      </c>
      <c r="U700" t="s">
        <v>5627</v>
      </c>
      <c r="V700" t="s">
        <v>5628</v>
      </c>
    </row>
    <row r="701" spans="1:22">
      <c r="A701" t="s">
        <v>5629</v>
      </c>
      <c r="B701" t="s">
        <v>5630</v>
      </c>
      <c r="C701" t="s">
        <v>12816</v>
      </c>
      <c r="D701" t="s">
        <v>12821</v>
      </c>
      <c r="E701" t="s">
        <v>12922</v>
      </c>
      <c r="G701" s="9">
        <v>1469</v>
      </c>
      <c r="H701" s="7" t="str">
        <f t="shared" si="20"/>
        <v>&gt;$500</v>
      </c>
      <c r="I701" s="8">
        <v>2499</v>
      </c>
      <c r="J701" s="1">
        <v>0.41</v>
      </c>
      <c r="K701" s="10" t="str">
        <f t="shared" si="21"/>
        <v>&lt;50%</v>
      </c>
      <c r="L701" s="10" t="str">
        <f>IF(Table1[[#This Row],[Discount_Percentage]]&gt;=50,"Yes","No")</f>
        <v>No</v>
      </c>
      <c r="M701" s="10">
        <f>Table1[[#This Row],[Actual_Price]]-Table1[[#This Row],[Discounted_Price]]/Table1[[#This Row],[Actual_Price]]*100</f>
        <v>2440.2164865946379</v>
      </c>
      <c r="N701">
        <v>4.2</v>
      </c>
      <c r="O701" s="4">
        <v>156638</v>
      </c>
      <c r="P701" s="6">
        <f>I701*O701</f>
        <v>391438362</v>
      </c>
      <c r="Q701" t="s">
        <v>5631</v>
      </c>
      <c r="R701" t="s">
        <v>5632</v>
      </c>
      <c r="S701" t="s">
        <v>5633</v>
      </c>
      <c r="T701" t="s">
        <v>5634</v>
      </c>
      <c r="U701" t="s">
        <v>5637</v>
      </c>
      <c r="V701" t="s">
        <v>5638</v>
      </c>
    </row>
    <row r="702" spans="1:22">
      <c r="A702" t="s">
        <v>5639</v>
      </c>
      <c r="B702" t="s">
        <v>5640</v>
      </c>
      <c r="C702" t="s">
        <v>12902</v>
      </c>
      <c r="D702" t="s">
        <v>12903</v>
      </c>
      <c r="E702" t="s">
        <v>12904</v>
      </c>
      <c r="F702" t="s">
        <v>12905</v>
      </c>
      <c r="G702" s="9">
        <v>198</v>
      </c>
      <c r="H702" s="7" t="str">
        <f t="shared" si="20"/>
        <v>&lt;$200</v>
      </c>
      <c r="I702" s="8">
        <v>800</v>
      </c>
      <c r="J702" s="1">
        <v>0.75</v>
      </c>
      <c r="K702" s="10" t="str">
        <f t="shared" si="21"/>
        <v>50% or More</v>
      </c>
      <c r="L702" s="10" t="str">
        <f>IF(Table1[[#This Row],[Discount_Percentage]]&gt;=50,"Yes","No")</f>
        <v>No</v>
      </c>
      <c r="M702" s="10">
        <f>Table1[[#This Row],[Actual_Price]]-Table1[[#This Row],[Discounted_Price]]/Table1[[#This Row],[Actual_Price]]*100</f>
        <v>775.25</v>
      </c>
      <c r="N702">
        <v>4.0999999999999996</v>
      </c>
      <c r="O702" s="4">
        <v>9344</v>
      </c>
      <c r="P702" s="6">
        <f>I702*O702</f>
        <v>7475200</v>
      </c>
      <c r="Q702" t="s">
        <v>5641</v>
      </c>
      <c r="R702" t="s">
        <v>5642</v>
      </c>
      <c r="S702" t="s">
        <v>5643</v>
      </c>
      <c r="T702" t="s">
        <v>5644</v>
      </c>
      <c r="U702" t="s">
        <v>5647</v>
      </c>
      <c r="V702" t="s">
        <v>5648</v>
      </c>
    </row>
    <row r="703" spans="1:22">
      <c r="A703" t="s">
        <v>5649</v>
      </c>
      <c r="B703" t="s">
        <v>5650</v>
      </c>
      <c r="C703" t="s">
        <v>12824</v>
      </c>
      <c r="D703" t="s">
        <v>12915</v>
      </c>
      <c r="E703" t="s">
        <v>12826</v>
      </c>
      <c r="F703" t="s">
        <v>12947</v>
      </c>
      <c r="G703" s="9">
        <v>549</v>
      </c>
      <c r="H703" s="7" t="str">
        <f t="shared" si="20"/>
        <v>&gt;$500</v>
      </c>
      <c r="I703" s="8">
        <v>549</v>
      </c>
      <c r="J703" s="1">
        <v>0</v>
      </c>
      <c r="K703" s="10" t="str">
        <f t="shared" si="21"/>
        <v>&lt;50%</v>
      </c>
      <c r="L703" s="10" t="str">
        <f>IF(Table1[[#This Row],[Discount_Percentage]]&gt;=50,"Yes","No")</f>
        <v>No</v>
      </c>
      <c r="M703" s="10">
        <f>Table1[[#This Row],[Actual_Price]]-Table1[[#This Row],[Discounted_Price]]/Table1[[#This Row],[Actual_Price]]*100</f>
        <v>449</v>
      </c>
      <c r="N703">
        <v>4.5</v>
      </c>
      <c r="O703" s="4">
        <v>4875</v>
      </c>
      <c r="P703" s="6">
        <f>I703*O703</f>
        <v>2676375</v>
      </c>
      <c r="Q703" t="s">
        <v>5651</v>
      </c>
      <c r="R703" t="s">
        <v>5652</v>
      </c>
      <c r="S703" t="s">
        <v>5653</v>
      </c>
      <c r="T703" t="s">
        <v>5654</v>
      </c>
      <c r="U703" t="s">
        <v>5657</v>
      </c>
      <c r="V703" t="s">
        <v>5658</v>
      </c>
    </row>
    <row r="704" spans="1:22">
      <c r="A704" t="s">
        <v>3888</v>
      </c>
      <c r="B704" t="s">
        <v>3889</v>
      </c>
      <c r="C704" t="s">
        <v>12824</v>
      </c>
      <c r="D704" t="s">
        <v>12851</v>
      </c>
      <c r="E704" t="s">
        <v>12852</v>
      </c>
      <c r="G704" s="9">
        <v>2999</v>
      </c>
      <c r="H704" s="7" t="str">
        <f t="shared" si="20"/>
        <v>&gt;$500</v>
      </c>
      <c r="I704" s="8">
        <v>9999</v>
      </c>
      <c r="J704" s="1">
        <v>0.7</v>
      </c>
      <c r="K704" s="10" t="str">
        <f t="shared" si="21"/>
        <v>50% or More</v>
      </c>
      <c r="L704" s="10" t="str">
        <f>IF(Table1[[#This Row],[Discount_Percentage]]&gt;=50,"Yes","No")</f>
        <v>No</v>
      </c>
      <c r="M704" s="10">
        <f>Table1[[#This Row],[Actual_Price]]-Table1[[#This Row],[Discounted_Price]]/Table1[[#This Row],[Actual_Price]]*100</f>
        <v>9969.0070007000704</v>
      </c>
      <c r="N704">
        <v>4.2</v>
      </c>
      <c r="O704" s="4">
        <v>20881</v>
      </c>
      <c r="P704" s="6">
        <f>I704*O704</f>
        <v>208789119</v>
      </c>
      <c r="Q704" t="s">
        <v>3890</v>
      </c>
      <c r="R704" t="s">
        <v>3891</v>
      </c>
      <c r="S704" t="s">
        <v>3892</v>
      </c>
      <c r="T704" t="s">
        <v>3893</v>
      </c>
      <c r="U704" t="s">
        <v>5659</v>
      </c>
      <c r="V704" t="s">
        <v>5660</v>
      </c>
    </row>
    <row r="705" spans="1:22">
      <c r="A705" t="s">
        <v>5661</v>
      </c>
      <c r="B705" t="s">
        <v>5662</v>
      </c>
      <c r="C705" t="s">
        <v>12824</v>
      </c>
      <c r="D705" t="s">
        <v>12851</v>
      </c>
      <c r="E705" t="s">
        <v>12852</v>
      </c>
      <c r="G705" s="9">
        <v>12000</v>
      </c>
      <c r="H705" s="7" t="str">
        <f t="shared" si="20"/>
        <v>&gt;$500</v>
      </c>
      <c r="I705" s="8">
        <v>29999</v>
      </c>
      <c r="J705" s="1">
        <v>0.6</v>
      </c>
      <c r="K705" s="10" t="str">
        <f t="shared" si="21"/>
        <v>50% or More</v>
      </c>
      <c r="L705" s="10" t="str">
        <f>IF(Table1[[#This Row],[Discount_Percentage]]&gt;=50,"Yes","No")</f>
        <v>No</v>
      </c>
      <c r="M705" s="10">
        <f>Table1[[#This Row],[Actual_Price]]-Table1[[#This Row],[Discounted_Price]]/Table1[[#This Row],[Actual_Price]]*100</f>
        <v>29958.998666622221</v>
      </c>
      <c r="N705">
        <v>4.3</v>
      </c>
      <c r="O705" s="4">
        <v>4744</v>
      </c>
      <c r="P705" s="6">
        <f>I705*O705</f>
        <v>142315256</v>
      </c>
      <c r="Q705" t="s">
        <v>5663</v>
      </c>
      <c r="R705" t="s">
        <v>5664</v>
      </c>
      <c r="S705" t="s">
        <v>5665</v>
      </c>
      <c r="T705" t="s">
        <v>5666</v>
      </c>
      <c r="U705" t="s">
        <v>5669</v>
      </c>
      <c r="V705" t="s">
        <v>5670</v>
      </c>
    </row>
    <row r="706" spans="1:22">
      <c r="A706" t="s">
        <v>5671</v>
      </c>
      <c r="B706" t="s">
        <v>5672</v>
      </c>
      <c r="C706" t="s">
        <v>12824</v>
      </c>
      <c r="D706" t="s">
        <v>12862</v>
      </c>
      <c r="E706" t="s">
        <v>12863</v>
      </c>
      <c r="F706" t="s">
        <v>12864</v>
      </c>
      <c r="G706" s="9">
        <v>1299</v>
      </c>
      <c r="H706" s="7" t="str">
        <f t="shared" si="20"/>
        <v>&gt;$500</v>
      </c>
      <c r="I706" s="8">
        <v>3499</v>
      </c>
      <c r="J706" s="1">
        <v>0.63</v>
      </c>
      <c r="K706" s="10" t="str">
        <f t="shared" si="21"/>
        <v>50% or More</v>
      </c>
      <c r="L706" s="10" t="str">
        <f>IF(Table1[[#This Row],[Discount_Percentage]]&gt;=50,"Yes","No")</f>
        <v>No</v>
      </c>
      <c r="M706" s="10">
        <f>Table1[[#This Row],[Actual_Price]]-Table1[[#This Row],[Discounted_Price]]/Table1[[#This Row],[Actual_Price]]*100</f>
        <v>3461.8751071734782</v>
      </c>
      <c r="N706">
        <v>3.9</v>
      </c>
      <c r="O706" s="4">
        <v>12452</v>
      </c>
      <c r="P706" s="6">
        <f>I706*O706</f>
        <v>43569548</v>
      </c>
      <c r="Q706" t="s">
        <v>5673</v>
      </c>
      <c r="R706" t="s">
        <v>5674</v>
      </c>
      <c r="S706" t="s">
        <v>5675</v>
      </c>
      <c r="T706" t="s">
        <v>5676</v>
      </c>
      <c r="U706" t="s">
        <v>5678</v>
      </c>
      <c r="V706" t="s">
        <v>5679</v>
      </c>
    </row>
    <row r="707" spans="1:22">
      <c r="A707" t="s">
        <v>5680</v>
      </c>
      <c r="B707" t="s">
        <v>5681</v>
      </c>
      <c r="C707" t="s">
        <v>12824</v>
      </c>
      <c r="D707" t="s">
        <v>12900</v>
      </c>
      <c r="E707" t="s">
        <v>12901</v>
      </c>
      <c r="G707" s="9">
        <v>269</v>
      </c>
      <c r="H707" s="7" t="str">
        <f t="shared" ref="H707:H770" si="22">IF(G707&lt;200,"&lt;$200",IF(G707&lt;=500,"$200-$500","&gt;$500"))</f>
        <v>$200-$500</v>
      </c>
      <c r="I707" s="8">
        <v>315</v>
      </c>
      <c r="J707" s="1">
        <v>0.15</v>
      </c>
      <c r="K707" s="10" t="str">
        <f t="shared" ref="K707:K770" si="23">IF(J707&gt;=50%,"50% or More","&lt;50%")</f>
        <v>&lt;50%</v>
      </c>
      <c r="L707" s="10" t="str">
        <f>IF(Table1[[#This Row],[Discount_Percentage]]&gt;=50,"Yes","No")</f>
        <v>No</v>
      </c>
      <c r="M707" s="10">
        <f>Table1[[#This Row],[Actual_Price]]-Table1[[#This Row],[Discounted_Price]]/Table1[[#This Row],[Actual_Price]]*100</f>
        <v>229.60317460317461</v>
      </c>
      <c r="N707">
        <v>4.5</v>
      </c>
      <c r="O707" s="4">
        <v>17810</v>
      </c>
      <c r="P707" s="6">
        <f>I707*O707</f>
        <v>5610150</v>
      </c>
      <c r="Q707" t="s">
        <v>5682</v>
      </c>
      <c r="R707" t="s">
        <v>5683</v>
      </c>
      <c r="S707" t="s">
        <v>5684</v>
      </c>
      <c r="T707" t="s">
        <v>5685</v>
      </c>
      <c r="U707" t="s">
        <v>5688</v>
      </c>
      <c r="V707" t="s">
        <v>5689</v>
      </c>
    </row>
    <row r="708" spans="1:22">
      <c r="A708" t="s">
        <v>5690</v>
      </c>
      <c r="B708" t="s">
        <v>5691</v>
      </c>
      <c r="C708" t="s">
        <v>12824</v>
      </c>
      <c r="D708" t="s">
        <v>12862</v>
      </c>
      <c r="E708" t="s">
        <v>12863</v>
      </c>
      <c r="F708" t="s">
        <v>12864</v>
      </c>
      <c r="G708" s="9">
        <v>799</v>
      </c>
      <c r="H708" s="7" t="str">
        <f t="shared" si="22"/>
        <v>&gt;$500</v>
      </c>
      <c r="I708" s="8">
        <v>1499</v>
      </c>
      <c r="J708" s="1">
        <v>0.47</v>
      </c>
      <c r="K708" s="10" t="str">
        <f t="shared" si="23"/>
        <v>&lt;50%</v>
      </c>
      <c r="L708" s="10" t="str">
        <f>IF(Table1[[#This Row],[Discount_Percentage]]&gt;=50,"Yes","No")</f>
        <v>No</v>
      </c>
      <c r="M708" s="10">
        <f>Table1[[#This Row],[Actual_Price]]-Table1[[#This Row],[Discounted_Price]]/Table1[[#This Row],[Actual_Price]]*100</f>
        <v>1445.6977985323549</v>
      </c>
      <c r="N708">
        <v>4.0999999999999996</v>
      </c>
      <c r="O708" s="4">
        <v>53648</v>
      </c>
      <c r="P708" s="6">
        <f>I708*O708</f>
        <v>80418352</v>
      </c>
      <c r="Q708" t="s">
        <v>5692</v>
      </c>
      <c r="R708" t="s">
        <v>5693</v>
      </c>
      <c r="S708" t="s">
        <v>5694</v>
      </c>
      <c r="T708" t="s">
        <v>5695</v>
      </c>
      <c r="U708" t="s">
        <v>5698</v>
      </c>
      <c r="V708" t="s">
        <v>5699</v>
      </c>
    </row>
    <row r="709" spans="1:22">
      <c r="A709" t="s">
        <v>5700</v>
      </c>
      <c r="B709" t="s">
        <v>5701</v>
      </c>
      <c r="C709" t="s">
        <v>12816</v>
      </c>
      <c r="D709" t="s">
        <v>12948</v>
      </c>
      <c r="G709" s="9">
        <v>6299</v>
      </c>
      <c r="H709" s="7" t="str">
        <f t="shared" si="22"/>
        <v>&gt;$500</v>
      </c>
      <c r="I709" s="8">
        <v>13750</v>
      </c>
      <c r="J709" s="1">
        <v>0.54</v>
      </c>
      <c r="K709" s="10" t="str">
        <f t="shared" si="23"/>
        <v>50% or More</v>
      </c>
      <c r="L709" s="10" t="str">
        <f>IF(Table1[[#This Row],[Discount_Percentage]]&gt;=50,"Yes","No")</f>
        <v>No</v>
      </c>
      <c r="M709" s="10">
        <f>Table1[[#This Row],[Actual_Price]]-Table1[[#This Row],[Discounted_Price]]/Table1[[#This Row],[Actual_Price]]*100</f>
        <v>13704.189090909091</v>
      </c>
      <c r="N709">
        <v>4.2</v>
      </c>
      <c r="O709" s="4">
        <v>2014</v>
      </c>
      <c r="P709" s="6">
        <f>I709*O709</f>
        <v>27692500</v>
      </c>
      <c r="Q709" t="s">
        <v>5702</v>
      </c>
      <c r="R709" t="s">
        <v>5703</v>
      </c>
      <c r="S709" t="s">
        <v>5704</v>
      </c>
      <c r="T709" t="s">
        <v>5705</v>
      </c>
      <c r="U709" t="s">
        <v>5708</v>
      </c>
      <c r="V709" t="s">
        <v>5709</v>
      </c>
    </row>
    <row r="710" spans="1:22">
      <c r="A710" t="s">
        <v>5710</v>
      </c>
      <c r="B710" t="s">
        <v>5711</v>
      </c>
      <c r="C710" t="s">
        <v>12816</v>
      </c>
      <c r="D710" t="s">
        <v>12817</v>
      </c>
      <c r="E710" t="s">
        <v>12949</v>
      </c>
      <c r="F710" t="s">
        <v>12950</v>
      </c>
      <c r="G710" s="9">
        <v>59</v>
      </c>
      <c r="H710" s="7" t="str">
        <f t="shared" si="22"/>
        <v>&lt;$200</v>
      </c>
      <c r="I710" s="8">
        <v>59</v>
      </c>
      <c r="J710" s="1">
        <v>0</v>
      </c>
      <c r="K710" s="10" t="str">
        <f t="shared" si="23"/>
        <v>&lt;50%</v>
      </c>
      <c r="L710" s="10" t="str">
        <f>IF(Table1[[#This Row],[Discount_Percentage]]&gt;=50,"Yes","No")</f>
        <v>No</v>
      </c>
      <c r="M710" s="10">
        <f>Table1[[#This Row],[Actual_Price]]-Table1[[#This Row],[Discounted_Price]]/Table1[[#This Row],[Actual_Price]]*100</f>
        <v>-41</v>
      </c>
      <c r="N710">
        <v>3.8</v>
      </c>
      <c r="O710" s="4">
        <v>5958</v>
      </c>
      <c r="P710" s="6">
        <f>I710*O710</f>
        <v>351522</v>
      </c>
      <c r="Q710" t="s">
        <v>5712</v>
      </c>
      <c r="R710" t="s">
        <v>5713</v>
      </c>
      <c r="S710" t="s">
        <v>5714</v>
      </c>
      <c r="T710" t="s">
        <v>5715</v>
      </c>
      <c r="U710" t="s">
        <v>5718</v>
      </c>
      <c r="V710" t="s">
        <v>5719</v>
      </c>
    </row>
    <row r="711" spans="1:22">
      <c r="A711" t="s">
        <v>5720</v>
      </c>
      <c r="B711" t="s">
        <v>5721</v>
      </c>
      <c r="C711" t="s">
        <v>12824</v>
      </c>
      <c r="D711" t="s">
        <v>12853</v>
      </c>
      <c r="E711" t="s">
        <v>12854</v>
      </c>
      <c r="F711" t="s">
        <v>12855</v>
      </c>
      <c r="G711" s="9">
        <v>571</v>
      </c>
      <c r="H711" s="7" t="str">
        <f t="shared" si="22"/>
        <v>&gt;$500</v>
      </c>
      <c r="I711" s="8">
        <v>999</v>
      </c>
      <c r="J711" s="1">
        <v>0.43</v>
      </c>
      <c r="K711" s="10" t="str">
        <f t="shared" si="23"/>
        <v>&lt;50%</v>
      </c>
      <c r="L711" s="10" t="str">
        <f>IF(Table1[[#This Row],[Discount_Percentage]]&gt;=50,"Yes","No")</f>
        <v>No</v>
      </c>
      <c r="M711" s="10">
        <f>Table1[[#This Row],[Actual_Price]]-Table1[[#This Row],[Discounted_Price]]/Table1[[#This Row],[Actual_Price]]*100</f>
        <v>941.84284284284286</v>
      </c>
      <c r="N711">
        <v>4.3</v>
      </c>
      <c r="O711" s="4">
        <v>38221</v>
      </c>
      <c r="P711" s="6">
        <f>I711*O711</f>
        <v>38182779</v>
      </c>
      <c r="Q711" t="s">
        <v>5722</v>
      </c>
      <c r="R711" t="s">
        <v>5723</v>
      </c>
      <c r="S711" t="s">
        <v>5724</v>
      </c>
      <c r="T711" t="s">
        <v>5725</v>
      </c>
      <c r="U711" t="s">
        <v>5728</v>
      </c>
      <c r="V711" t="s">
        <v>5729</v>
      </c>
    </row>
    <row r="712" spans="1:22">
      <c r="A712" t="s">
        <v>5730</v>
      </c>
      <c r="B712" t="s">
        <v>5731</v>
      </c>
      <c r="C712" t="s">
        <v>12824</v>
      </c>
      <c r="D712" t="s">
        <v>12835</v>
      </c>
      <c r="E712" t="s">
        <v>12848</v>
      </c>
      <c r="F712" t="s">
        <v>12939</v>
      </c>
      <c r="G712" s="9">
        <v>549</v>
      </c>
      <c r="H712" s="7" t="str">
        <f t="shared" si="22"/>
        <v>&gt;$500</v>
      </c>
      <c r="I712" s="8">
        <v>999</v>
      </c>
      <c r="J712" s="1">
        <v>0.45</v>
      </c>
      <c r="K712" s="10" t="str">
        <f t="shared" si="23"/>
        <v>&lt;50%</v>
      </c>
      <c r="L712" s="10" t="str">
        <f>IF(Table1[[#This Row],[Discount_Percentage]]&gt;=50,"Yes","No")</f>
        <v>No</v>
      </c>
      <c r="M712" s="10">
        <f>Table1[[#This Row],[Actual_Price]]-Table1[[#This Row],[Discounted_Price]]/Table1[[#This Row],[Actual_Price]]*100</f>
        <v>944.04504504504507</v>
      </c>
      <c r="N712">
        <v>3.9</v>
      </c>
      <c r="O712" s="4">
        <v>64705</v>
      </c>
      <c r="P712" s="6">
        <f>I712*O712</f>
        <v>64640295</v>
      </c>
      <c r="Q712" t="s">
        <v>5732</v>
      </c>
      <c r="R712" t="s">
        <v>5733</v>
      </c>
      <c r="S712" t="s">
        <v>5734</v>
      </c>
      <c r="T712" t="s">
        <v>5735</v>
      </c>
      <c r="U712" t="s">
        <v>5738</v>
      </c>
      <c r="V712" t="s">
        <v>5739</v>
      </c>
    </row>
    <row r="713" spans="1:22">
      <c r="A713" t="s">
        <v>3794</v>
      </c>
      <c r="B713" t="s">
        <v>3795</v>
      </c>
      <c r="C713" t="s">
        <v>12824</v>
      </c>
      <c r="D713" t="s">
        <v>12853</v>
      </c>
      <c r="E713" t="s">
        <v>12854</v>
      </c>
      <c r="F713" t="s">
        <v>12879</v>
      </c>
      <c r="G713" s="9">
        <v>2099</v>
      </c>
      <c r="H713" s="7" t="str">
        <f t="shared" si="22"/>
        <v>&gt;$500</v>
      </c>
      <c r="I713" s="8">
        <v>5999</v>
      </c>
      <c r="J713" s="1">
        <v>0.65</v>
      </c>
      <c r="K713" s="10" t="str">
        <f t="shared" si="23"/>
        <v>50% or More</v>
      </c>
      <c r="L713" s="10" t="str">
        <f>IF(Table1[[#This Row],[Discount_Percentage]]&gt;=50,"Yes","No")</f>
        <v>No</v>
      </c>
      <c r="M713" s="10">
        <f>Table1[[#This Row],[Actual_Price]]-Table1[[#This Row],[Discounted_Price]]/Table1[[#This Row],[Actual_Price]]*100</f>
        <v>5964.01083513919</v>
      </c>
      <c r="N713">
        <v>4.3</v>
      </c>
      <c r="O713" s="4">
        <v>17129</v>
      </c>
      <c r="P713" s="6">
        <f>I713*O713</f>
        <v>102756871</v>
      </c>
      <c r="Q713" t="s">
        <v>3796</v>
      </c>
      <c r="R713" t="s">
        <v>3797</v>
      </c>
      <c r="S713" t="s">
        <v>3798</v>
      </c>
      <c r="T713" t="s">
        <v>3799</v>
      </c>
      <c r="U713" t="s">
        <v>5740</v>
      </c>
      <c r="V713" t="s">
        <v>5741</v>
      </c>
    </row>
    <row r="714" spans="1:22">
      <c r="A714" t="s">
        <v>173</v>
      </c>
      <c r="B714" t="s">
        <v>174</v>
      </c>
      <c r="C714" t="s">
        <v>12824</v>
      </c>
      <c r="D714" t="s">
        <v>12825</v>
      </c>
      <c r="E714" t="s">
        <v>12828</v>
      </c>
      <c r="F714" t="s">
        <v>12829</v>
      </c>
      <c r="G714" s="9">
        <v>13490</v>
      </c>
      <c r="H714" s="7" t="str">
        <f t="shared" si="22"/>
        <v>&gt;$500</v>
      </c>
      <c r="I714" s="8">
        <v>21990</v>
      </c>
      <c r="J714" s="1">
        <v>0.39</v>
      </c>
      <c r="K714" s="10" t="str">
        <f t="shared" si="23"/>
        <v>&lt;50%</v>
      </c>
      <c r="L714" s="10" t="str">
        <f>IF(Table1[[#This Row],[Discount_Percentage]]&gt;=50,"Yes","No")</f>
        <v>No</v>
      </c>
      <c r="M714" s="10">
        <f>Table1[[#This Row],[Actual_Price]]-Table1[[#This Row],[Discounted_Price]]/Table1[[#This Row],[Actual_Price]]*100</f>
        <v>21928.653933606183</v>
      </c>
      <c r="N714">
        <v>4.3</v>
      </c>
      <c r="O714" s="4">
        <v>11976</v>
      </c>
      <c r="P714" s="6">
        <f>I714*O714</f>
        <v>263352240</v>
      </c>
      <c r="Q714" t="s">
        <v>175</v>
      </c>
      <c r="R714" t="s">
        <v>176</v>
      </c>
      <c r="S714" t="s">
        <v>177</v>
      </c>
      <c r="T714" t="s">
        <v>178</v>
      </c>
      <c r="U714" t="s">
        <v>181</v>
      </c>
      <c r="V714" t="s">
        <v>5742</v>
      </c>
    </row>
    <row r="715" spans="1:22">
      <c r="A715" t="s">
        <v>5743</v>
      </c>
      <c r="B715" t="s">
        <v>5744</v>
      </c>
      <c r="C715" t="s">
        <v>12816</v>
      </c>
      <c r="D715" t="s">
        <v>12817</v>
      </c>
      <c r="E715" t="s">
        <v>12891</v>
      </c>
      <c r="F715" t="s">
        <v>12913</v>
      </c>
      <c r="G715" s="9">
        <v>448</v>
      </c>
      <c r="H715" s="7" t="str">
        <f t="shared" si="22"/>
        <v>$200-$500</v>
      </c>
      <c r="I715" s="8">
        <v>699</v>
      </c>
      <c r="J715" s="1">
        <v>0.36</v>
      </c>
      <c r="K715" s="10" t="str">
        <f t="shared" si="23"/>
        <v>&lt;50%</v>
      </c>
      <c r="L715" s="10" t="str">
        <f>IF(Table1[[#This Row],[Discount_Percentage]]&gt;=50,"Yes","No")</f>
        <v>No</v>
      </c>
      <c r="M715" s="10">
        <f>Table1[[#This Row],[Actual_Price]]-Table1[[#This Row],[Discounted_Price]]/Table1[[#This Row],[Actual_Price]]*100</f>
        <v>634.90844062947065</v>
      </c>
      <c r="N715">
        <v>3.9</v>
      </c>
      <c r="O715" s="4">
        <v>17348</v>
      </c>
      <c r="P715" s="6">
        <f>I715*O715</f>
        <v>12126252</v>
      </c>
      <c r="Q715" t="s">
        <v>5745</v>
      </c>
      <c r="R715" t="s">
        <v>5746</v>
      </c>
      <c r="S715" t="s">
        <v>5747</v>
      </c>
      <c r="T715" t="s">
        <v>5748</v>
      </c>
      <c r="U715" t="s">
        <v>5751</v>
      </c>
      <c r="V715" t="s">
        <v>5752</v>
      </c>
    </row>
    <row r="716" spans="1:22">
      <c r="A716" t="s">
        <v>5753</v>
      </c>
      <c r="B716" t="s">
        <v>5754</v>
      </c>
      <c r="C716" t="s">
        <v>12824</v>
      </c>
      <c r="D716" t="s">
        <v>12862</v>
      </c>
      <c r="E716" t="s">
        <v>12863</v>
      </c>
      <c r="F716" t="s">
        <v>12864</v>
      </c>
      <c r="G716" s="9">
        <v>1499</v>
      </c>
      <c r="H716" s="7" t="str">
        <f t="shared" si="22"/>
        <v>&gt;$500</v>
      </c>
      <c r="I716" s="8">
        <v>2999</v>
      </c>
      <c r="J716" s="1">
        <v>0.5</v>
      </c>
      <c r="K716" s="10" t="str">
        <f t="shared" si="23"/>
        <v>50% or More</v>
      </c>
      <c r="L716" s="10" t="str">
        <f>IF(Table1[[#This Row],[Discount_Percentage]]&gt;=50,"Yes","No")</f>
        <v>No</v>
      </c>
      <c r="M716" s="10">
        <f>Table1[[#This Row],[Actual_Price]]-Table1[[#This Row],[Discounted_Price]]/Table1[[#This Row],[Actual_Price]]*100</f>
        <v>2949.0166722240747</v>
      </c>
      <c r="N716">
        <v>3.7</v>
      </c>
      <c r="O716" s="4">
        <v>87798</v>
      </c>
      <c r="P716" s="6">
        <f>I716*O716</f>
        <v>263306202</v>
      </c>
      <c r="Q716" t="s">
        <v>5755</v>
      </c>
      <c r="R716" t="s">
        <v>5756</v>
      </c>
      <c r="S716" t="s">
        <v>5757</v>
      </c>
      <c r="T716" t="s">
        <v>5758</v>
      </c>
      <c r="U716" t="s">
        <v>5761</v>
      </c>
      <c r="V716" t="s">
        <v>5762</v>
      </c>
    </row>
    <row r="717" spans="1:22">
      <c r="A717" t="s">
        <v>5763</v>
      </c>
      <c r="B717" t="s">
        <v>5764</v>
      </c>
      <c r="C717" t="s">
        <v>12824</v>
      </c>
      <c r="D717" t="s">
        <v>12915</v>
      </c>
      <c r="E717" t="s">
        <v>12826</v>
      </c>
      <c r="F717" t="s">
        <v>12951</v>
      </c>
      <c r="G717" s="9">
        <v>299</v>
      </c>
      <c r="H717" s="7" t="str">
        <f t="shared" si="22"/>
        <v>$200-$500</v>
      </c>
      <c r="I717" s="8">
        <v>499</v>
      </c>
      <c r="J717" s="1">
        <v>0.4</v>
      </c>
      <c r="K717" s="10" t="str">
        <f t="shared" si="23"/>
        <v>&lt;50%</v>
      </c>
      <c r="L717" s="10" t="str">
        <f>IF(Table1[[#This Row],[Discount_Percentage]]&gt;=50,"Yes","No")</f>
        <v>No</v>
      </c>
      <c r="M717" s="10">
        <f>Table1[[#This Row],[Actual_Price]]-Table1[[#This Row],[Discounted_Price]]/Table1[[#This Row],[Actual_Price]]*100</f>
        <v>439.08016032064126</v>
      </c>
      <c r="N717">
        <v>4.2</v>
      </c>
      <c r="O717" s="4">
        <v>24432</v>
      </c>
      <c r="P717" s="6">
        <f>I717*O717</f>
        <v>12191568</v>
      </c>
      <c r="Q717" t="s">
        <v>5765</v>
      </c>
      <c r="R717" t="s">
        <v>5766</v>
      </c>
      <c r="S717" t="s">
        <v>5767</v>
      </c>
      <c r="T717" t="s">
        <v>5768</v>
      </c>
      <c r="U717" t="s">
        <v>5771</v>
      </c>
      <c r="V717" t="s">
        <v>5772</v>
      </c>
    </row>
    <row r="718" spans="1:22">
      <c r="A718" t="s">
        <v>5773</v>
      </c>
      <c r="B718" t="s">
        <v>5774</v>
      </c>
      <c r="C718" t="s">
        <v>12816</v>
      </c>
      <c r="D718" t="s">
        <v>12889</v>
      </c>
      <c r="E718" t="s">
        <v>12890</v>
      </c>
      <c r="G718" s="9">
        <v>579</v>
      </c>
      <c r="H718" s="7" t="str">
        <f t="shared" si="22"/>
        <v>&gt;$500</v>
      </c>
      <c r="I718" s="8">
        <v>1400</v>
      </c>
      <c r="J718" s="1">
        <v>0.59</v>
      </c>
      <c r="K718" s="10" t="str">
        <f t="shared" si="23"/>
        <v>50% or More</v>
      </c>
      <c r="L718" s="10" t="str">
        <f>IF(Table1[[#This Row],[Discount_Percentage]]&gt;=50,"Yes","No")</f>
        <v>No</v>
      </c>
      <c r="M718" s="10">
        <f>Table1[[#This Row],[Actual_Price]]-Table1[[#This Row],[Discounted_Price]]/Table1[[#This Row],[Actual_Price]]*100</f>
        <v>1358.6428571428571</v>
      </c>
      <c r="N718">
        <v>4.3</v>
      </c>
      <c r="O718" s="4">
        <v>189104</v>
      </c>
      <c r="P718" s="6">
        <f>I718*O718</f>
        <v>264745600</v>
      </c>
      <c r="Q718" t="s">
        <v>5775</v>
      </c>
      <c r="R718" t="s">
        <v>5776</v>
      </c>
      <c r="S718" t="s">
        <v>5777</v>
      </c>
      <c r="T718" t="s">
        <v>5778</v>
      </c>
      <c r="U718" t="s">
        <v>5781</v>
      </c>
      <c r="V718" t="s">
        <v>5782</v>
      </c>
    </row>
    <row r="719" spans="1:22">
      <c r="A719" t="s">
        <v>5783</v>
      </c>
      <c r="B719" t="s">
        <v>5784</v>
      </c>
      <c r="C719" t="s">
        <v>12824</v>
      </c>
      <c r="D719" t="s">
        <v>12915</v>
      </c>
      <c r="E719" t="s">
        <v>12953</v>
      </c>
      <c r="F719" t="s">
        <v>12954</v>
      </c>
      <c r="G719" s="9">
        <v>2499</v>
      </c>
      <c r="H719" s="7" t="str">
        <f t="shared" si="22"/>
        <v>&gt;$500</v>
      </c>
      <c r="I719" s="8">
        <v>3299</v>
      </c>
      <c r="J719" s="1">
        <v>0.24</v>
      </c>
      <c r="K719" s="10" t="str">
        <f t="shared" si="23"/>
        <v>&lt;50%</v>
      </c>
      <c r="L719" s="10" t="str">
        <f>IF(Table1[[#This Row],[Discount_Percentage]]&gt;=50,"Yes","No")</f>
        <v>No</v>
      </c>
      <c r="M719" s="10">
        <f>Table1[[#This Row],[Actual_Price]]-Table1[[#This Row],[Discounted_Price]]/Table1[[#This Row],[Actual_Price]]*100</f>
        <v>3223.2497726583815</v>
      </c>
      <c r="N719">
        <v>4.2</v>
      </c>
      <c r="O719" s="4">
        <v>93112</v>
      </c>
      <c r="P719" s="6">
        <f>I719*O719</f>
        <v>307176488</v>
      </c>
      <c r="Q719" t="s">
        <v>5785</v>
      </c>
      <c r="R719" t="s">
        <v>5786</v>
      </c>
      <c r="S719" t="s">
        <v>5787</v>
      </c>
      <c r="T719" t="s">
        <v>5788</v>
      </c>
      <c r="U719" t="s">
        <v>5791</v>
      </c>
      <c r="V719" t="s">
        <v>5792</v>
      </c>
    </row>
    <row r="720" spans="1:22">
      <c r="A720" t="s">
        <v>5793</v>
      </c>
      <c r="B720" t="s">
        <v>5794</v>
      </c>
      <c r="C720" t="s">
        <v>12824</v>
      </c>
      <c r="D720" t="s">
        <v>12862</v>
      </c>
      <c r="E720" t="s">
        <v>12863</v>
      </c>
      <c r="F720" t="s">
        <v>12864</v>
      </c>
      <c r="G720" s="9">
        <v>1199</v>
      </c>
      <c r="H720" s="7" t="str">
        <f t="shared" si="22"/>
        <v>&gt;$500</v>
      </c>
      <c r="I720" s="8">
        <v>5999</v>
      </c>
      <c r="J720" s="1">
        <v>0.8</v>
      </c>
      <c r="K720" s="10" t="str">
        <f t="shared" si="23"/>
        <v>50% or More</v>
      </c>
      <c r="L720" s="10" t="str">
        <f>IF(Table1[[#This Row],[Discount_Percentage]]&gt;=50,"Yes","No")</f>
        <v>No</v>
      </c>
      <c r="M720" s="10">
        <f>Table1[[#This Row],[Actual_Price]]-Table1[[#This Row],[Discounted_Price]]/Table1[[#This Row],[Actual_Price]]*100</f>
        <v>5979.0133355559256</v>
      </c>
      <c r="N720">
        <v>3.9</v>
      </c>
      <c r="O720" s="4">
        <v>47521</v>
      </c>
      <c r="P720" s="6">
        <f>I720*O720</f>
        <v>285078479</v>
      </c>
      <c r="Q720" t="s">
        <v>5795</v>
      </c>
      <c r="R720" t="s">
        <v>5796</v>
      </c>
      <c r="S720" t="s">
        <v>5797</v>
      </c>
      <c r="T720" t="s">
        <v>5798</v>
      </c>
      <c r="U720" t="s">
        <v>5801</v>
      </c>
      <c r="V720" t="s">
        <v>5802</v>
      </c>
    </row>
    <row r="721" spans="1:22">
      <c r="A721" t="s">
        <v>5803</v>
      </c>
      <c r="B721" t="s">
        <v>5804</v>
      </c>
      <c r="C721" t="s">
        <v>12824</v>
      </c>
      <c r="D721" t="s">
        <v>12900</v>
      </c>
      <c r="E721" t="s">
        <v>12942</v>
      </c>
      <c r="G721" s="9">
        <v>399</v>
      </c>
      <c r="H721" s="7" t="str">
        <f t="shared" si="22"/>
        <v>$200-$500</v>
      </c>
      <c r="I721" s="8">
        <v>499</v>
      </c>
      <c r="J721" s="1">
        <v>0.2</v>
      </c>
      <c r="K721" s="10" t="str">
        <f t="shared" si="23"/>
        <v>&lt;50%</v>
      </c>
      <c r="L721" s="10" t="str">
        <f>IF(Table1[[#This Row],[Discount_Percentage]]&gt;=50,"Yes","No")</f>
        <v>No</v>
      </c>
      <c r="M721" s="10">
        <f>Table1[[#This Row],[Actual_Price]]-Table1[[#This Row],[Discounted_Price]]/Table1[[#This Row],[Actual_Price]]*100</f>
        <v>419.04008016032066</v>
      </c>
      <c r="N721">
        <v>4.3</v>
      </c>
      <c r="O721" s="4">
        <v>27201</v>
      </c>
      <c r="P721" s="6">
        <f>I721*O721</f>
        <v>13573299</v>
      </c>
      <c r="Q721" t="s">
        <v>5805</v>
      </c>
      <c r="R721" t="s">
        <v>5806</v>
      </c>
      <c r="S721" t="s">
        <v>5807</v>
      </c>
      <c r="T721" t="s">
        <v>5808</v>
      </c>
      <c r="U721" t="s">
        <v>5811</v>
      </c>
      <c r="V721" t="s">
        <v>5812</v>
      </c>
    </row>
    <row r="722" spans="1:22">
      <c r="A722" t="s">
        <v>193</v>
      </c>
      <c r="B722" t="s">
        <v>194</v>
      </c>
      <c r="C722" t="s">
        <v>12824</v>
      </c>
      <c r="D722" t="s">
        <v>12825</v>
      </c>
      <c r="E722" t="s">
        <v>12826</v>
      </c>
      <c r="F722" t="s">
        <v>12819</v>
      </c>
      <c r="G722" s="9">
        <v>279</v>
      </c>
      <c r="H722" s="7" t="str">
        <f t="shared" si="22"/>
        <v>$200-$500</v>
      </c>
      <c r="I722" s="8">
        <v>499</v>
      </c>
      <c r="J722" s="1">
        <v>0.44</v>
      </c>
      <c r="K722" s="10" t="str">
        <f t="shared" si="23"/>
        <v>&lt;50%</v>
      </c>
      <c r="L722" s="10" t="str">
        <f>IF(Table1[[#This Row],[Discount_Percentage]]&gt;=50,"Yes","No")</f>
        <v>No</v>
      </c>
      <c r="M722" s="10">
        <f>Table1[[#This Row],[Actual_Price]]-Table1[[#This Row],[Discounted_Price]]/Table1[[#This Row],[Actual_Price]]*100</f>
        <v>443.08817635270543</v>
      </c>
      <c r="N722">
        <v>3.7</v>
      </c>
      <c r="O722" s="4">
        <v>10962</v>
      </c>
      <c r="P722" s="6">
        <f>I722*O722</f>
        <v>5470038</v>
      </c>
      <c r="Q722" t="s">
        <v>195</v>
      </c>
      <c r="R722" t="s">
        <v>196</v>
      </c>
      <c r="S722" t="s">
        <v>197</v>
      </c>
      <c r="T722" t="s">
        <v>198</v>
      </c>
      <c r="U722" t="s">
        <v>5813</v>
      </c>
      <c r="V722" t="s">
        <v>5814</v>
      </c>
    </row>
    <row r="723" spans="1:22">
      <c r="A723" t="s">
        <v>203</v>
      </c>
      <c r="B723" t="s">
        <v>204</v>
      </c>
      <c r="C723" t="s">
        <v>12824</v>
      </c>
      <c r="D723" t="s">
        <v>12825</v>
      </c>
      <c r="E723" t="s">
        <v>12828</v>
      </c>
      <c r="F723" t="s">
        <v>12829</v>
      </c>
      <c r="G723" s="9">
        <v>13490</v>
      </c>
      <c r="H723" s="7" t="str">
        <f t="shared" si="22"/>
        <v>&gt;$500</v>
      </c>
      <c r="I723" s="8">
        <v>22900</v>
      </c>
      <c r="J723" s="1">
        <v>0.41</v>
      </c>
      <c r="K723" s="10" t="str">
        <f t="shared" si="23"/>
        <v>&lt;50%</v>
      </c>
      <c r="L723" s="10" t="str">
        <f>IF(Table1[[#This Row],[Discount_Percentage]]&gt;=50,"Yes","No")</f>
        <v>No</v>
      </c>
      <c r="M723" s="10">
        <f>Table1[[#This Row],[Actual_Price]]-Table1[[#This Row],[Discounted_Price]]/Table1[[#This Row],[Actual_Price]]*100</f>
        <v>22841.091703056769</v>
      </c>
      <c r="N723">
        <v>4.3</v>
      </c>
      <c r="O723" s="4">
        <v>16299</v>
      </c>
      <c r="P723" s="6">
        <f>I723*O723</f>
        <v>373247100</v>
      </c>
      <c r="Q723" t="s">
        <v>205</v>
      </c>
      <c r="R723" t="s">
        <v>206</v>
      </c>
      <c r="S723" t="s">
        <v>207</v>
      </c>
      <c r="T723" t="s">
        <v>208</v>
      </c>
      <c r="U723" t="s">
        <v>5815</v>
      </c>
      <c r="V723" t="s">
        <v>5816</v>
      </c>
    </row>
    <row r="724" spans="1:22">
      <c r="A724" t="s">
        <v>5817</v>
      </c>
      <c r="B724" t="s">
        <v>5818</v>
      </c>
      <c r="C724" t="s">
        <v>12816</v>
      </c>
      <c r="D724" t="s">
        <v>12817</v>
      </c>
      <c r="E724" t="s">
        <v>12891</v>
      </c>
      <c r="F724" t="s">
        <v>12892</v>
      </c>
      <c r="G724" s="9">
        <v>279</v>
      </c>
      <c r="H724" s="7" t="str">
        <f t="shared" si="22"/>
        <v>$200-$500</v>
      </c>
      <c r="I724" s="8">
        <v>375</v>
      </c>
      <c r="J724" s="1">
        <v>0.26</v>
      </c>
      <c r="K724" s="10" t="str">
        <f t="shared" si="23"/>
        <v>&lt;50%</v>
      </c>
      <c r="L724" s="10" t="str">
        <f>IF(Table1[[#This Row],[Discount_Percentage]]&gt;=50,"Yes","No")</f>
        <v>No</v>
      </c>
      <c r="M724" s="10">
        <f>Table1[[#This Row],[Actual_Price]]-Table1[[#This Row],[Discounted_Price]]/Table1[[#This Row],[Actual_Price]]*100</f>
        <v>300.60000000000002</v>
      </c>
      <c r="N724">
        <v>4.3</v>
      </c>
      <c r="O724" s="4">
        <v>31534</v>
      </c>
      <c r="P724" s="6">
        <f>I724*O724</f>
        <v>11825250</v>
      </c>
      <c r="Q724" t="s">
        <v>5819</v>
      </c>
      <c r="R724" t="s">
        <v>5820</v>
      </c>
      <c r="S724" t="s">
        <v>5821</v>
      </c>
      <c r="T724" t="s">
        <v>5822</v>
      </c>
      <c r="U724" t="s">
        <v>5825</v>
      </c>
      <c r="V724" t="s">
        <v>5826</v>
      </c>
    </row>
    <row r="725" spans="1:22">
      <c r="A725" t="s">
        <v>5827</v>
      </c>
      <c r="B725" t="s">
        <v>5828</v>
      </c>
      <c r="C725" t="s">
        <v>12824</v>
      </c>
      <c r="D725" t="s">
        <v>12851</v>
      </c>
      <c r="E725" t="s">
        <v>12852</v>
      </c>
      <c r="G725" s="9">
        <v>2499</v>
      </c>
      <c r="H725" s="7" t="str">
        <f t="shared" si="22"/>
        <v>&gt;$500</v>
      </c>
      <c r="I725" s="8">
        <v>4999</v>
      </c>
      <c r="J725" s="1">
        <v>0.5</v>
      </c>
      <c r="K725" s="10" t="str">
        <f t="shared" si="23"/>
        <v>50% or More</v>
      </c>
      <c r="L725" s="10" t="str">
        <f>IF(Table1[[#This Row],[Discount_Percentage]]&gt;=50,"Yes","No")</f>
        <v>No</v>
      </c>
      <c r="M725" s="10">
        <f>Table1[[#This Row],[Actual_Price]]-Table1[[#This Row],[Discounted_Price]]/Table1[[#This Row],[Actual_Price]]*100</f>
        <v>4949.0100020004002</v>
      </c>
      <c r="N725">
        <v>3.9</v>
      </c>
      <c r="O725" s="4">
        <v>7571</v>
      </c>
      <c r="P725" s="6">
        <f>I725*O725</f>
        <v>37847429</v>
      </c>
      <c r="Q725" t="s">
        <v>5829</v>
      </c>
      <c r="R725" t="s">
        <v>4016</v>
      </c>
      <c r="S725" t="s">
        <v>4017</v>
      </c>
      <c r="T725" t="s">
        <v>4018</v>
      </c>
      <c r="U725" t="s">
        <v>5830</v>
      </c>
      <c r="V725" t="s">
        <v>5831</v>
      </c>
    </row>
    <row r="726" spans="1:22">
      <c r="A726" t="s">
        <v>5832</v>
      </c>
      <c r="B726" t="s">
        <v>5833</v>
      </c>
      <c r="C726" t="s">
        <v>12902</v>
      </c>
      <c r="D726" t="s">
        <v>12903</v>
      </c>
      <c r="E726" t="s">
        <v>12904</v>
      </c>
      <c r="F726" t="s">
        <v>12905</v>
      </c>
      <c r="G726" s="9">
        <v>137</v>
      </c>
      <c r="H726" s="7" t="str">
        <f t="shared" si="22"/>
        <v>&lt;$200</v>
      </c>
      <c r="I726" s="8">
        <v>160</v>
      </c>
      <c r="J726" s="1">
        <v>0.14000000000000001</v>
      </c>
      <c r="K726" s="10" t="str">
        <f t="shared" si="23"/>
        <v>&lt;50%</v>
      </c>
      <c r="L726" s="10" t="str">
        <f>IF(Table1[[#This Row],[Discount_Percentage]]&gt;=50,"Yes","No")</f>
        <v>No</v>
      </c>
      <c r="M726" s="10">
        <f>Table1[[#This Row],[Actual_Price]]-Table1[[#This Row],[Discounted_Price]]/Table1[[#This Row],[Actual_Price]]*100</f>
        <v>74.375</v>
      </c>
      <c r="N726">
        <v>4.4000000000000004</v>
      </c>
      <c r="O726" s="4">
        <v>6537</v>
      </c>
      <c r="P726" s="6">
        <f>I726*O726</f>
        <v>1045920</v>
      </c>
      <c r="Q726" t="s">
        <v>5834</v>
      </c>
      <c r="R726" t="s">
        <v>5835</v>
      </c>
      <c r="S726" t="s">
        <v>5836</v>
      </c>
      <c r="T726" t="s">
        <v>5837</v>
      </c>
      <c r="U726" t="s">
        <v>5840</v>
      </c>
      <c r="V726" t="s">
        <v>5841</v>
      </c>
    </row>
    <row r="727" spans="1:22">
      <c r="A727" t="s">
        <v>213</v>
      </c>
      <c r="B727" t="s">
        <v>214</v>
      </c>
      <c r="C727" t="s">
        <v>12816</v>
      </c>
      <c r="D727" t="s">
        <v>12817</v>
      </c>
      <c r="E727" t="s">
        <v>12818</v>
      </c>
      <c r="F727" t="s">
        <v>12819</v>
      </c>
      <c r="G727" s="9">
        <v>59</v>
      </c>
      <c r="H727" s="7" t="str">
        <f t="shared" si="22"/>
        <v>&lt;$200</v>
      </c>
      <c r="I727" s="8">
        <v>199</v>
      </c>
      <c r="J727" s="1">
        <v>0.7</v>
      </c>
      <c r="K727" s="10" t="str">
        <f t="shared" si="23"/>
        <v>50% or More</v>
      </c>
      <c r="L727" s="10" t="str">
        <f>IF(Table1[[#This Row],[Discount_Percentage]]&gt;=50,"Yes","No")</f>
        <v>No</v>
      </c>
      <c r="M727" s="10">
        <f>Table1[[#This Row],[Actual_Price]]-Table1[[#This Row],[Discounted_Price]]/Table1[[#This Row],[Actual_Price]]*100</f>
        <v>169.35175879396985</v>
      </c>
      <c r="N727">
        <v>4</v>
      </c>
      <c r="O727" s="4">
        <v>9377</v>
      </c>
      <c r="P727" s="6">
        <f>I727*O727</f>
        <v>1866023</v>
      </c>
      <c r="Q727" t="s">
        <v>215</v>
      </c>
      <c r="R727" t="s">
        <v>216</v>
      </c>
      <c r="S727" t="s">
        <v>217</v>
      </c>
      <c r="T727" t="s">
        <v>218</v>
      </c>
      <c r="U727" t="s">
        <v>221</v>
      </c>
      <c r="V727" t="s">
        <v>5842</v>
      </c>
    </row>
    <row r="728" spans="1:22">
      <c r="A728" t="s">
        <v>5843</v>
      </c>
      <c r="B728" t="s">
        <v>5844</v>
      </c>
      <c r="C728" t="s">
        <v>12816</v>
      </c>
      <c r="D728" t="s">
        <v>12817</v>
      </c>
      <c r="E728" t="s">
        <v>12934</v>
      </c>
      <c r="G728" s="9">
        <v>299</v>
      </c>
      <c r="H728" s="7" t="str">
        <f t="shared" si="22"/>
        <v>$200-$500</v>
      </c>
      <c r="I728" s="8">
        <v>499</v>
      </c>
      <c r="J728" s="1">
        <v>0.4</v>
      </c>
      <c r="K728" s="10" t="str">
        <f t="shared" si="23"/>
        <v>&lt;50%</v>
      </c>
      <c r="L728" s="10" t="str">
        <f>IF(Table1[[#This Row],[Discount_Percentage]]&gt;=50,"Yes","No")</f>
        <v>No</v>
      </c>
      <c r="M728" s="10">
        <f>Table1[[#This Row],[Actual_Price]]-Table1[[#This Row],[Discounted_Price]]/Table1[[#This Row],[Actual_Price]]*100</f>
        <v>439.08016032064126</v>
      </c>
      <c r="N728">
        <v>4.5</v>
      </c>
      <c r="O728" s="4">
        <v>21010</v>
      </c>
      <c r="P728" s="6">
        <f>I728*O728</f>
        <v>10483990</v>
      </c>
      <c r="Q728" t="s">
        <v>5845</v>
      </c>
      <c r="R728" t="s">
        <v>5846</v>
      </c>
      <c r="S728" t="s">
        <v>5847</v>
      </c>
      <c r="T728" t="s">
        <v>5848</v>
      </c>
      <c r="U728" t="s">
        <v>5851</v>
      </c>
      <c r="V728" t="s">
        <v>5852</v>
      </c>
    </row>
    <row r="729" spans="1:22">
      <c r="A729" t="s">
        <v>5853</v>
      </c>
      <c r="B729" t="s">
        <v>5854</v>
      </c>
      <c r="C729" t="s">
        <v>12824</v>
      </c>
      <c r="D729" t="s">
        <v>12862</v>
      </c>
      <c r="E729" t="s">
        <v>12863</v>
      </c>
      <c r="F729" t="s">
        <v>12864</v>
      </c>
      <c r="G729" s="9">
        <v>1799</v>
      </c>
      <c r="H729" s="7" t="str">
        <f t="shared" si="22"/>
        <v>&gt;$500</v>
      </c>
      <c r="I729" s="8">
        <v>3999</v>
      </c>
      <c r="J729" s="1">
        <v>0.55000000000000004</v>
      </c>
      <c r="K729" s="10" t="str">
        <f t="shared" si="23"/>
        <v>50% or More</v>
      </c>
      <c r="L729" s="10" t="str">
        <f>IF(Table1[[#This Row],[Discount_Percentage]]&gt;=50,"Yes","No")</f>
        <v>No</v>
      </c>
      <c r="M729" s="10">
        <f>Table1[[#This Row],[Actual_Price]]-Table1[[#This Row],[Discounted_Price]]/Table1[[#This Row],[Actual_Price]]*100</f>
        <v>3954.0137534383598</v>
      </c>
      <c r="N729">
        <v>3.9</v>
      </c>
      <c r="O729" s="4">
        <v>3517</v>
      </c>
      <c r="P729" s="6">
        <f>I729*O729</f>
        <v>14064483</v>
      </c>
      <c r="Q729" t="s">
        <v>5855</v>
      </c>
      <c r="R729" t="s">
        <v>5856</v>
      </c>
      <c r="S729" t="s">
        <v>5857</v>
      </c>
      <c r="T729" t="s">
        <v>5858</v>
      </c>
      <c r="U729" t="s">
        <v>5861</v>
      </c>
      <c r="V729" t="s">
        <v>5862</v>
      </c>
    </row>
    <row r="730" spans="1:22">
      <c r="A730" t="s">
        <v>5863</v>
      </c>
      <c r="B730" t="s">
        <v>5864</v>
      </c>
      <c r="C730" t="s">
        <v>12824</v>
      </c>
      <c r="D730" t="s">
        <v>12835</v>
      </c>
      <c r="E730" t="s">
        <v>12848</v>
      </c>
      <c r="F730" t="s">
        <v>12939</v>
      </c>
      <c r="G730" s="9">
        <v>1999</v>
      </c>
      <c r="H730" s="7" t="str">
        <f t="shared" si="22"/>
        <v>&gt;$500</v>
      </c>
      <c r="I730" s="8">
        <v>2999</v>
      </c>
      <c r="J730" s="1">
        <v>0.33</v>
      </c>
      <c r="K730" s="10" t="str">
        <f t="shared" si="23"/>
        <v>&lt;50%</v>
      </c>
      <c r="L730" s="10" t="str">
        <f>IF(Table1[[#This Row],[Discount_Percentage]]&gt;=50,"Yes","No")</f>
        <v>No</v>
      </c>
      <c r="M730" s="10">
        <f>Table1[[#This Row],[Actual_Price]]-Table1[[#This Row],[Discounted_Price]]/Table1[[#This Row],[Actual_Price]]*100</f>
        <v>2932.344448149383</v>
      </c>
      <c r="N730">
        <v>4.3</v>
      </c>
      <c r="O730" s="4">
        <v>63899</v>
      </c>
      <c r="P730" s="6">
        <f>I730*O730</f>
        <v>191633101</v>
      </c>
      <c r="Q730" t="s">
        <v>5865</v>
      </c>
      <c r="R730" t="s">
        <v>5866</v>
      </c>
      <c r="S730" t="s">
        <v>5867</v>
      </c>
      <c r="T730" t="s">
        <v>5868</v>
      </c>
      <c r="U730" t="s">
        <v>5871</v>
      </c>
      <c r="V730" t="s">
        <v>5872</v>
      </c>
    </row>
    <row r="731" spans="1:22">
      <c r="A731" t="s">
        <v>232</v>
      </c>
      <c r="B731" t="s">
        <v>233</v>
      </c>
      <c r="C731" t="s">
        <v>12824</v>
      </c>
      <c r="D731" t="s">
        <v>12825</v>
      </c>
      <c r="E731" t="s">
        <v>12826</v>
      </c>
      <c r="F731" t="s">
        <v>12819</v>
      </c>
      <c r="G731" s="9">
        <v>199</v>
      </c>
      <c r="H731" s="7" t="str">
        <f t="shared" si="22"/>
        <v>&lt;$200</v>
      </c>
      <c r="I731" s="8">
        <v>699</v>
      </c>
      <c r="J731" s="1">
        <v>0.72</v>
      </c>
      <c r="K731" s="10" t="str">
        <f t="shared" si="23"/>
        <v>50% or More</v>
      </c>
      <c r="L731" s="10" t="str">
        <f>IF(Table1[[#This Row],[Discount_Percentage]]&gt;=50,"Yes","No")</f>
        <v>No</v>
      </c>
      <c r="M731" s="10">
        <f>Table1[[#This Row],[Actual_Price]]-Table1[[#This Row],[Discounted_Price]]/Table1[[#This Row],[Actual_Price]]*100</f>
        <v>670.53075822603716</v>
      </c>
      <c r="N731">
        <v>4.2</v>
      </c>
      <c r="O731" s="4">
        <v>12153</v>
      </c>
      <c r="P731" s="6">
        <f>I731*O731</f>
        <v>8494947</v>
      </c>
      <c r="Q731" t="s">
        <v>234</v>
      </c>
      <c r="R731" t="s">
        <v>235</v>
      </c>
      <c r="S731" t="s">
        <v>236</v>
      </c>
      <c r="T731" t="s">
        <v>237</v>
      </c>
      <c r="U731" t="s">
        <v>240</v>
      </c>
      <c r="V731" t="s">
        <v>5873</v>
      </c>
    </row>
    <row r="732" spans="1:22">
      <c r="A732" t="s">
        <v>5874</v>
      </c>
      <c r="B732" t="s">
        <v>5875</v>
      </c>
      <c r="C732" t="s">
        <v>12816</v>
      </c>
      <c r="D732" t="s">
        <v>12817</v>
      </c>
      <c r="E732" t="s">
        <v>12955</v>
      </c>
      <c r="F732" t="s">
        <v>12878</v>
      </c>
      <c r="G732" s="9">
        <v>399</v>
      </c>
      <c r="H732" s="7" t="str">
        <f t="shared" si="22"/>
        <v>$200-$500</v>
      </c>
      <c r="I732" s="8">
        <v>1499</v>
      </c>
      <c r="J732" s="1">
        <v>0.73</v>
      </c>
      <c r="K732" s="10" t="str">
        <f t="shared" si="23"/>
        <v>50% or More</v>
      </c>
      <c r="L732" s="10" t="str">
        <f>IF(Table1[[#This Row],[Discount_Percentage]]&gt;=50,"Yes","No")</f>
        <v>No</v>
      </c>
      <c r="M732" s="10">
        <f>Table1[[#This Row],[Actual_Price]]-Table1[[#This Row],[Discounted_Price]]/Table1[[#This Row],[Actual_Price]]*100</f>
        <v>1472.3822548365576</v>
      </c>
      <c r="N732">
        <v>4.0999999999999996</v>
      </c>
      <c r="O732" s="4">
        <v>5730</v>
      </c>
      <c r="P732" s="6">
        <f>I732*O732</f>
        <v>8589270</v>
      </c>
      <c r="Q732" t="s">
        <v>5876</v>
      </c>
      <c r="R732" t="s">
        <v>5877</v>
      </c>
      <c r="S732" t="s">
        <v>5878</v>
      </c>
      <c r="T732" t="s">
        <v>5879</v>
      </c>
      <c r="U732" t="s">
        <v>5882</v>
      </c>
      <c r="V732" t="s">
        <v>5883</v>
      </c>
    </row>
    <row r="733" spans="1:22">
      <c r="A733" t="s">
        <v>5884</v>
      </c>
      <c r="B733" t="s">
        <v>5885</v>
      </c>
      <c r="C733" t="s">
        <v>12816</v>
      </c>
      <c r="D733" t="s">
        <v>12817</v>
      </c>
      <c r="E733" t="s">
        <v>12929</v>
      </c>
      <c r="F733" t="s">
        <v>12956</v>
      </c>
      <c r="G733" s="9">
        <v>1699</v>
      </c>
      <c r="H733" s="7" t="str">
        <f t="shared" si="22"/>
        <v>&gt;$500</v>
      </c>
      <c r="I733" s="8">
        <v>3999</v>
      </c>
      <c r="J733" s="1">
        <v>0.57999999999999996</v>
      </c>
      <c r="K733" s="10" t="str">
        <f t="shared" si="23"/>
        <v>50% or More</v>
      </c>
      <c r="L733" s="10" t="str">
        <f>IF(Table1[[#This Row],[Discount_Percentage]]&gt;=50,"Yes","No")</f>
        <v>No</v>
      </c>
      <c r="M733" s="10">
        <f>Table1[[#This Row],[Actual_Price]]-Table1[[#This Row],[Discounted_Price]]/Table1[[#This Row],[Actual_Price]]*100</f>
        <v>3956.5143785946489</v>
      </c>
      <c r="N733">
        <v>4.2</v>
      </c>
      <c r="O733" s="4">
        <v>25488</v>
      </c>
      <c r="P733" s="6">
        <f>I733*O733</f>
        <v>101926512</v>
      </c>
      <c r="Q733" t="s">
        <v>5886</v>
      </c>
      <c r="R733" t="s">
        <v>5887</v>
      </c>
      <c r="S733" t="s">
        <v>5888</v>
      </c>
      <c r="T733" t="s">
        <v>5889</v>
      </c>
      <c r="U733" t="s">
        <v>5892</v>
      </c>
      <c r="V733" t="s">
        <v>5893</v>
      </c>
    </row>
    <row r="734" spans="1:22">
      <c r="A734" t="s">
        <v>5894</v>
      </c>
      <c r="B734" t="s">
        <v>5895</v>
      </c>
      <c r="C734" t="s">
        <v>12816</v>
      </c>
      <c r="D734" t="s">
        <v>12817</v>
      </c>
      <c r="E734" t="s">
        <v>12891</v>
      </c>
      <c r="F734" t="s">
        <v>12892</v>
      </c>
      <c r="G734" s="9">
        <v>699</v>
      </c>
      <c r="H734" s="7" t="str">
        <f t="shared" si="22"/>
        <v>&gt;$500</v>
      </c>
      <c r="I734" s="8">
        <v>995</v>
      </c>
      <c r="J734" s="1">
        <v>0.3</v>
      </c>
      <c r="K734" s="10" t="str">
        <f t="shared" si="23"/>
        <v>&lt;50%</v>
      </c>
      <c r="L734" s="10" t="str">
        <f>IF(Table1[[#This Row],[Discount_Percentage]]&gt;=50,"Yes","No")</f>
        <v>No</v>
      </c>
      <c r="M734" s="10">
        <f>Table1[[#This Row],[Actual_Price]]-Table1[[#This Row],[Discounted_Price]]/Table1[[#This Row],[Actual_Price]]*100</f>
        <v>924.748743718593</v>
      </c>
      <c r="N734">
        <v>4.5</v>
      </c>
      <c r="O734" s="4">
        <v>54405</v>
      </c>
      <c r="P734" s="6">
        <f>I734*O734</f>
        <v>54132975</v>
      </c>
      <c r="Q734" t="s">
        <v>5896</v>
      </c>
      <c r="R734" t="s">
        <v>5897</v>
      </c>
      <c r="S734" t="s">
        <v>5898</v>
      </c>
      <c r="T734" t="s">
        <v>5899</v>
      </c>
      <c r="U734" t="s">
        <v>5902</v>
      </c>
      <c r="V734" t="s">
        <v>5903</v>
      </c>
    </row>
    <row r="735" spans="1:22">
      <c r="A735" t="s">
        <v>3966</v>
      </c>
      <c r="B735" t="s">
        <v>3967</v>
      </c>
      <c r="C735" t="s">
        <v>12824</v>
      </c>
      <c r="D735" t="s">
        <v>12853</v>
      </c>
      <c r="E735" t="s">
        <v>12854</v>
      </c>
      <c r="F735" t="s">
        <v>12876</v>
      </c>
      <c r="G735" s="9">
        <v>95</v>
      </c>
      <c r="H735" s="7" t="str">
        <f t="shared" si="22"/>
        <v>&lt;$200</v>
      </c>
      <c r="I735" s="8">
        <v>499</v>
      </c>
      <c r="J735" s="1">
        <v>0.81</v>
      </c>
      <c r="K735" s="10" t="str">
        <f t="shared" si="23"/>
        <v>50% or More</v>
      </c>
      <c r="L735" s="10" t="str">
        <f>IF(Table1[[#This Row],[Discount_Percentage]]&gt;=50,"Yes","No")</f>
        <v>No</v>
      </c>
      <c r="M735" s="10">
        <f>Table1[[#This Row],[Actual_Price]]-Table1[[#This Row],[Discounted_Price]]/Table1[[#This Row],[Actual_Price]]*100</f>
        <v>479.9619238476954</v>
      </c>
      <c r="N735">
        <v>4.2</v>
      </c>
      <c r="O735" s="4">
        <v>1949</v>
      </c>
      <c r="P735" s="6">
        <f>I735*O735</f>
        <v>972551</v>
      </c>
      <c r="Q735" t="s">
        <v>3968</v>
      </c>
      <c r="R735" t="s">
        <v>3969</v>
      </c>
      <c r="S735" t="s">
        <v>3970</v>
      </c>
      <c r="T735" t="s">
        <v>3971</v>
      </c>
      <c r="U735" t="s">
        <v>5904</v>
      </c>
      <c r="V735" t="s">
        <v>5905</v>
      </c>
    </row>
    <row r="736" spans="1:22">
      <c r="A736" t="s">
        <v>5906</v>
      </c>
      <c r="B736" t="s">
        <v>5907</v>
      </c>
      <c r="C736" t="s">
        <v>12816</v>
      </c>
      <c r="D736" t="s">
        <v>12821</v>
      </c>
      <c r="E736" t="s">
        <v>12937</v>
      </c>
      <c r="G736" s="9">
        <v>1149</v>
      </c>
      <c r="H736" s="7" t="str">
        <f t="shared" si="22"/>
        <v>&gt;$500</v>
      </c>
      <c r="I736" s="8">
        <v>1699</v>
      </c>
      <c r="J736" s="1">
        <v>0.32</v>
      </c>
      <c r="K736" s="10" t="str">
        <f t="shared" si="23"/>
        <v>&lt;50%</v>
      </c>
      <c r="L736" s="10" t="str">
        <f>IF(Table1[[#This Row],[Discount_Percentage]]&gt;=50,"Yes","No")</f>
        <v>No</v>
      </c>
      <c r="M736" s="10">
        <f>Table1[[#This Row],[Actual_Price]]-Table1[[#This Row],[Discounted_Price]]/Table1[[#This Row],[Actual_Price]]*100</f>
        <v>1631.3719835197176</v>
      </c>
      <c r="N736">
        <v>4.2</v>
      </c>
      <c r="O736" s="4">
        <v>122478</v>
      </c>
      <c r="P736" s="6">
        <f>I736*O736</f>
        <v>208090122</v>
      </c>
      <c r="Q736" t="s">
        <v>5908</v>
      </c>
      <c r="R736" t="s">
        <v>5909</v>
      </c>
      <c r="S736" t="s">
        <v>5910</v>
      </c>
      <c r="T736" t="s">
        <v>5911</v>
      </c>
      <c r="U736" t="s">
        <v>5914</v>
      </c>
      <c r="V736" t="s">
        <v>5915</v>
      </c>
    </row>
    <row r="737" spans="1:22">
      <c r="A737" t="s">
        <v>5916</v>
      </c>
      <c r="B737" t="s">
        <v>5917</v>
      </c>
      <c r="C737" t="s">
        <v>12816</v>
      </c>
      <c r="D737" t="s">
        <v>12817</v>
      </c>
      <c r="E737" t="s">
        <v>12891</v>
      </c>
      <c r="F737" t="s">
        <v>12913</v>
      </c>
      <c r="G737" s="9">
        <v>1495</v>
      </c>
      <c r="H737" s="7" t="str">
        <f t="shared" si="22"/>
        <v>&gt;$500</v>
      </c>
      <c r="I737" s="8">
        <v>1995</v>
      </c>
      <c r="J737" s="1">
        <v>0.25</v>
      </c>
      <c r="K737" s="10" t="str">
        <f t="shared" si="23"/>
        <v>&lt;50%</v>
      </c>
      <c r="L737" s="10" t="str">
        <f>IF(Table1[[#This Row],[Discount_Percentage]]&gt;=50,"Yes","No")</f>
        <v>No</v>
      </c>
      <c r="M737" s="10">
        <f>Table1[[#This Row],[Actual_Price]]-Table1[[#This Row],[Discounted_Price]]/Table1[[#This Row],[Actual_Price]]*100</f>
        <v>1920.062656641604</v>
      </c>
      <c r="N737">
        <v>4.3</v>
      </c>
      <c r="O737" s="4">
        <v>7241</v>
      </c>
      <c r="P737" s="6">
        <f>I737*O737</f>
        <v>14445795</v>
      </c>
      <c r="Q737" t="s">
        <v>5918</v>
      </c>
      <c r="R737" t="s">
        <v>5919</v>
      </c>
      <c r="S737" t="s">
        <v>5920</v>
      </c>
      <c r="T737" t="s">
        <v>5921</v>
      </c>
      <c r="U737" t="s">
        <v>5924</v>
      </c>
      <c r="V737" t="s">
        <v>5925</v>
      </c>
    </row>
    <row r="738" spans="1:22">
      <c r="A738" t="s">
        <v>5926</v>
      </c>
      <c r="B738" t="s">
        <v>5927</v>
      </c>
      <c r="C738" t="s">
        <v>12816</v>
      </c>
      <c r="D738" t="s">
        <v>12817</v>
      </c>
      <c r="E738" t="s">
        <v>12885</v>
      </c>
      <c r="F738" t="s">
        <v>12894</v>
      </c>
      <c r="G738" s="9">
        <v>849</v>
      </c>
      <c r="H738" s="7" t="str">
        <f t="shared" si="22"/>
        <v>&gt;$500</v>
      </c>
      <c r="I738" s="8">
        <v>4999</v>
      </c>
      <c r="J738" s="1">
        <v>0.83</v>
      </c>
      <c r="K738" s="10" t="str">
        <f t="shared" si="23"/>
        <v>50% or More</v>
      </c>
      <c r="L738" s="10" t="str">
        <f>IF(Table1[[#This Row],[Discount_Percentage]]&gt;=50,"Yes","No")</f>
        <v>No</v>
      </c>
      <c r="M738" s="10">
        <f>Table1[[#This Row],[Actual_Price]]-Table1[[#This Row],[Discounted_Price]]/Table1[[#This Row],[Actual_Price]]*100</f>
        <v>4982.0166033206642</v>
      </c>
      <c r="N738">
        <v>4</v>
      </c>
      <c r="O738" s="4">
        <v>20457</v>
      </c>
      <c r="P738" s="6">
        <f>I738*O738</f>
        <v>102264543</v>
      </c>
      <c r="Q738" t="s">
        <v>5928</v>
      </c>
      <c r="R738" t="s">
        <v>5929</v>
      </c>
      <c r="S738" t="s">
        <v>5930</v>
      </c>
      <c r="T738" t="s">
        <v>5931</v>
      </c>
      <c r="U738" t="s">
        <v>5934</v>
      </c>
      <c r="V738" t="s">
        <v>5935</v>
      </c>
    </row>
    <row r="739" spans="1:22">
      <c r="A739" t="s">
        <v>5936</v>
      </c>
      <c r="B739" t="s">
        <v>5937</v>
      </c>
      <c r="C739" t="s">
        <v>12902</v>
      </c>
      <c r="D739" t="s">
        <v>12919</v>
      </c>
      <c r="E739" t="s">
        <v>12920</v>
      </c>
      <c r="F739" t="s">
        <v>12957</v>
      </c>
      <c r="G739" s="9">
        <v>440</v>
      </c>
      <c r="H739" s="7" t="str">
        <f t="shared" si="22"/>
        <v>$200-$500</v>
      </c>
      <c r="I739" s="8">
        <v>440</v>
      </c>
      <c r="J739" s="1">
        <v>0</v>
      </c>
      <c r="K739" s="10" t="str">
        <f t="shared" si="23"/>
        <v>&lt;50%</v>
      </c>
      <c r="L739" s="10" t="str">
        <f>IF(Table1[[#This Row],[Discount_Percentage]]&gt;=50,"Yes","No")</f>
        <v>No</v>
      </c>
      <c r="M739" s="10">
        <f>Table1[[#This Row],[Actual_Price]]-Table1[[#This Row],[Discounted_Price]]/Table1[[#This Row],[Actual_Price]]*100</f>
        <v>340</v>
      </c>
      <c r="N739">
        <v>4.5</v>
      </c>
      <c r="O739" s="4">
        <v>8610</v>
      </c>
      <c r="P739" s="6">
        <f>I739*O739</f>
        <v>3788400</v>
      </c>
      <c r="Q739" t="s">
        <v>5938</v>
      </c>
      <c r="R739" t="s">
        <v>5939</v>
      </c>
      <c r="S739" t="s">
        <v>5940</v>
      </c>
      <c r="T739" t="s">
        <v>5941</v>
      </c>
      <c r="U739" t="s">
        <v>5944</v>
      </c>
      <c r="V739" t="s">
        <v>5945</v>
      </c>
    </row>
    <row r="740" spans="1:22">
      <c r="A740" t="s">
        <v>3935</v>
      </c>
      <c r="B740" t="s">
        <v>3936</v>
      </c>
      <c r="C740" t="s">
        <v>12824</v>
      </c>
      <c r="D740" t="s">
        <v>12853</v>
      </c>
      <c r="E740" t="s">
        <v>12854</v>
      </c>
      <c r="F740" t="s">
        <v>12879</v>
      </c>
      <c r="G740" s="9">
        <v>349</v>
      </c>
      <c r="H740" s="7" t="str">
        <f t="shared" si="22"/>
        <v>$200-$500</v>
      </c>
      <c r="I740" s="8">
        <v>999</v>
      </c>
      <c r="J740" s="1">
        <v>0.65</v>
      </c>
      <c r="K740" s="10" t="str">
        <f t="shared" si="23"/>
        <v>50% or More</v>
      </c>
      <c r="L740" s="10" t="str">
        <f>IF(Table1[[#This Row],[Discount_Percentage]]&gt;=50,"Yes","No")</f>
        <v>No</v>
      </c>
      <c r="M740" s="10">
        <f>Table1[[#This Row],[Actual_Price]]-Table1[[#This Row],[Discounted_Price]]/Table1[[#This Row],[Actual_Price]]*100</f>
        <v>964.06506506506503</v>
      </c>
      <c r="N740">
        <v>3.8</v>
      </c>
      <c r="O740" s="4">
        <v>16557</v>
      </c>
      <c r="P740" s="6">
        <f>I740*O740</f>
        <v>16540443</v>
      </c>
      <c r="Q740" t="s">
        <v>3937</v>
      </c>
      <c r="R740" t="s">
        <v>3938</v>
      </c>
      <c r="S740" t="s">
        <v>3939</v>
      </c>
      <c r="T740" t="s">
        <v>3940</v>
      </c>
      <c r="U740" t="s">
        <v>5946</v>
      </c>
      <c r="V740" t="s">
        <v>5947</v>
      </c>
    </row>
    <row r="741" spans="1:22">
      <c r="A741" t="s">
        <v>5948</v>
      </c>
      <c r="B741" t="s">
        <v>5949</v>
      </c>
      <c r="C741" t="s">
        <v>12816</v>
      </c>
      <c r="D741" t="s">
        <v>12817</v>
      </c>
      <c r="E741" t="s">
        <v>12885</v>
      </c>
      <c r="F741" t="s">
        <v>12894</v>
      </c>
      <c r="G741" s="9">
        <v>599</v>
      </c>
      <c r="H741" s="7" t="str">
        <f t="shared" si="22"/>
        <v>&gt;$500</v>
      </c>
      <c r="I741" s="8">
        <v>3999</v>
      </c>
      <c r="J741" s="1">
        <v>0.85</v>
      </c>
      <c r="K741" s="10" t="str">
        <f t="shared" si="23"/>
        <v>50% or More</v>
      </c>
      <c r="L741" s="10" t="str">
        <f>IF(Table1[[#This Row],[Discount_Percentage]]&gt;=50,"Yes","No")</f>
        <v>No</v>
      </c>
      <c r="M741" s="10">
        <f>Table1[[#This Row],[Actual_Price]]-Table1[[#This Row],[Discounted_Price]]/Table1[[#This Row],[Actual_Price]]*100</f>
        <v>3984.0212553138285</v>
      </c>
      <c r="N741">
        <v>3.9</v>
      </c>
      <c r="O741" s="4">
        <v>1087</v>
      </c>
      <c r="P741" s="6">
        <f>I741*O741</f>
        <v>4346913</v>
      </c>
      <c r="Q741" t="s">
        <v>5950</v>
      </c>
      <c r="R741" t="s">
        <v>5951</v>
      </c>
      <c r="S741" t="s">
        <v>5952</v>
      </c>
      <c r="T741" t="s">
        <v>5953</v>
      </c>
      <c r="U741" t="s">
        <v>5956</v>
      </c>
      <c r="V741" t="s">
        <v>5957</v>
      </c>
    </row>
    <row r="742" spans="1:22">
      <c r="A742" t="s">
        <v>5958</v>
      </c>
      <c r="B742" t="s">
        <v>5959</v>
      </c>
      <c r="C742" t="s">
        <v>12816</v>
      </c>
      <c r="D742" t="s">
        <v>12817</v>
      </c>
      <c r="E742" t="s">
        <v>12840</v>
      </c>
      <c r="F742" t="s">
        <v>12944</v>
      </c>
      <c r="G742" s="9">
        <v>149</v>
      </c>
      <c r="H742" s="7" t="str">
        <f t="shared" si="22"/>
        <v>&lt;$200</v>
      </c>
      <c r="I742" s="8">
        <v>399</v>
      </c>
      <c r="J742" s="1">
        <v>0.63</v>
      </c>
      <c r="K742" s="10" t="str">
        <f t="shared" si="23"/>
        <v>50% or More</v>
      </c>
      <c r="L742" s="10" t="str">
        <f>IF(Table1[[#This Row],[Discount_Percentage]]&gt;=50,"Yes","No")</f>
        <v>No</v>
      </c>
      <c r="M742" s="10">
        <f>Table1[[#This Row],[Actual_Price]]-Table1[[#This Row],[Discounted_Price]]/Table1[[#This Row],[Actual_Price]]*100</f>
        <v>361.65664160401002</v>
      </c>
      <c r="N742">
        <v>4</v>
      </c>
      <c r="O742" s="4">
        <v>1540</v>
      </c>
      <c r="P742" s="6">
        <f>I742*O742</f>
        <v>614460</v>
      </c>
      <c r="Q742" t="s">
        <v>5960</v>
      </c>
      <c r="R742" t="s">
        <v>5961</v>
      </c>
      <c r="S742" t="s">
        <v>5962</v>
      </c>
      <c r="T742" t="s">
        <v>5963</v>
      </c>
      <c r="U742" t="s">
        <v>5966</v>
      </c>
      <c r="V742" t="s">
        <v>5967</v>
      </c>
    </row>
    <row r="743" spans="1:22">
      <c r="A743" t="s">
        <v>5968</v>
      </c>
      <c r="B743" t="s">
        <v>5969</v>
      </c>
      <c r="C743" t="s">
        <v>12816</v>
      </c>
      <c r="D743" t="s">
        <v>12817</v>
      </c>
      <c r="E743" t="s">
        <v>12891</v>
      </c>
      <c r="F743" t="s">
        <v>12893</v>
      </c>
      <c r="G743" s="9">
        <v>289</v>
      </c>
      <c r="H743" s="7" t="str">
        <f t="shared" si="22"/>
        <v>$200-$500</v>
      </c>
      <c r="I743" s="8">
        <v>999</v>
      </c>
      <c r="J743" s="1">
        <v>0.71</v>
      </c>
      <c r="K743" s="10" t="str">
        <f t="shared" si="23"/>
        <v>50% or More</v>
      </c>
      <c r="L743" s="10" t="str">
        <f>IF(Table1[[#This Row],[Discount_Percentage]]&gt;=50,"Yes","No")</f>
        <v>No</v>
      </c>
      <c r="M743" s="10">
        <f>Table1[[#This Row],[Actual_Price]]-Table1[[#This Row],[Discounted_Price]]/Table1[[#This Row],[Actual_Price]]*100</f>
        <v>970.07107107107106</v>
      </c>
      <c r="N743">
        <v>4.0999999999999996</v>
      </c>
      <c r="O743" s="4">
        <v>401</v>
      </c>
      <c r="P743" s="6">
        <f>I743*O743</f>
        <v>400599</v>
      </c>
      <c r="Q743" t="s">
        <v>5970</v>
      </c>
      <c r="R743" t="s">
        <v>5971</v>
      </c>
      <c r="S743" t="s">
        <v>5972</v>
      </c>
      <c r="T743" t="s">
        <v>5973</v>
      </c>
      <c r="U743" t="s">
        <v>5976</v>
      </c>
      <c r="V743" t="s">
        <v>5977</v>
      </c>
    </row>
    <row r="744" spans="1:22">
      <c r="A744" t="s">
        <v>5978</v>
      </c>
      <c r="B744" t="s">
        <v>5979</v>
      </c>
      <c r="C744" t="s">
        <v>12816</v>
      </c>
      <c r="D744" t="s">
        <v>12817</v>
      </c>
      <c r="E744" t="s">
        <v>12958</v>
      </c>
      <c r="G744" s="9">
        <v>179</v>
      </c>
      <c r="H744" s="7" t="str">
        <f t="shared" si="22"/>
        <v>&lt;$200</v>
      </c>
      <c r="I744" s="8">
        <v>499</v>
      </c>
      <c r="J744" s="1">
        <v>0.64</v>
      </c>
      <c r="K744" s="10" t="str">
        <f t="shared" si="23"/>
        <v>50% or More</v>
      </c>
      <c r="L744" s="10" t="str">
        <f>IF(Table1[[#This Row],[Discount_Percentage]]&gt;=50,"Yes","No")</f>
        <v>No</v>
      </c>
      <c r="M744" s="10">
        <f>Table1[[#This Row],[Actual_Price]]-Table1[[#This Row],[Discounted_Price]]/Table1[[#This Row],[Actual_Price]]*100</f>
        <v>463.12825651302603</v>
      </c>
      <c r="N744">
        <v>3.4</v>
      </c>
      <c r="O744" s="4">
        <v>9385</v>
      </c>
      <c r="P744" s="6">
        <f>I744*O744</f>
        <v>4683115</v>
      </c>
      <c r="Q744" t="s">
        <v>5980</v>
      </c>
      <c r="R744" t="s">
        <v>5981</v>
      </c>
      <c r="S744" t="s">
        <v>5982</v>
      </c>
      <c r="T744" t="s">
        <v>5983</v>
      </c>
      <c r="U744" t="s">
        <v>5986</v>
      </c>
      <c r="V744" t="s">
        <v>5987</v>
      </c>
    </row>
    <row r="745" spans="1:22">
      <c r="A745" t="s">
        <v>5988</v>
      </c>
      <c r="B745" t="s">
        <v>5989</v>
      </c>
      <c r="C745" t="s">
        <v>12824</v>
      </c>
      <c r="D745" t="s">
        <v>12851</v>
      </c>
      <c r="E745" t="s">
        <v>12852</v>
      </c>
      <c r="G745" s="9">
        <v>1499</v>
      </c>
      <c r="H745" s="7" t="str">
        <f t="shared" si="22"/>
        <v>&gt;$500</v>
      </c>
      <c r="I745" s="8">
        <v>4999</v>
      </c>
      <c r="J745" s="1">
        <v>0.7</v>
      </c>
      <c r="K745" s="10" t="str">
        <f t="shared" si="23"/>
        <v>50% or More</v>
      </c>
      <c r="L745" s="10" t="str">
        <f>IF(Table1[[#This Row],[Discount_Percentage]]&gt;=50,"Yes","No")</f>
        <v>No</v>
      </c>
      <c r="M745" s="10">
        <f>Table1[[#This Row],[Actual_Price]]-Table1[[#This Row],[Discounted_Price]]/Table1[[#This Row],[Actual_Price]]*100</f>
        <v>4969.0140028005599</v>
      </c>
      <c r="N745">
        <v>4</v>
      </c>
      <c r="O745" s="4">
        <v>92588</v>
      </c>
      <c r="P745" s="6">
        <f>I745*O745</f>
        <v>462847412</v>
      </c>
      <c r="Q745" t="s">
        <v>5990</v>
      </c>
      <c r="R745" t="s">
        <v>4143</v>
      </c>
      <c r="S745" t="s">
        <v>4144</v>
      </c>
      <c r="T745" t="s">
        <v>4145</v>
      </c>
      <c r="U745" t="s">
        <v>5991</v>
      </c>
      <c r="V745" t="s">
        <v>5992</v>
      </c>
    </row>
    <row r="746" spans="1:22">
      <c r="A746" t="s">
        <v>5993</v>
      </c>
      <c r="B746" t="s">
        <v>5994</v>
      </c>
      <c r="C746" t="s">
        <v>12824</v>
      </c>
      <c r="D746" t="s">
        <v>12862</v>
      </c>
      <c r="E746" t="s">
        <v>12863</v>
      </c>
      <c r="F746" t="s">
        <v>12864</v>
      </c>
      <c r="G746" s="9">
        <v>399</v>
      </c>
      <c r="H746" s="7" t="str">
        <f t="shared" si="22"/>
        <v>$200-$500</v>
      </c>
      <c r="I746" s="8">
        <v>699</v>
      </c>
      <c r="J746" s="1">
        <v>0.43</v>
      </c>
      <c r="K746" s="10" t="str">
        <f t="shared" si="23"/>
        <v>&lt;50%</v>
      </c>
      <c r="L746" s="10" t="str">
        <f>IF(Table1[[#This Row],[Discount_Percentage]]&gt;=50,"Yes","No")</f>
        <v>No</v>
      </c>
      <c r="M746" s="10">
        <f>Table1[[#This Row],[Actual_Price]]-Table1[[#This Row],[Discounted_Price]]/Table1[[#This Row],[Actual_Price]]*100</f>
        <v>641.91845493562232</v>
      </c>
      <c r="N746">
        <v>3.4</v>
      </c>
      <c r="O746" s="4">
        <v>3454</v>
      </c>
      <c r="P746" s="6">
        <f>I746*O746</f>
        <v>2414346</v>
      </c>
      <c r="Q746" t="s">
        <v>5995</v>
      </c>
      <c r="R746" t="s">
        <v>5996</v>
      </c>
      <c r="S746" t="s">
        <v>5997</v>
      </c>
      <c r="T746" t="s">
        <v>5998</v>
      </c>
      <c r="U746" t="s">
        <v>6001</v>
      </c>
      <c r="V746" t="s">
        <v>6002</v>
      </c>
    </row>
    <row r="747" spans="1:22">
      <c r="A747" t="s">
        <v>6003</v>
      </c>
      <c r="B747" t="s">
        <v>6004</v>
      </c>
      <c r="C747" t="s">
        <v>12816</v>
      </c>
      <c r="D747" t="s">
        <v>12817</v>
      </c>
      <c r="E747" t="s">
        <v>12929</v>
      </c>
      <c r="F747" t="s">
        <v>12930</v>
      </c>
      <c r="G747" s="9">
        <v>599</v>
      </c>
      <c r="H747" s="7" t="str">
        <f t="shared" si="22"/>
        <v>&gt;$500</v>
      </c>
      <c r="I747" s="8">
        <v>799</v>
      </c>
      <c r="J747" s="1">
        <v>0.25</v>
      </c>
      <c r="K747" s="10" t="str">
        <f t="shared" si="23"/>
        <v>&lt;50%</v>
      </c>
      <c r="L747" s="10" t="str">
        <f>IF(Table1[[#This Row],[Discount_Percentage]]&gt;=50,"Yes","No")</f>
        <v>No</v>
      </c>
      <c r="M747" s="10">
        <f>Table1[[#This Row],[Actual_Price]]-Table1[[#This Row],[Discounted_Price]]/Table1[[#This Row],[Actual_Price]]*100</f>
        <v>724.03128911138924</v>
      </c>
      <c r="N747">
        <v>4.3</v>
      </c>
      <c r="O747" s="4">
        <v>15790</v>
      </c>
      <c r="P747" s="6">
        <f>I747*O747</f>
        <v>12616210</v>
      </c>
      <c r="Q747" t="s">
        <v>6005</v>
      </c>
      <c r="R747" t="s">
        <v>6006</v>
      </c>
      <c r="S747" t="s">
        <v>6007</v>
      </c>
      <c r="T747" t="s">
        <v>6008</v>
      </c>
      <c r="U747" t="s">
        <v>6011</v>
      </c>
      <c r="V747" t="s">
        <v>6012</v>
      </c>
    </row>
    <row r="748" spans="1:22">
      <c r="A748" t="s">
        <v>6013</v>
      </c>
      <c r="B748" t="s">
        <v>6014</v>
      </c>
      <c r="C748" t="s">
        <v>12816</v>
      </c>
      <c r="D748" t="s">
        <v>12817</v>
      </c>
      <c r="E748" t="s">
        <v>12959</v>
      </c>
      <c r="F748" t="s">
        <v>12960</v>
      </c>
      <c r="G748" s="9">
        <v>949</v>
      </c>
      <c r="H748" s="7" t="str">
        <f t="shared" si="22"/>
        <v>&gt;$500</v>
      </c>
      <c r="I748" s="8">
        <v>2000</v>
      </c>
      <c r="J748" s="1">
        <v>0.53</v>
      </c>
      <c r="K748" s="10" t="str">
        <f t="shared" si="23"/>
        <v>50% or More</v>
      </c>
      <c r="L748" s="10" t="str">
        <f>IF(Table1[[#This Row],[Discount_Percentage]]&gt;=50,"Yes","No")</f>
        <v>No</v>
      </c>
      <c r="M748" s="10">
        <f>Table1[[#This Row],[Actual_Price]]-Table1[[#This Row],[Discounted_Price]]/Table1[[#This Row],[Actual_Price]]*100</f>
        <v>1952.55</v>
      </c>
      <c r="N748">
        <v>3.9</v>
      </c>
      <c r="O748" s="4">
        <v>14969</v>
      </c>
      <c r="P748" s="6">
        <f>I748*O748</f>
        <v>29938000</v>
      </c>
      <c r="Q748" t="s">
        <v>6015</v>
      </c>
      <c r="R748" t="s">
        <v>6016</v>
      </c>
      <c r="S748" t="s">
        <v>6017</v>
      </c>
      <c r="T748" t="s">
        <v>6018</v>
      </c>
      <c r="U748" t="s">
        <v>6021</v>
      </c>
      <c r="V748" t="s">
        <v>6022</v>
      </c>
    </row>
    <row r="749" spans="1:22">
      <c r="A749" t="s">
        <v>6023</v>
      </c>
      <c r="B749" t="s">
        <v>6024</v>
      </c>
      <c r="C749" t="s">
        <v>12824</v>
      </c>
      <c r="D749" t="s">
        <v>12851</v>
      </c>
      <c r="E749" t="s">
        <v>12852</v>
      </c>
      <c r="G749" s="9">
        <v>2499</v>
      </c>
      <c r="H749" s="7" t="str">
        <f t="shared" si="22"/>
        <v>&gt;$500</v>
      </c>
      <c r="I749" s="8">
        <v>9999</v>
      </c>
      <c r="J749" s="1">
        <v>0.75</v>
      </c>
      <c r="K749" s="10" t="str">
        <f t="shared" si="23"/>
        <v>50% or More</v>
      </c>
      <c r="L749" s="10" t="str">
        <f>IF(Table1[[#This Row],[Discount_Percentage]]&gt;=50,"Yes","No")</f>
        <v>No</v>
      </c>
      <c r="M749" s="10">
        <f>Table1[[#This Row],[Actual_Price]]-Table1[[#This Row],[Discounted_Price]]/Table1[[#This Row],[Actual_Price]]*100</f>
        <v>9974.0075007500745</v>
      </c>
      <c r="N749">
        <v>4.0999999999999996</v>
      </c>
      <c r="O749" s="4">
        <v>42139</v>
      </c>
      <c r="P749" s="6">
        <f>I749*O749</f>
        <v>421347861</v>
      </c>
      <c r="Q749" t="s">
        <v>6025</v>
      </c>
      <c r="R749" t="s">
        <v>6026</v>
      </c>
      <c r="S749" t="s">
        <v>6027</v>
      </c>
      <c r="T749" t="s">
        <v>6028</v>
      </c>
      <c r="U749" t="s">
        <v>6031</v>
      </c>
      <c r="V749" t="s">
        <v>6032</v>
      </c>
    </row>
    <row r="750" spans="1:22">
      <c r="A750" t="s">
        <v>6033</v>
      </c>
      <c r="B750" t="s">
        <v>6034</v>
      </c>
      <c r="C750" t="s">
        <v>12824</v>
      </c>
      <c r="D750" t="s">
        <v>12900</v>
      </c>
      <c r="E750" t="s">
        <v>12901</v>
      </c>
      <c r="G750" s="9">
        <v>159</v>
      </c>
      <c r="H750" s="7" t="str">
        <f t="shared" si="22"/>
        <v>&lt;$200</v>
      </c>
      <c r="I750" s="8">
        <v>180</v>
      </c>
      <c r="J750" s="1">
        <v>0.12</v>
      </c>
      <c r="K750" s="10" t="str">
        <f t="shared" si="23"/>
        <v>&lt;50%</v>
      </c>
      <c r="L750" s="10" t="str">
        <f>IF(Table1[[#This Row],[Discount_Percentage]]&gt;=50,"Yes","No")</f>
        <v>No</v>
      </c>
      <c r="M750" s="10">
        <f>Table1[[#This Row],[Actual_Price]]-Table1[[#This Row],[Discounted_Price]]/Table1[[#This Row],[Actual_Price]]*100</f>
        <v>91.666666666666671</v>
      </c>
      <c r="N750">
        <v>4.3</v>
      </c>
      <c r="O750" s="4">
        <v>989</v>
      </c>
      <c r="P750" s="6">
        <f>I750*O750</f>
        <v>178020</v>
      </c>
      <c r="Q750" t="s">
        <v>6035</v>
      </c>
      <c r="R750" t="s">
        <v>6036</v>
      </c>
      <c r="S750" t="s">
        <v>6037</v>
      </c>
      <c r="T750" t="s">
        <v>6038</v>
      </c>
      <c r="U750" t="s">
        <v>6041</v>
      </c>
      <c r="V750" t="s">
        <v>6042</v>
      </c>
    </row>
    <row r="751" spans="1:22">
      <c r="A751" t="s">
        <v>6043</v>
      </c>
      <c r="B751" t="s">
        <v>6044</v>
      </c>
      <c r="C751" t="s">
        <v>12824</v>
      </c>
      <c r="D751" t="s">
        <v>12826</v>
      </c>
      <c r="E751" t="s">
        <v>12859</v>
      </c>
      <c r="F751" t="s">
        <v>12860</v>
      </c>
      <c r="G751" s="9">
        <v>1329</v>
      </c>
      <c r="H751" s="7" t="str">
        <f t="shared" si="22"/>
        <v>&gt;$500</v>
      </c>
      <c r="I751" s="8">
        <v>2900</v>
      </c>
      <c r="J751" s="1">
        <v>0.54</v>
      </c>
      <c r="K751" s="10" t="str">
        <f t="shared" si="23"/>
        <v>50% or More</v>
      </c>
      <c r="L751" s="10" t="str">
        <f>IF(Table1[[#This Row],[Discount_Percentage]]&gt;=50,"Yes","No")</f>
        <v>No</v>
      </c>
      <c r="M751" s="10">
        <f>Table1[[#This Row],[Actual_Price]]-Table1[[#This Row],[Discounted_Price]]/Table1[[#This Row],[Actual_Price]]*100</f>
        <v>2854.1724137931033</v>
      </c>
      <c r="N751">
        <v>4.5</v>
      </c>
      <c r="O751" s="4">
        <v>19624</v>
      </c>
      <c r="P751" s="6">
        <f>I751*O751</f>
        <v>56909600</v>
      </c>
      <c r="Q751" t="s">
        <v>6045</v>
      </c>
      <c r="R751" t="s">
        <v>6046</v>
      </c>
      <c r="S751" t="s">
        <v>6047</v>
      </c>
      <c r="T751" t="s">
        <v>6048</v>
      </c>
      <c r="U751" t="s">
        <v>6051</v>
      </c>
      <c r="V751" t="s">
        <v>6052</v>
      </c>
    </row>
    <row r="752" spans="1:22">
      <c r="A752" t="s">
        <v>6053</v>
      </c>
      <c r="B752" t="s">
        <v>6054</v>
      </c>
      <c r="C752" t="s">
        <v>12816</v>
      </c>
      <c r="D752" t="s">
        <v>12817</v>
      </c>
      <c r="E752" t="s">
        <v>12958</v>
      </c>
      <c r="G752" s="9">
        <v>570</v>
      </c>
      <c r="H752" s="7" t="str">
        <f t="shared" si="22"/>
        <v>&gt;$500</v>
      </c>
      <c r="I752" s="8">
        <v>999</v>
      </c>
      <c r="J752" s="1">
        <v>0.43</v>
      </c>
      <c r="K752" s="10" t="str">
        <f t="shared" si="23"/>
        <v>&lt;50%</v>
      </c>
      <c r="L752" s="10" t="str">
        <f>IF(Table1[[#This Row],[Discount_Percentage]]&gt;=50,"Yes","No")</f>
        <v>No</v>
      </c>
      <c r="M752" s="10">
        <f>Table1[[#This Row],[Actual_Price]]-Table1[[#This Row],[Discounted_Price]]/Table1[[#This Row],[Actual_Price]]*100</f>
        <v>941.94294294294298</v>
      </c>
      <c r="N752">
        <v>4.2</v>
      </c>
      <c r="O752" s="4">
        <v>3201</v>
      </c>
      <c r="P752" s="6">
        <f>I752*O752</f>
        <v>3197799</v>
      </c>
      <c r="Q752" t="s">
        <v>6055</v>
      </c>
      <c r="R752" t="s">
        <v>6056</v>
      </c>
      <c r="S752" t="s">
        <v>6057</v>
      </c>
      <c r="T752" t="s">
        <v>6058</v>
      </c>
      <c r="U752" t="s">
        <v>6060</v>
      </c>
      <c r="V752" t="s">
        <v>6061</v>
      </c>
    </row>
    <row r="753" spans="1:22">
      <c r="A753" t="s">
        <v>6062</v>
      </c>
      <c r="B753" t="s">
        <v>6063</v>
      </c>
      <c r="C753" t="s">
        <v>12824</v>
      </c>
      <c r="D753" t="s">
        <v>12835</v>
      </c>
      <c r="E753" t="s">
        <v>12848</v>
      </c>
      <c r="F753" t="s">
        <v>12961</v>
      </c>
      <c r="G753" s="9">
        <v>899</v>
      </c>
      <c r="H753" s="7" t="str">
        <f t="shared" si="22"/>
        <v>&gt;$500</v>
      </c>
      <c r="I753" s="8">
        <v>1999</v>
      </c>
      <c r="J753" s="1">
        <v>0.55000000000000004</v>
      </c>
      <c r="K753" s="10" t="str">
        <f t="shared" si="23"/>
        <v>50% or More</v>
      </c>
      <c r="L753" s="10" t="str">
        <f>IF(Table1[[#This Row],[Discount_Percentage]]&gt;=50,"Yes","No")</f>
        <v>No</v>
      </c>
      <c r="M753" s="10">
        <f>Table1[[#This Row],[Actual_Price]]-Table1[[#This Row],[Discounted_Price]]/Table1[[#This Row],[Actual_Price]]*100</f>
        <v>1954.0275137568785</v>
      </c>
      <c r="N753">
        <v>4.0999999999999996</v>
      </c>
      <c r="O753" s="4">
        <v>30469</v>
      </c>
      <c r="P753" s="6">
        <f>I753*O753</f>
        <v>60907531</v>
      </c>
      <c r="Q753" t="s">
        <v>6064</v>
      </c>
      <c r="R753" t="s">
        <v>6065</v>
      </c>
      <c r="S753" t="s">
        <v>6066</v>
      </c>
      <c r="T753" t="s">
        <v>6067</v>
      </c>
      <c r="U753" t="s">
        <v>6070</v>
      </c>
      <c r="V753" t="s">
        <v>6071</v>
      </c>
    </row>
    <row r="754" spans="1:22">
      <c r="A754" t="s">
        <v>6072</v>
      </c>
      <c r="B754" t="s">
        <v>6073</v>
      </c>
      <c r="C754" t="s">
        <v>12816</v>
      </c>
      <c r="D754" t="s">
        <v>12817</v>
      </c>
      <c r="E754" t="s">
        <v>12885</v>
      </c>
      <c r="F754" t="s">
        <v>12962</v>
      </c>
      <c r="G754" s="9">
        <v>449</v>
      </c>
      <c r="H754" s="7" t="str">
        <f t="shared" si="22"/>
        <v>$200-$500</v>
      </c>
      <c r="I754" s="8">
        <v>999</v>
      </c>
      <c r="J754" s="1">
        <v>0.55000000000000004</v>
      </c>
      <c r="K754" s="10" t="str">
        <f t="shared" si="23"/>
        <v>50% or More</v>
      </c>
      <c r="L754" s="10" t="str">
        <f>IF(Table1[[#This Row],[Discount_Percentage]]&gt;=50,"Yes","No")</f>
        <v>No</v>
      </c>
      <c r="M754" s="10">
        <f>Table1[[#This Row],[Actual_Price]]-Table1[[#This Row],[Discounted_Price]]/Table1[[#This Row],[Actual_Price]]*100</f>
        <v>954.05505505505505</v>
      </c>
      <c r="N754">
        <v>4.4000000000000004</v>
      </c>
      <c r="O754" s="4">
        <v>9940</v>
      </c>
      <c r="P754" s="6">
        <f>I754*O754</f>
        <v>9930060</v>
      </c>
      <c r="Q754" t="s">
        <v>6074</v>
      </c>
      <c r="R754" t="s">
        <v>6075</v>
      </c>
      <c r="S754" t="s">
        <v>6076</v>
      </c>
      <c r="T754" t="s">
        <v>6077</v>
      </c>
      <c r="U754" t="s">
        <v>6080</v>
      </c>
      <c r="V754" t="s">
        <v>6081</v>
      </c>
    </row>
    <row r="755" spans="1:22">
      <c r="A755" t="s">
        <v>6082</v>
      </c>
      <c r="B755" t="s">
        <v>6083</v>
      </c>
      <c r="C755" t="s">
        <v>12816</v>
      </c>
      <c r="D755" t="s">
        <v>12889</v>
      </c>
      <c r="E755" t="s">
        <v>12964</v>
      </c>
      <c r="G755" s="9">
        <v>549</v>
      </c>
      <c r="H755" s="7" t="str">
        <f t="shared" si="22"/>
        <v>&gt;$500</v>
      </c>
      <c r="I755" s="8">
        <v>999</v>
      </c>
      <c r="J755" s="1">
        <v>0.45</v>
      </c>
      <c r="K755" s="10" t="str">
        <f t="shared" si="23"/>
        <v>&lt;50%</v>
      </c>
      <c r="L755" s="10" t="str">
        <f>IF(Table1[[#This Row],[Discount_Percentage]]&gt;=50,"Yes","No")</f>
        <v>No</v>
      </c>
      <c r="M755" s="10">
        <f>Table1[[#This Row],[Actual_Price]]-Table1[[#This Row],[Discounted_Price]]/Table1[[#This Row],[Actual_Price]]*100</f>
        <v>944.04504504504507</v>
      </c>
      <c r="N755">
        <v>4.3</v>
      </c>
      <c r="O755" s="4">
        <v>7758</v>
      </c>
      <c r="P755" s="6">
        <f>I755*O755</f>
        <v>7750242</v>
      </c>
      <c r="Q755" t="s">
        <v>6084</v>
      </c>
      <c r="R755" t="s">
        <v>6085</v>
      </c>
      <c r="S755" t="s">
        <v>6086</v>
      </c>
      <c r="T755" t="s">
        <v>6087</v>
      </c>
      <c r="U755" t="s">
        <v>6090</v>
      </c>
      <c r="V755" t="s">
        <v>6091</v>
      </c>
    </row>
    <row r="756" spans="1:22">
      <c r="A756" t="s">
        <v>6092</v>
      </c>
      <c r="B756" t="s">
        <v>6093</v>
      </c>
      <c r="C756" t="s">
        <v>12816</v>
      </c>
      <c r="D756" t="s">
        <v>12821</v>
      </c>
      <c r="E756" t="s">
        <v>12937</v>
      </c>
      <c r="G756" s="9">
        <v>1529</v>
      </c>
      <c r="H756" s="7" t="str">
        <f t="shared" si="22"/>
        <v>&gt;$500</v>
      </c>
      <c r="I756" s="8">
        <v>2399</v>
      </c>
      <c r="J756" s="1">
        <v>0.36</v>
      </c>
      <c r="K756" s="10" t="str">
        <f t="shared" si="23"/>
        <v>&lt;50%</v>
      </c>
      <c r="L756" s="10" t="str">
        <f>IF(Table1[[#This Row],[Discount_Percentage]]&gt;=50,"Yes","No")</f>
        <v>No</v>
      </c>
      <c r="M756" s="10">
        <f>Table1[[#This Row],[Actual_Price]]-Table1[[#This Row],[Discounted_Price]]/Table1[[#This Row],[Actual_Price]]*100</f>
        <v>2335.265110462693</v>
      </c>
      <c r="N756">
        <v>4.3</v>
      </c>
      <c r="O756" s="4">
        <v>68409</v>
      </c>
      <c r="P756" s="6">
        <f>I756*O756</f>
        <v>164113191</v>
      </c>
      <c r="Q756" t="s">
        <v>6094</v>
      </c>
      <c r="R756" t="s">
        <v>6095</v>
      </c>
      <c r="S756" t="s">
        <v>6096</v>
      </c>
      <c r="T756" t="s">
        <v>6097</v>
      </c>
      <c r="U756" t="s">
        <v>6100</v>
      </c>
      <c r="V756" t="s">
        <v>6101</v>
      </c>
    </row>
    <row r="757" spans="1:22">
      <c r="A757" t="s">
        <v>6102</v>
      </c>
      <c r="B757" t="s">
        <v>6103</v>
      </c>
      <c r="C757" t="s">
        <v>12902</v>
      </c>
      <c r="D757" t="s">
        <v>12903</v>
      </c>
      <c r="E757" t="s">
        <v>12904</v>
      </c>
      <c r="F757" t="s">
        <v>12905</v>
      </c>
      <c r="G757" s="9">
        <v>100</v>
      </c>
      <c r="H757" s="7" t="str">
        <f t="shared" si="22"/>
        <v>&lt;$200</v>
      </c>
      <c r="I757" s="8">
        <v>100</v>
      </c>
      <c r="J757" s="1">
        <v>0</v>
      </c>
      <c r="K757" s="10" t="str">
        <f t="shared" si="23"/>
        <v>&lt;50%</v>
      </c>
      <c r="L757" s="10" t="str">
        <f>IF(Table1[[#This Row],[Discount_Percentage]]&gt;=50,"Yes","No")</f>
        <v>No</v>
      </c>
      <c r="M757" s="10">
        <f>Table1[[#This Row],[Actual_Price]]-Table1[[#This Row],[Discounted_Price]]/Table1[[#This Row],[Actual_Price]]*100</f>
        <v>0</v>
      </c>
      <c r="N757">
        <v>4.3</v>
      </c>
      <c r="O757" s="4">
        <v>3095</v>
      </c>
      <c r="P757" s="6">
        <f>I757*O757</f>
        <v>309500</v>
      </c>
      <c r="Q757" t="s">
        <v>6104</v>
      </c>
      <c r="R757" t="s">
        <v>6105</v>
      </c>
      <c r="S757" t="s">
        <v>6106</v>
      </c>
      <c r="T757" t="s">
        <v>6107</v>
      </c>
      <c r="U757" t="s">
        <v>6110</v>
      </c>
      <c r="V757" t="s">
        <v>6111</v>
      </c>
    </row>
    <row r="758" spans="1:22">
      <c r="A758" t="s">
        <v>6112</v>
      </c>
      <c r="B758" t="s">
        <v>6113</v>
      </c>
      <c r="C758" t="s">
        <v>12816</v>
      </c>
      <c r="D758" t="s">
        <v>12817</v>
      </c>
      <c r="E758" t="s">
        <v>12885</v>
      </c>
      <c r="F758" t="s">
        <v>12895</v>
      </c>
      <c r="G758" s="9">
        <v>299</v>
      </c>
      <c r="H758" s="7" t="str">
        <f t="shared" si="22"/>
        <v>$200-$500</v>
      </c>
      <c r="I758" s="8">
        <v>1499</v>
      </c>
      <c r="J758" s="1">
        <v>0.8</v>
      </c>
      <c r="K758" s="10" t="str">
        <f t="shared" si="23"/>
        <v>50% or More</v>
      </c>
      <c r="L758" s="10" t="str">
        <f>IF(Table1[[#This Row],[Discount_Percentage]]&gt;=50,"Yes","No")</f>
        <v>No</v>
      </c>
      <c r="M758" s="10">
        <f>Table1[[#This Row],[Actual_Price]]-Table1[[#This Row],[Discounted_Price]]/Table1[[#This Row],[Actual_Price]]*100</f>
        <v>1479.0533689126084</v>
      </c>
      <c r="N758">
        <v>4.2</v>
      </c>
      <c r="O758" s="4">
        <v>903</v>
      </c>
      <c r="P758" s="6">
        <f>I758*O758</f>
        <v>1353597</v>
      </c>
      <c r="Q758" t="s">
        <v>6114</v>
      </c>
      <c r="R758" t="s">
        <v>6115</v>
      </c>
      <c r="S758" t="s">
        <v>6116</v>
      </c>
      <c r="T758" t="s">
        <v>6117</v>
      </c>
      <c r="U758" t="s">
        <v>6120</v>
      </c>
      <c r="V758" t="s">
        <v>6121</v>
      </c>
    </row>
    <row r="759" spans="1:22">
      <c r="A759" t="s">
        <v>6122</v>
      </c>
      <c r="B759" t="s">
        <v>6123</v>
      </c>
      <c r="C759" t="s">
        <v>12816</v>
      </c>
      <c r="D759" t="s">
        <v>12817</v>
      </c>
      <c r="E759" t="s">
        <v>12891</v>
      </c>
      <c r="F759" t="s">
        <v>12913</v>
      </c>
      <c r="G759" s="9">
        <v>1295</v>
      </c>
      <c r="H759" s="7" t="str">
        <f t="shared" si="22"/>
        <v>&gt;$500</v>
      </c>
      <c r="I759" s="8">
        <v>1795</v>
      </c>
      <c r="J759" s="1">
        <v>0.28000000000000003</v>
      </c>
      <c r="K759" s="10" t="str">
        <f t="shared" si="23"/>
        <v>&lt;50%</v>
      </c>
      <c r="L759" s="10" t="str">
        <f>IF(Table1[[#This Row],[Discount_Percentage]]&gt;=50,"Yes","No")</f>
        <v>No</v>
      </c>
      <c r="M759" s="10">
        <f>Table1[[#This Row],[Actual_Price]]-Table1[[#This Row],[Discounted_Price]]/Table1[[#This Row],[Actual_Price]]*100</f>
        <v>1722.8551532033425</v>
      </c>
      <c r="N759">
        <v>4.0999999999999996</v>
      </c>
      <c r="O759" s="4">
        <v>25771</v>
      </c>
      <c r="P759" s="6">
        <f>I759*O759</f>
        <v>46258945</v>
      </c>
      <c r="Q759" t="s">
        <v>6124</v>
      </c>
      <c r="R759" t="s">
        <v>6125</v>
      </c>
      <c r="S759" t="s">
        <v>6126</v>
      </c>
      <c r="T759" t="s">
        <v>6127</v>
      </c>
      <c r="U759" t="s">
        <v>6130</v>
      </c>
      <c r="V759" t="s">
        <v>6131</v>
      </c>
    </row>
    <row r="760" spans="1:22">
      <c r="A760" t="s">
        <v>6132</v>
      </c>
      <c r="B760" t="s">
        <v>6133</v>
      </c>
      <c r="C760" t="s">
        <v>12824</v>
      </c>
      <c r="D760" t="s">
        <v>12862</v>
      </c>
      <c r="E760" t="s">
        <v>12863</v>
      </c>
      <c r="F760" t="s">
        <v>12864</v>
      </c>
      <c r="G760" s="9">
        <v>699</v>
      </c>
      <c r="H760" s="7" t="str">
        <f t="shared" si="22"/>
        <v>&gt;$500</v>
      </c>
      <c r="I760" s="8">
        <v>999</v>
      </c>
      <c r="J760" s="1">
        <v>0.3</v>
      </c>
      <c r="K760" s="10" t="str">
        <f t="shared" si="23"/>
        <v>&lt;50%</v>
      </c>
      <c r="L760" s="10" t="str">
        <f>IF(Table1[[#This Row],[Discount_Percentage]]&gt;=50,"Yes","No")</f>
        <v>No</v>
      </c>
      <c r="M760" s="10">
        <f>Table1[[#This Row],[Actual_Price]]-Table1[[#This Row],[Discounted_Price]]/Table1[[#This Row],[Actual_Price]]*100</f>
        <v>929.03003003003005</v>
      </c>
      <c r="N760">
        <v>4.0999999999999996</v>
      </c>
      <c r="O760" s="4">
        <v>273189</v>
      </c>
      <c r="P760" s="6">
        <f>I760*O760</f>
        <v>272915811</v>
      </c>
      <c r="Q760" t="s">
        <v>6134</v>
      </c>
      <c r="R760" t="s">
        <v>6135</v>
      </c>
      <c r="S760" t="s">
        <v>6136</v>
      </c>
      <c r="T760" t="s">
        <v>6137</v>
      </c>
      <c r="U760" t="s">
        <v>6140</v>
      </c>
      <c r="V760" t="s">
        <v>6141</v>
      </c>
    </row>
    <row r="761" spans="1:22">
      <c r="A761" t="s">
        <v>6142</v>
      </c>
      <c r="B761" t="s">
        <v>6143</v>
      </c>
      <c r="C761" t="s">
        <v>12902</v>
      </c>
      <c r="D761" t="s">
        <v>12903</v>
      </c>
      <c r="E761" t="s">
        <v>12904</v>
      </c>
      <c r="F761" t="s">
        <v>12905</v>
      </c>
      <c r="G761" s="9">
        <v>252</v>
      </c>
      <c r="H761" s="7" t="str">
        <f t="shared" si="22"/>
        <v>$200-$500</v>
      </c>
      <c r="I761" s="8">
        <v>315</v>
      </c>
      <c r="J761" s="1">
        <v>0.2</v>
      </c>
      <c r="K761" s="10" t="str">
        <f t="shared" si="23"/>
        <v>&lt;50%</v>
      </c>
      <c r="L761" s="10" t="str">
        <f>IF(Table1[[#This Row],[Discount_Percentage]]&gt;=50,"Yes","No")</f>
        <v>No</v>
      </c>
      <c r="M761" s="10">
        <f>Table1[[#This Row],[Actual_Price]]-Table1[[#This Row],[Discounted_Price]]/Table1[[#This Row],[Actual_Price]]*100</f>
        <v>235</v>
      </c>
      <c r="N761">
        <v>4.5</v>
      </c>
      <c r="O761" s="4">
        <v>3785</v>
      </c>
      <c r="P761" s="6">
        <f>I761*O761</f>
        <v>1192275</v>
      </c>
      <c r="Q761" t="s">
        <v>6144</v>
      </c>
      <c r="R761" t="s">
        <v>6145</v>
      </c>
      <c r="S761" t="s">
        <v>6146</v>
      </c>
      <c r="T761" t="s">
        <v>6147</v>
      </c>
      <c r="U761" t="s">
        <v>6150</v>
      </c>
      <c r="V761" t="s">
        <v>6151</v>
      </c>
    </row>
    <row r="762" spans="1:22">
      <c r="A762" t="s">
        <v>6152</v>
      </c>
      <c r="B762" t="s">
        <v>6153</v>
      </c>
      <c r="C762" t="s">
        <v>12824</v>
      </c>
      <c r="D762" t="s">
        <v>12900</v>
      </c>
      <c r="E762" t="s">
        <v>12901</v>
      </c>
      <c r="G762" s="9">
        <v>190</v>
      </c>
      <c r="H762" s="7" t="str">
        <f t="shared" si="22"/>
        <v>&lt;$200</v>
      </c>
      <c r="I762" s="8">
        <v>220</v>
      </c>
      <c r="J762" s="1">
        <v>0.14000000000000001</v>
      </c>
      <c r="K762" s="10" t="str">
        <f t="shared" si="23"/>
        <v>&lt;50%</v>
      </c>
      <c r="L762" s="10" t="str">
        <f>IF(Table1[[#This Row],[Discount_Percentage]]&gt;=50,"Yes","No")</f>
        <v>No</v>
      </c>
      <c r="M762" s="10">
        <f>Table1[[#This Row],[Actual_Price]]-Table1[[#This Row],[Discounted_Price]]/Table1[[#This Row],[Actual_Price]]*100</f>
        <v>133.63636363636363</v>
      </c>
      <c r="N762">
        <v>4.4000000000000004</v>
      </c>
      <c r="O762" s="4">
        <v>2866</v>
      </c>
      <c r="P762" s="6">
        <f>I762*O762</f>
        <v>630520</v>
      </c>
      <c r="Q762" t="s">
        <v>6154</v>
      </c>
      <c r="R762" t="s">
        <v>6155</v>
      </c>
      <c r="S762" t="s">
        <v>6156</v>
      </c>
      <c r="T762" t="s">
        <v>6157</v>
      </c>
      <c r="U762" t="s">
        <v>6160</v>
      </c>
      <c r="V762" t="s">
        <v>6161</v>
      </c>
    </row>
    <row r="763" spans="1:22">
      <c r="A763" t="s">
        <v>6162</v>
      </c>
      <c r="B763" t="s">
        <v>6163</v>
      </c>
      <c r="C763" t="s">
        <v>12816</v>
      </c>
      <c r="D763" t="s">
        <v>12817</v>
      </c>
      <c r="E763" t="s">
        <v>12891</v>
      </c>
      <c r="F763" t="s">
        <v>12913</v>
      </c>
      <c r="G763" s="9">
        <v>1299</v>
      </c>
      <c r="H763" s="7" t="str">
        <f t="shared" si="22"/>
        <v>&gt;$500</v>
      </c>
      <c r="I763" s="8">
        <v>1599</v>
      </c>
      <c r="J763" s="1">
        <v>0.19</v>
      </c>
      <c r="K763" s="10" t="str">
        <f t="shared" si="23"/>
        <v>&lt;50%</v>
      </c>
      <c r="L763" s="10" t="str">
        <f>IF(Table1[[#This Row],[Discount_Percentage]]&gt;=50,"Yes","No")</f>
        <v>No</v>
      </c>
      <c r="M763" s="10">
        <f>Table1[[#This Row],[Actual_Price]]-Table1[[#This Row],[Discounted_Price]]/Table1[[#This Row],[Actual_Price]]*100</f>
        <v>1517.7617260787993</v>
      </c>
      <c r="N763">
        <v>4.3</v>
      </c>
      <c r="O763" s="4">
        <v>27223</v>
      </c>
      <c r="P763" s="6">
        <f>I763*O763</f>
        <v>43529577</v>
      </c>
      <c r="Q763" t="s">
        <v>6164</v>
      </c>
      <c r="R763" t="s">
        <v>6165</v>
      </c>
      <c r="S763" t="s">
        <v>6166</v>
      </c>
      <c r="T763" t="s">
        <v>6167</v>
      </c>
      <c r="U763" t="s">
        <v>6170</v>
      </c>
      <c r="V763" t="s">
        <v>6171</v>
      </c>
    </row>
    <row r="764" spans="1:22">
      <c r="A764" t="s">
        <v>6172</v>
      </c>
      <c r="B764" t="s">
        <v>6173</v>
      </c>
      <c r="C764" t="s">
        <v>12816</v>
      </c>
      <c r="D764" t="s">
        <v>12889</v>
      </c>
      <c r="E764" t="s">
        <v>12890</v>
      </c>
      <c r="G764" s="9">
        <v>729</v>
      </c>
      <c r="H764" s="7" t="str">
        <f t="shared" si="22"/>
        <v>&gt;$500</v>
      </c>
      <c r="I764" s="8">
        <v>1650</v>
      </c>
      <c r="J764" s="1">
        <v>0.56000000000000005</v>
      </c>
      <c r="K764" s="10" t="str">
        <f t="shared" si="23"/>
        <v>50% or More</v>
      </c>
      <c r="L764" s="10" t="str">
        <f>IF(Table1[[#This Row],[Discount_Percentage]]&gt;=50,"Yes","No")</f>
        <v>No</v>
      </c>
      <c r="M764" s="10">
        <f>Table1[[#This Row],[Actual_Price]]-Table1[[#This Row],[Discounted_Price]]/Table1[[#This Row],[Actual_Price]]*100</f>
        <v>1605.8181818181818</v>
      </c>
      <c r="N764">
        <v>4.3</v>
      </c>
      <c r="O764" s="4">
        <v>82356</v>
      </c>
      <c r="P764" s="6">
        <f>I764*O764</f>
        <v>135887400</v>
      </c>
      <c r="Q764" t="s">
        <v>6174</v>
      </c>
      <c r="R764" t="s">
        <v>6175</v>
      </c>
      <c r="S764" t="s">
        <v>6176</v>
      </c>
      <c r="T764" t="s">
        <v>6177</v>
      </c>
      <c r="U764" t="s">
        <v>6180</v>
      </c>
      <c r="V764" t="s">
        <v>6181</v>
      </c>
    </row>
    <row r="765" spans="1:22">
      <c r="A765" t="s">
        <v>6182</v>
      </c>
      <c r="B765" t="s">
        <v>6183</v>
      </c>
      <c r="C765" t="s">
        <v>12902</v>
      </c>
      <c r="D765" t="s">
        <v>12903</v>
      </c>
      <c r="E765" t="s">
        <v>12904</v>
      </c>
      <c r="F765" t="s">
        <v>12905</v>
      </c>
      <c r="G765" s="9">
        <v>480</v>
      </c>
      <c r="H765" s="7" t="str">
        <f t="shared" si="22"/>
        <v>$200-$500</v>
      </c>
      <c r="I765" s="8">
        <v>600</v>
      </c>
      <c r="J765" s="1">
        <v>0.2</v>
      </c>
      <c r="K765" s="10" t="str">
        <f t="shared" si="23"/>
        <v>&lt;50%</v>
      </c>
      <c r="L765" s="10" t="str">
        <f>IF(Table1[[#This Row],[Discount_Percentage]]&gt;=50,"Yes","No")</f>
        <v>No</v>
      </c>
      <c r="M765" s="10">
        <f>Table1[[#This Row],[Actual_Price]]-Table1[[#This Row],[Discounted_Price]]/Table1[[#This Row],[Actual_Price]]*100</f>
        <v>520</v>
      </c>
      <c r="N765">
        <v>4.3</v>
      </c>
      <c r="O765" s="4">
        <v>5719</v>
      </c>
      <c r="P765" s="6">
        <f>I765*O765</f>
        <v>3431400</v>
      </c>
      <c r="Q765" t="s">
        <v>6184</v>
      </c>
      <c r="R765" t="s">
        <v>6185</v>
      </c>
      <c r="S765" t="s">
        <v>6186</v>
      </c>
      <c r="T765" t="s">
        <v>6187</v>
      </c>
      <c r="U765" t="s">
        <v>6190</v>
      </c>
      <c r="V765" t="s">
        <v>6191</v>
      </c>
    </row>
    <row r="766" spans="1:22">
      <c r="A766" t="s">
        <v>4048</v>
      </c>
      <c r="B766" t="s">
        <v>4049</v>
      </c>
      <c r="C766" t="s">
        <v>12824</v>
      </c>
      <c r="D766" t="s">
        <v>12851</v>
      </c>
      <c r="E766" t="s">
        <v>12852</v>
      </c>
      <c r="G766" s="9">
        <v>1799</v>
      </c>
      <c r="H766" s="7" t="str">
        <f t="shared" si="22"/>
        <v>&gt;$500</v>
      </c>
      <c r="I766" s="8">
        <v>6990</v>
      </c>
      <c r="J766" s="1">
        <v>0.74</v>
      </c>
      <c r="K766" s="10" t="str">
        <f t="shared" si="23"/>
        <v>50% or More</v>
      </c>
      <c r="L766" s="10" t="str">
        <f>IF(Table1[[#This Row],[Discount_Percentage]]&gt;=50,"Yes","No")</f>
        <v>No</v>
      </c>
      <c r="M766" s="10">
        <f>Table1[[#This Row],[Actual_Price]]-Table1[[#This Row],[Discounted_Price]]/Table1[[#This Row],[Actual_Price]]*100</f>
        <v>6964.2632331902714</v>
      </c>
      <c r="N766">
        <v>4</v>
      </c>
      <c r="O766" s="4">
        <v>26880</v>
      </c>
      <c r="P766" s="6">
        <f>I766*O766</f>
        <v>187891200</v>
      </c>
      <c r="Q766" t="s">
        <v>4050</v>
      </c>
      <c r="R766" t="s">
        <v>4051</v>
      </c>
      <c r="S766" t="s">
        <v>4052</v>
      </c>
      <c r="T766" t="s">
        <v>4053</v>
      </c>
      <c r="U766" t="s">
        <v>6193</v>
      </c>
      <c r="V766" t="s">
        <v>6194</v>
      </c>
    </row>
    <row r="767" spans="1:22">
      <c r="A767" t="s">
        <v>6195</v>
      </c>
      <c r="B767" t="s">
        <v>6196</v>
      </c>
      <c r="C767" t="s">
        <v>12816</v>
      </c>
      <c r="D767" t="s">
        <v>12817</v>
      </c>
      <c r="E767" t="s">
        <v>12885</v>
      </c>
      <c r="F767" t="s">
        <v>12894</v>
      </c>
      <c r="G767" s="9">
        <v>999</v>
      </c>
      <c r="H767" s="7" t="str">
        <f t="shared" si="22"/>
        <v>&gt;$500</v>
      </c>
      <c r="I767" s="8">
        <v>2499</v>
      </c>
      <c r="J767" s="1">
        <v>0.6</v>
      </c>
      <c r="K767" s="10" t="str">
        <f t="shared" si="23"/>
        <v>50% or More</v>
      </c>
      <c r="L767" s="10" t="str">
        <f>IF(Table1[[#This Row],[Discount_Percentage]]&gt;=50,"Yes","No")</f>
        <v>No</v>
      </c>
      <c r="M767" s="10">
        <f>Table1[[#This Row],[Actual_Price]]-Table1[[#This Row],[Discounted_Price]]/Table1[[#This Row],[Actual_Price]]*100</f>
        <v>2459.0240096038415</v>
      </c>
      <c r="N767">
        <v>4.3</v>
      </c>
      <c r="O767" s="4">
        <v>1690</v>
      </c>
      <c r="P767" s="6">
        <f>I767*O767</f>
        <v>4223310</v>
      </c>
      <c r="Q767" t="s">
        <v>6197</v>
      </c>
      <c r="R767" t="s">
        <v>6198</v>
      </c>
      <c r="S767" t="s">
        <v>6199</v>
      </c>
      <c r="T767" t="s">
        <v>6200</v>
      </c>
      <c r="U767" t="s">
        <v>6203</v>
      </c>
      <c r="V767" t="s">
        <v>6204</v>
      </c>
    </row>
    <row r="768" spans="1:22">
      <c r="A768" t="s">
        <v>252</v>
      </c>
      <c r="B768" t="s">
        <v>253</v>
      </c>
      <c r="C768" t="s">
        <v>12816</v>
      </c>
      <c r="D768" t="s">
        <v>12817</v>
      </c>
      <c r="E768" t="s">
        <v>12818</v>
      </c>
      <c r="F768" t="s">
        <v>12819</v>
      </c>
      <c r="G768" s="9">
        <v>299</v>
      </c>
      <c r="H768" s="7" t="str">
        <f t="shared" si="22"/>
        <v>$200-$500</v>
      </c>
      <c r="I768" s="8">
        <v>399</v>
      </c>
      <c r="J768" s="1">
        <v>0.25</v>
      </c>
      <c r="K768" s="10" t="str">
        <f t="shared" si="23"/>
        <v>&lt;50%</v>
      </c>
      <c r="L768" s="10" t="str">
        <f>IF(Table1[[#This Row],[Discount_Percentage]]&gt;=50,"Yes","No")</f>
        <v>No</v>
      </c>
      <c r="M768" s="10">
        <f>Table1[[#This Row],[Actual_Price]]-Table1[[#This Row],[Discounted_Price]]/Table1[[#This Row],[Actual_Price]]*100</f>
        <v>324.06265664160401</v>
      </c>
      <c r="N768">
        <v>4</v>
      </c>
      <c r="O768" s="4">
        <v>2766</v>
      </c>
      <c r="P768" s="6">
        <f>I768*O768</f>
        <v>1103634</v>
      </c>
      <c r="Q768" t="s">
        <v>254</v>
      </c>
      <c r="R768" t="s">
        <v>255</v>
      </c>
      <c r="S768" t="s">
        <v>256</v>
      </c>
      <c r="T768" t="s">
        <v>257</v>
      </c>
      <c r="U768" t="s">
        <v>6205</v>
      </c>
      <c r="V768" t="s">
        <v>6206</v>
      </c>
    </row>
    <row r="769" spans="1:22">
      <c r="A769" t="s">
        <v>6207</v>
      </c>
      <c r="B769" t="s">
        <v>6208</v>
      </c>
      <c r="C769" t="s">
        <v>12816</v>
      </c>
      <c r="D769" t="s">
        <v>12817</v>
      </c>
      <c r="E769" t="s">
        <v>12818</v>
      </c>
      <c r="F769" t="s">
        <v>12819</v>
      </c>
      <c r="G769" s="9">
        <v>238</v>
      </c>
      <c r="H769" s="7" t="str">
        <f t="shared" si="22"/>
        <v>$200-$500</v>
      </c>
      <c r="I769" s="8">
        <v>699</v>
      </c>
      <c r="J769" s="1">
        <v>0.66</v>
      </c>
      <c r="K769" s="10" t="str">
        <f t="shared" si="23"/>
        <v>50% or More</v>
      </c>
      <c r="L769" s="10" t="str">
        <f>IF(Table1[[#This Row],[Discount_Percentage]]&gt;=50,"Yes","No")</f>
        <v>No</v>
      </c>
      <c r="M769" s="10">
        <f>Table1[[#This Row],[Actual_Price]]-Table1[[#This Row],[Discounted_Price]]/Table1[[#This Row],[Actual_Price]]*100</f>
        <v>664.95135908440625</v>
      </c>
      <c r="N769">
        <v>4.4000000000000004</v>
      </c>
      <c r="O769" s="4">
        <v>8372</v>
      </c>
      <c r="P769" s="6">
        <f>I769*O769</f>
        <v>5852028</v>
      </c>
      <c r="Q769" t="s">
        <v>6209</v>
      </c>
      <c r="R769" t="s">
        <v>6210</v>
      </c>
      <c r="S769" t="s">
        <v>6211</v>
      </c>
      <c r="T769" t="s">
        <v>6212</v>
      </c>
      <c r="U769" t="s">
        <v>6215</v>
      </c>
      <c r="V769" t="s">
        <v>6216</v>
      </c>
    </row>
    <row r="770" spans="1:22">
      <c r="A770" t="s">
        <v>6217</v>
      </c>
      <c r="B770" t="s">
        <v>6218</v>
      </c>
      <c r="C770" t="s">
        <v>12816</v>
      </c>
      <c r="D770" t="s">
        <v>12817</v>
      </c>
      <c r="E770" t="s">
        <v>12891</v>
      </c>
      <c r="F770" t="s">
        <v>12913</v>
      </c>
      <c r="G770" s="9">
        <v>1349</v>
      </c>
      <c r="H770" s="7" t="str">
        <f t="shared" si="22"/>
        <v>&gt;$500</v>
      </c>
      <c r="I770" s="8">
        <v>2198</v>
      </c>
      <c r="J770" s="1">
        <v>0.39</v>
      </c>
      <c r="K770" s="10" t="str">
        <f t="shared" si="23"/>
        <v>&lt;50%</v>
      </c>
      <c r="L770" s="10" t="str">
        <f>IF(Table1[[#This Row],[Discount_Percentage]]&gt;=50,"Yes","No")</f>
        <v>No</v>
      </c>
      <c r="M770" s="10">
        <f>Table1[[#This Row],[Actual_Price]]-Table1[[#This Row],[Discounted_Price]]/Table1[[#This Row],[Actual_Price]]*100</f>
        <v>2136.626023657871</v>
      </c>
      <c r="N770">
        <v>4</v>
      </c>
      <c r="O770" s="4">
        <v>7113</v>
      </c>
      <c r="P770" s="6">
        <f>I770*O770</f>
        <v>15634374</v>
      </c>
      <c r="Q770" t="s">
        <v>6219</v>
      </c>
      <c r="R770" t="s">
        <v>6220</v>
      </c>
      <c r="S770" t="s">
        <v>6221</v>
      </c>
      <c r="T770" t="s">
        <v>6222</v>
      </c>
      <c r="U770" t="s">
        <v>6225</v>
      </c>
      <c r="V770" t="s">
        <v>6226</v>
      </c>
    </row>
    <row r="771" spans="1:22">
      <c r="A771" t="s">
        <v>272</v>
      </c>
      <c r="B771" t="s">
        <v>273</v>
      </c>
      <c r="C771" t="s">
        <v>12816</v>
      </c>
      <c r="D771" t="s">
        <v>12817</v>
      </c>
      <c r="E771" t="s">
        <v>12818</v>
      </c>
      <c r="F771" t="s">
        <v>12819</v>
      </c>
      <c r="G771" s="9">
        <v>299</v>
      </c>
      <c r="H771" s="7" t="str">
        <f t="shared" ref="H771:H834" si="24">IF(G771&lt;200,"&lt;$200",IF(G771&lt;=500,"$200-$500","&gt;$500"))</f>
        <v>$200-$500</v>
      </c>
      <c r="I771" s="8">
        <v>999</v>
      </c>
      <c r="J771" s="1">
        <v>0.7</v>
      </c>
      <c r="K771" s="10" t="str">
        <f t="shared" ref="K771:K834" si="25">IF(J771&gt;=50%,"50% or More","&lt;50%")</f>
        <v>50% or More</v>
      </c>
      <c r="L771" s="10" t="str">
        <f>IF(Table1[[#This Row],[Discount_Percentage]]&gt;=50,"Yes","No")</f>
        <v>No</v>
      </c>
      <c r="M771" s="10">
        <f>Table1[[#This Row],[Actual_Price]]-Table1[[#This Row],[Discounted_Price]]/Table1[[#This Row],[Actual_Price]]*100</f>
        <v>969.07007007007007</v>
      </c>
      <c r="N771">
        <v>4.3</v>
      </c>
      <c r="O771" s="4">
        <v>20850</v>
      </c>
      <c r="P771" s="6">
        <f>I771*O771</f>
        <v>20829150</v>
      </c>
      <c r="Q771" t="s">
        <v>274</v>
      </c>
      <c r="R771" t="s">
        <v>275</v>
      </c>
      <c r="S771" t="s">
        <v>276</v>
      </c>
      <c r="T771" t="s">
        <v>277</v>
      </c>
      <c r="U771" t="s">
        <v>280</v>
      </c>
      <c r="V771" t="s">
        <v>6227</v>
      </c>
    </row>
    <row r="772" spans="1:22">
      <c r="A772" t="s">
        <v>6228</v>
      </c>
      <c r="B772" t="s">
        <v>6229</v>
      </c>
      <c r="C772" t="s">
        <v>12816</v>
      </c>
      <c r="D772" t="s">
        <v>12817</v>
      </c>
      <c r="E772" t="s">
        <v>12959</v>
      </c>
      <c r="F772" t="s">
        <v>12960</v>
      </c>
      <c r="G772" s="9">
        <v>199</v>
      </c>
      <c r="H772" s="7" t="str">
        <f t="shared" si="24"/>
        <v>&lt;$200</v>
      </c>
      <c r="I772" s="8">
        <v>499</v>
      </c>
      <c r="J772" s="1">
        <v>0.6</v>
      </c>
      <c r="K772" s="10" t="str">
        <f t="shared" si="25"/>
        <v>50% or More</v>
      </c>
      <c r="L772" s="10" t="str">
        <f>IF(Table1[[#This Row],[Discount_Percentage]]&gt;=50,"Yes","No")</f>
        <v>No</v>
      </c>
      <c r="M772" s="10">
        <f>Table1[[#This Row],[Actual_Price]]-Table1[[#This Row],[Discounted_Price]]/Table1[[#This Row],[Actual_Price]]*100</f>
        <v>459.12024048096191</v>
      </c>
      <c r="N772">
        <v>3.3</v>
      </c>
      <c r="O772" s="4">
        <v>2804</v>
      </c>
      <c r="P772" s="6">
        <f>I772*O772</f>
        <v>1399196</v>
      </c>
      <c r="Q772" t="s">
        <v>6230</v>
      </c>
      <c r="R772" t="s">
        <v>6231</v>
      </c>
      <c r="S772" t="s">
        <v>6232</v>
      </c>
      <c r="T772" t="s">
        <v>6233</v>
      </c>
      <c r="U772" t="s">
        <v>6236</v>
      </c>
      <c r="V772" t="s">
        <v>6237</v>
      </c>
    </row>
    <row r="773" spans="1:22">
      <c r="A773" t="s">
        <v>6238</v>
      </c>
      <c r="B773" t="s">
        <v>6239</v>
      </c>
      <c r="C773" t="s">
        <v>12824</v>
      </c>
      <c r="D773" t="s">
        <v>12862</v>
      </c>
      <c r="E773" t="s">
        <v>12863</v>
      </c>
      <c r="F773" t="s">
        <v>12864</v>
      </c>
      <c r="G773" s="9">
        <v>1999</v>
      </c>
      <c r="H773" s="7" t="str">
        <f t="shared" si="24"/>
        <v>&gt;$500</v>
      </c>
      <c r="I773" s="8">
        <v>9999</v>
      </c>
      <c r="J773" s="1">
        <v>0.8</v>
      </c>
      <c r="K773" s="10" t="str">
        <f t="shared" si="25"/>
        <v>50% or More</v>
      </c>
      <c r="L773" s="10" t="str">
        <f>IF(Table1[[#This Row],[Discount_Percentage]]&gt;=50,"Yes","No")</f>
        <v>No</v>
      </c>
      <c r="M773" s="10">
        <f>Table1[[#This Row],[Actual_Price]]-Table1[[#This Row],[Discounted_Price]]/Table1[[#This Row],[Actual_Price]]*100</f>
        <v>9979.0080008000805</v>
      </c>
      <c r="N773">
        <v>3.7</v>
      </c>
      <c r="O773" s="4">
        <v>1986</v>
      </c>
      <c r="P773" s="6">
        <f>I773*O773</f>
        <v>19858014</v>
      </c>
      <c r="Q773" t="s">
        <v>5197</v>
      </c>
      <c r="R773" t="s">
        <v>6240</v>
      </c>
      <c r="S773" t="s">
        <v>6241</v>
      </c>
      <c r="T773" t="s">
        <v>6242</v>
      </c>
      <c r="U773" t="s">
        <v>6245</v>
      </c>
      <c r="V773" t="s">
        <v>6246</v>
      </c>
    </row>
    <row r="774" spans="1:22">
      <c r="A774" t="s">
        <v>6247</v>
      </c>
      <c r="B774" t="s">
        <v>6248</v>
      </c>
      <c r="C774" t="s">
        <v>12824</v>
      </c>
      <c r="D774" t="s">
        <v>12853</v>
      </c>
      <c r="E774" t="s">
        <v>12854</v>
      </c>
      <c r="F774" t="s">
        <v>12874</v>
      </c>
      <c r="G774" s="9">
        <v>99</v>
      </c>
      <c r="H774" s="7" t="str">
        <f t="shared" si="24"/>
        <v>&lt;$200</v>
      </c>
      <c r="I774" s="8">
        <v>499</v>
      </c>
      <c r="J774" s="1">
        <v>0.8</v>
      </c>
      <c r="K774" s="10" t="str">
        <f t="shared" si="25"/>
        <v>50% or More</v>
      </c>
      <c r="L774" s="10" t="str">
        <f>IF(Table1[[#This Row],[Discount_Percentage]]&gt;=50,"Yes","No")</f>
        <v>No</v>
      </c>
      <c r="M774" s="10">
        <f>Table1[[#This Row],[Actual_Price]]-Table1[[#This Row],[Discounted_Price]]/Table1[[#This Row],[Actual_Price]]*100</f>
        <v>479.16032064128257</v>
      </c>
      <c r="N774">
        <v>4.0999999999999996</v>
      </c>
      <c r="O774" s="4">
        <v>2451</v>
      </c>
      <c r="P774" s="6">
        <f>I774*O774</f>
        <v>1223049</v>
      </c>
      <c r="Q774" t="s">
        <v>3428</v>
      </c>
      <c r="R774" t="s">
        <v>6249</v>
      </c>
      <c r="S774" t="s">
        <v>6250</v>
      </c>
      <c r="T774" t="s">
        <v>6251</v>
      </c>
      <c r="U774" t="s">
        <v>6254</v>
      </c>
      <c r="V774" t="s">
        <v>6255</v>
      </c>
    </row>
    <row r="775" spans="1:22">
      <c r="A775" t="s">
        <v>6256</v>
      </c>
      <c r="B775" t="s">
        <v>6257</v>
      </c>
      <c r="C775" t="s">
        <v>12816</v>
      </c>
      <c r="D775" t="s">
        <v>12817</v>
      </c>
      <c r="E775" t="s">
        <v>12891</v>
      </c>
      <c r="F775" t="s">
        <v>12892</v>
      </c>
      <c r="G775" s="9">
        <v>499</v>
      </c>
      <c r="H775" s="7" t="str">
        <f t="shared" si="24"/>
        <v>$200-$500</v>
      </c>
      <c r="I775" s="8">
        <v>1000</v>
      </c>
      <c r="J775" s="1">
        <v>0.5</v>
      </c>
      <c r="K775" s="10" t="str">
        <f t="shared" si="25"/>
        <v>50% or More</v>
      </c>
      <c r="L775" s="10" t="str">
        <f>IF(Table1[[#This Row],[Discount_Percentage]]&gt;=50,"Yes","No")</f>
        <v>No</v>
      </c>
      <c r="M775" s="10">
        <f>Table1[[#This Row],[Actual_Price]]-Table1[[#This Row],[Discounted_Price]]/Table1[[#This Row],[Actual_Price]]*100</f>
        <v>950.1</v>
      </c>
      <c r="N775">
        <v>5</v>
      </c>
      <c r="O775" s="4">
        <v>23</v>
      </c>
      <c r="P775" s="6">
        <f>I775*O775</f>
        <v>23000</v>
      </c>
      <c r="Q775" t="s">
        <v>6258</v>
      </c>
      <c r="R775" t="s">
        <v>6259</v>
      </c>
      <c r="S775" t="s">
        <v>6260</v>
      </c>
      <c r="T775" t="s">
        <v>6261</v>
      </c>
      <c r="U775" t="s">
        <v>6264</v>
      </c>
      <c r="V775" t="s">
        <v>6265</v>
      </c>
    </row>
    <row r="776" spans="1:22">
      <c r="A776" t="s">
        <v>6266</v>
      </c>
      <c r="B776" t="s">
        <v>6267</v>
      </c>
      <c r="C776" t="s">
        <v>12816</v>
      </c>
      <c r="D776" t="s">
        <v>12969</v>
      </c>
      <c r="E776" t="s">
        <v>12970</v>
      </c>
      <c r="G776" s="9">
        <v>1792</v>
      </c>
      <c r="H776" s="7" t="str">
        <f t="shared" si="24"/>
        <v>&gt;$500</v>
      </c>
      <c r="I776" s="8">
        <v>3500</v>
      </c>
      <c r="J776" s="1">
        <v>0.49</v>
      </c>
      <c r="K776" s="10" t="str">
        <f t="shared" si="25"/>
        <v>&lt;50%</v>
      </c>
      <c r="L776" s="10" t="str">
        <f>IF(Table1[[#This Row],[Discount_Percentage]]&gt;=50,"Yes","No")</f>
        <v>No</v>
      </c>
      <c r="M776" s="10">
        <f>Table1[[#This Row],[Actual_Price]]-Table1[[#This Row],[Discounted_Price]]/Table1[[#This Row],[Actual_Price]]*100</f>
        <v>3448.8</v>
      </c>
      <c r="N776">
        <v>4.5</v>
      </c>
      <c r="O776" s="4">
        <v>26194</v>
      </c>
      <c r="P776" s="6">
        <f>I776*O776</f>
        <v>91679000</v>
      </c>
      <c r="Q776" t="s">
        <v>6268</v>
      </c>
      <c r="R776" t="s">
        <v>6269</v>
      </c>
      <c r="S776" t="s">
        <v>6270</v>
      </c>
      <c r="T776" t="s">
        <v>6271</v>
      </c>
      <c r="U776" t="s">
        <v>6274</v>
      </c>
      <c r="V776" t="s">
        <v>6275</v>
      </c>
    </row>
    <row r="777" spans="1:22">
      <c r="A777" t="s">
        <v>6276</v>
      </c>
      <c r="B777" t="s">
        <v>6277</v>
      </c>
      <c r="C777" t="s">
        <v>12816</v>
      </c>
      <c r="D777" t="s">
        <v>12817</v>
      </c>
      <c r="E777" t="s">
        <v>12971</v>
      </c>
      <c r="G777" s="9">
        <v>3299</v>
      </c>
      <c r="H777" s="7" t="str">
        <f t="shared" si="24"/>
        <v>&gt;$500</v>
      </c>
      <c r="I777" s="8">
        <v>4100</v>
      </c>
      <c r="J777" s="1">
        <v>0.2</v>
      </c>
      <c r="K777" s="10" t="str">
        <f t="shared" si="25"/>
        <v>&lt;50%</v>
      </c>
      <c r="L777" s="10" t="str">
        <f>IF(Table1[[#This Row],[Discount_Percentage]]&gt;=50,"Yes","No")</f>
        <v>No</v>
      </c>
      <c r="M777" s="10">
        <f>Table1[[#This Row],[Actual_Price]]-Table1[[#This Row],[Discounted_Price]]/Table1[[#This Row],[Actual_Price]]*100</f>
        <v>4019.5365853658536</v>
      </c>
      <c r="N777">
        <v>3.9</v>
      </c>
      <c r="O777" s="4">
        <v>15783</v>
      </c>
      <c r="P777" s="6">
        <f>I777*O777</f>
        <v>64710300</v>
      </c>
      <c r="Q777" t="s">
        <v>6278</v>
      </c>
      <c r="R777" t="s">
        <v>6279</v>
      </c>
      <c r="S777" t="s">
        <v>6280</v>
      </c>
      <c r="T777" t="s">
        <v>6281</v>
      </c>
      <c r="U777" t="s">
        <v>6284</v>
      </c>
      <c r="V777" t="s">
        <v>6285</v>
      </c>
    </row>
    <row r="778" spans="1:22">
      <c r="A778" t="s">
        <v>6286</v>
      </c>
      <c r="B778" t="s">
        <v>6287</v>
      </c>
      <c r="C778" t="s">
        <v>12902</v>
      </c>
      <c r="D778" t="s">
        <v>12903</v>
      </c>
      <c r="E778" t="s">
        <v>12904</v>
      </c>
      <c r="F778" t="s">
        <v>12905</v>
      </c>
      <c r="G778" s="9">
        <v>125</v>
      </c>
      <c r="H778" s="7" t="str">
        <f t="shared" si="24"/>
        <v>&lt;$200</v>
      </c>
      <c r="I778" s="8">
        <v>180</v>
      </c>
      <c r="J778" s="1">
        <v>0.31</v>
      </c>
      <c r="K778" s="10" t="str">
        <f t="shared" si="25"/>
        <v>&lt;50%</v>
      </c>
      <c r="L778" s="10" t="str">
        <f>IF(Table1[[#This Row],[Discount_Percentage]]&gt;=50,"Yes","No")</f>
        <v>No</v>
      </c>
      <c r="M778" s="10">
        <f>Table1[[#This Row],[Actual_Price]]-Table1[[#This Row],[Discounted_Price]]/Table1[[#This Row],[Actual_Price]]*100</f>
        <v>110.55555555555556</v>
      </c>
      <c r="N778">
        <v>4.4000000000000004</v>
      </c>
      <c r="O778" s="4">
        <v>8053</v>
      </c>
      <c r="P778" s="6">
        <f>I778*O778</f>
        <v>1449540</v>
      </c>
      <c r="Q778" t="s">
        <v>6288</v>
      </c>
      <c r="R778" t="s">
        <v>6289</v>
      </c>
      <c r="S778" t="s">
        <v>6290</v>
      </c>
      <c r="T778" t="s">
        <v>6291</v>
      </c>
      <c r="U778" t="s">
        <v>6294</v>
      </c>
      <c r="V778" t="s">
        <v>6295</v>
      </c>
    </row>
    <row r="779" spans="1:22">
      <c r="A779" t="s">
        <v>6296</v>
      </c>
      <c r="B779" t="s">
        <v>6297</v>
      </c>
      <c r="C779" t="s">
        <v>12816</v>
      </c>
      <c r="D779" t="s">
        <v>12817</v>
      </c>
      <c r="E779" t="s">
        <v>12891</v>
      </c>
      <c r="F779" t="s">
        <v>12892</v>
      </c>
      <c r="G779" s="9">
        <v>399</v>
      </c>
      <c r="H779" s="7" t="str">
        <f t="shared" si="24"/>
        <v>$200-$500</v>
      </c>
      <c r="I779" s="8">
        <v>1190</v>
      </c>
      <c r="J779" s="1">
        <v>0.66</v>
      </c>
      <c r="K779" s="10" t="str">
        <f t="shared" si="25"/>
        <v>50% or More</v>
      </c>
      <c r="L779" s="10" t="str">
        <f>IF(Table1[[#This Row],[Discount_Percentage]]&gt;=50,"Yes","No")</f>
        <v>No</v>
      </c>
      <c r="M779" s="10">
        <f>Table1[[#This Row],[Actual_Price]]-Table1[[#This Row],[Discounted_Price]]/Table1[[#This Row],[Actual_Price]]*100</f>
        <v>1156.4705882352941</v>
      </c>
      <c r="N779">
        <v>4.0999999999999996</v>
      </c>
      <c r="O779" s="4">
        <v>2809</v>
      </c>
      <c r="P779" s="6">
        <f>I779*O779</f>
        <v>3342710</v>
      </c>
      <c r="Q779" t="s">
        <v>6298</v>
      </c>
      <c r="R779" t="s">
        <v>6299</v>
      </c>
      <c r="S779" t="s">
        <v>6300</v>
      </c>
      <c r="T779" t="s">
        <v>6301</v>
      </c>
      <c r="U779" t="s">
        <v>6304</v>
      </c>
      <c r="V779" t="s">
        <v>6305</v>
      </c>
    </row>
    <row r="780" spans="1:22">
      <c r="A780" t="s">
        <v>6306</v>
      </c>
      <c r="B780" t="s">
        <v>6307</v>
      </c>
      <c r="C780" t="s">
        <v>12824</v>
      </c>
      <c r="D780" t="s">
        <v>12862</v>
      </c>
      <c r="E780" t="s">
        <v>12863</v>
      </c>
      <c r="F780" t="s">
        <v>12864</v>
      </c>
      <c r="G780" s="9">
        <v>1199</v>
      </c>
      <c r="H780" s="7" t="str">
        <f t="shared" si="24"/>
        <v>&gt;$500</v>
      </c>
      <c r="I780" s="8">
        <v>7999</v>
      </c>
      <c r="J780" s="1">
        <v>0.85</v>
      </c>
      <c r="K780" s="10" t="str">
        <f t="shared" si="25"/>
        <v>50% or More</v>
      </c>
      <c r="L780" s="10" t="str">
        <f>IF(Table1[[#This Row],[Discount_Percentage]]&gt;=50,"Yes","No")</f>
        <v>No</v>
      </c>
      <c r="M780" s="10">
        <f>Table1[[#This Row],[Actual_Price]]-Table1[[#This Row],[Discounted_Price]]/Table1[[#This Row],[Actual_Price]]*100</f>
        <v>7984.0106263282914</v>
      </c>
      <c r="N780">
        <v>3.6</v>
      </c>
      <c r="O780" s="4">
        <v>25910</v>
      </c>
      <c r="P780" s="6">
        <f>I780*O780</f>
        <v>207254090</v>
      </c>
      <c r="Q780" t="s">
        <v>6308</v>
      </c>
      <c r="R780" t="s">
        <v>6309</v>
      </c>
      <c r="S780" t="s">
        <v>6310</v>
      </c>
      <c r="T780" t="s">
        <v>6311</v>
      </c>
      <c r="U780" t="s">
        <v>6314</v>
      </c>
      <c r="V780" t="s">
        <v>6315</v>
      </c>
    </row>
    <row r="781" spans="1:22">
      <c r="A781" t="s">
        <v>6316</v>
      </c>
      <c r="B781" t="s">
        <v>6317</v>
      </c>
      <c r="C781" t="s">
        <v>12816</v>
      </c>
      <c r="D781" t="s">
        <v>12817</v>
      </c>
      <c r="E781" t="s">
        <v>12891</v>
      </c>
      <c r="F781" t="s">
        <v>12893</v>
      </c>
      <c r="G781" s="9">
        <v>235</v>
      </c>
      <c r="H781" s="7" t="str">
        <f t="shared" si="24"/>
        <v>$200-$500</v>
      </c>
      <c r="I781" s="8">
        <v>1599</v>
      </c>
      <c r="J781" s="1">
        <v>0.85</v>
      </c>
      <c r="K781" s="10" t="str">
        <f t="shared" si="25"/>
        <v>50% or More</v>
      </c>
      <c r="L781" s="10" t="str">
        <f>IF(Table1[[#This Row],[Discount_Percentage]]&gt;=50,"Yes","No")</f>
        <v>No</v>
      </c>
      <c r="M781" s="10">
        <f>Table1[[#This Row],[Actual_Price]]-Table1[[#This Row],[Discounted_Price]]/Table1[[#This Row],[Actual_Price]]*100</f>
        <v>1584.3033145716072</v>
      </c>
      <c r="N781">
        <v>3.8</v>
      </c>
      <c r="O781" s="4">
        <v>1173</v>
      </c>
      <c r="P781" s="6">
        <f>I781*O781</f>
        <v>1875627</v>
      </c>
      <c r="Q781" t="s">
        <v>6318</v>
      </c>
      <c r="R781" t="s">
        <v>6319</v>
      </c>
      <c r="S781" t="s">
        <v>6320</v>
      </c>
      <c r="T781" t="s">
        <v>6321</v>
      </c>
      <c r="U781" t="s">
        <v>6324</v>
      </c>
      <c r="V781" t="s">
        <v>6325</v>
      </c>
    </row>
    <row r="782" spans="1:22">
      <c r="A782" t="s">
        <v>6326</v>
      </c>
      <c r="B782" t="s">
        <v>6327</v>
      </c>
      <c r="C782" t="s">
        <v>12816</v>
      </c>
      <c r="D782" t="s">
        <v>12817</v>
      </c>
      <c r="E782" t="s">
        <v>12885</v>
      </c>
      <c r="F782" t="s">
        <v>12894</v>
      </c>
      <c r="G782" s="9">
        <v>549</v>
      </c>
      <c r="H782" s="7" t="str">
        <f t="shared" si="24"/>
        <v>&gt;$500</v>
      </c>
      <c r="I782" s="8">
        <v>1999</v>
      </c>
      <c r="J782" s="1">
        <v>0.73</v>
      </c>
      <c r="K782" s="10" t="str">
        <f t="shared" si="25"/>
        <v>50% or More</v>
      </c>
      <c r="L782" s="10" t="str">
        <f>IF(Table1[[#This Row],[Discount_Percentage]]&gt;=50,"Yes","No")</f>
        <v>No</v>
      </c>
      <c r="M782" s="10">
        <f>Table1[[#This Row],[Actual_Price]]-Table1[[#This Row],[Discounted_Price]]/Table1[[#This Row],[Actual_Price]]*100</f>
        <v>1971.5362681340671</v>
      </c>
      <c r="N782">
        <v>3.6</v>
      </c>
      <c r="O782" s="4">
        <v>6422</v>
      </c>
      <c r="P782" s="6">
        <f>I782*O782</f>
        <v>12837578</v>
      </c>
      <c r="Q782" t="s">
        <v>6328</v>
      </c>
      <c r="R782" t="s">
        <v>6329</v>
      </c>
      <c r="S782" t="s">
        <v>6330</v>
      </c>
      <c r="T782" t="s">
        <v>6331</v>
      </c>
      <c r="U782" t="s">
        <v>6334</v>
      </c>
      <c r="V782" t="s">
        <v>6335</v>
      </c>
    </row>
    <row r="783" spans="1:22">
      <c r="A783" t="s">
        <v>6336</v>
      </c>
      <c r="B783" t="s">
        <v>6337</v>
      </c>
      <c r="C783" t="s">
        <v>12816</v>
      </c>
      <c r="D783" t="s">
        <v>12817</v>
      </c>
      <c r="E783" t="s">
        <v>12949</v>
      </c>
      <c r="F783" t="s">
        <v>12950</v>
      </c>
      <c r="G783" s="9">
        <v>89</v>
      </c>
      <c r="H783" s="7" t="str">
        <f t="shared" si="24"/>
        <v>&lt;$200</v>
      </c>
      <c r="I783" s="8">
        <v>99</v>
      </c>
      <c r="J783" s="1">
        <v>0.1</v>
      </c>
      <c r="K783" s="10" t="str">
        <f t="shared" si="25"/>
        <v>&lt;50%</v>
      </c>
      <c r="L783" s="10" t="str">
        <f>IF(Table1[[#This Row],[Discount_Percentage]]&gt;=50,"Yes","No")</f>
        <v>No</v>
      </c>
      <c r="M783" s="10">
        <f>Table1[[#This Row],[Actual_Price]]-Table1[[#This Row],[Discounted_Price]]/Table1[[#This Row],[Actual_Price]]*100</f>
        <v>9.1010101010101039</v>
      </c>
      <c r="N783">
        <v>4.2</v>
      </c>
      <c r="O783" s="4">
        <v>241</v>
      </c>
      <c r="P783" s="6">
        <f>I783*O783</f>
        <v>23859</v>
      </c>
      <c r="Q783" t="s">
        <v>6338</v>
      </c>
      <c r="R783" t="s">
        <v>6339</v>
      </c>
      <c r="S783" t="s">
        <v>6340</v>
      </c>
      <c r="T783" t="s">
        <v>6341</v>
      </c>
      <c r="U783" t="s">
        <v>6344</v>
      </c>
      <c r="V783" t="s">
        <v>6345</v>
      </c>
    </row>
    <row r="784" spans="1:22">
      <c r="A784" t="s">
        <v>262</v>
      </c>
      <c r="B784" t="s">
        <v>263</v>
      </c>
      <c r="C784" t="s">
        <v>12816</v>
      </c>
      <c r="D784" t="s">
        <v>12817</v>
      </c>
      <c r="E784" t="s">
        <v>12818</v>
      </c>
      <c r="F784" t="s">
        <v>12819</v>
      </c>
      <c r="G784" s="9">
        <v>970</v>
      </c>
      <c r="H784" s="7" t="str">
        <f t="shared" si="24"/>
        <v>&gt;$500</v>
      </c>
      <c r="I784" s="8">
        <v>1999</v>
      </c>
      <c r="J784" s="1">
        <v>0.51</v>
      </c>
      <c r="K784" s="10" t="str">
        <f t="shared" si="25"/>
        <v>50% or More</v>
      </c>
      <c r="L784" s="10" t="str">
        <f>IF(Table1[[#This Row],[Discount_Percentage]]&gt;=50,"Yes","No")</f>
        <v>No</v>
      </c>
      <c r="M784" s="10">
        <f>Table1[[#This Row],[Actual_Price]]-Table1[[#This Row],[Discounted_Price]]/Table1[[#This Row],[Actual_Price]]*100</f>
        <v>1950.4757378689344</v>
      </c>
      <c r="N784">
        <v>4.4000000000000004</v>
      </c>
      <c r="O784" s="4">
        <v>184</v>
      </c>
      <c r="P784" s="6">
        <f>I784*O784</f>
        <v>367816</v>
      </c>
      <c r="Q784" t="s">
        <v>264</v>
      </c>
      <c r="R784" t="s">
        <v>265</v>
      </c>
      <c r="S784" t="s">
        <v>266</v>
      </c>
      <c r="T784" t="s">
        <v>267</v>
      </c>
      <c r="U784" t="s">
        <v>6346</v>
      </c>
      <c r="V784" t="s">
        <v>6347</v>
      </c>
    </row>
    <row r="785" spans="1:22">
      <c r="A785" t="s">
        <v>6348</v>
      </c>
      <c r="B785" t="s">
        <v>6349</v>
      </c>
      <c r="C785" t="s">
        <v>12824</v>
      </c>
      <c r="D785" t="s">
        <v>12862</v>
      </c>
      <c r="E785" t="s">
        <v>12863</v>
      </c>
      <c r="F785" t="s">
        <v>12864</v>
      </c>
      <c r="G785" s="9">
        <v>1299</v>
      </c>
      <c r="H785" s="7" t="str">
        <f t="shared" si="24"/>
        <v>&gt;$500</v>
      </c>
      <c r="I785" s="8">
        <v>2999</v>
      </c>
      <c r="J785" s="1">
        <v>0.56999999999999995</v>
      </c>
      <c r="K785" s="10" t="str">
        <f t="shared" si="25"/>
        <v>50% or More</v>
      </c>
      <c r="L785" s="10" t="str">
        <f>IF(Table1[[#This Row],[Discount_Percentage]]&gt;=50,"Yes","No")</f>
        <v>No</v>
      </c>
      <c r="M785" s="10">
        <f>Table1[[#This Row],[Actual_Price]]-Table1[[#This Row],[Discounted_Price]]/Table1[[#This Row],[Actual_Price]]*100</f>
        <v>2955.6855618539512</v>
      </c>
      <c r="N785">
        <v>3.8</v>
      </c>
      <c r="O785" s="4">
        <v>14629</v>
      </c>
      <c r="P785" s="6">
        <f>I785*O785</f>
        <v>43872371</v>
      </c>
      <c r="Q785" t="s">
        <v>6350</v>
      </c>
      <c r="R785" t="s">
        <v>6351</v>
      </c>
      <c r="S785" t="s">
        <v>6352</v>
      </c>
      <c r="T785" t="s">
        <v>6353</v>
      </c>
      <c r="U785" t="s">
        <v>6356</v>
      </c>
      <c r="V785" t="s">
        <v>6357</v>
      </c>
    </row>
    <row r="786" spans="1:22">
      <c r="A786" t="s">
        <v>6358</v>
      </c>
      <c r="B786" t="s">
        <v>6359</v>
      </c>
      <c r="C786" t="s">
        <v>12816</v>
      </c>
      <c r="D786" t="s">
        <v>12817</v>
      </c>
      <c r="E786" t="s">
        <v>12891</v>
      </c>
      <c r="F786" t="s">
        <v>12927</v>
      </c>
      <c r="G786" s="9">
        <v>230</v>
      </c>
      <c r="H786" s="7" t="str">
        <f t="shared" si="24"/>
        <v>$200-$500</v>
      </c>
      <c r="I786" s="8">
        <v>999</v>
      </c>
      <c r="J786" s="1">
        <v>0.77</v>
      </c>
      <c r="K786" s="10" t="str">
        <f t="shared" si="25"/>
        <v>50% or More</v>
      </c>
      <c r="L786" s="10" t="str">
        <f>IF(Table1[[#This Row],[Discount_Percentage]]&gt;=50,"Yes","No")</f>
        <v>No</v>
      </c>
      <c r="M786" s="10">
        <f>Table1[[#This Row],[Actual_Price]]-Table1[[#This Row],[Discounted_Price]]/Table1[[#This Row],[Actual_Price]]*100</f>
        <v>975.97697697697697</v>
      </c>
      <c r="N786">
        <v>4.2</v>
      </c>
      <c r="O786" s="4">
        <v>1528</v>
      </c>
      <c r="P786" s="6">
        <f>I786*O786</f>
        <v>1526472</v>
      </c>
      <c r="Q786" t="s">
        <v>6360</v>
      </c>
      <c r="R786" t="s">
        <v>6361</v>
      </c>
      <c r="S786" t="s">
        <v>6362</v>
      </c>
      <c r="T786" t="s">
        <v>6363</v>
      </c>
      <c r="U786" t="s">
        <v>6366</v>
      </c>
      <c r="V786" t="s">
        <v>6367</v>
      </c>
    </row>
    <row r="787" spans="1:22">
      <c r="A787" t="s">
        <v>6368</v>
      </c>
      <c r="B787" t="s">
        <v>6369</v>
      </c>
      <c r="C787" t="s">
        <v>12824</v>
      </c>
      <c r="D787" t="s">
        <v>12862</v>
      </c>
      <c r="E787" t="s">
        <v>12972</v>
      </c>
      <c r="G787" s="9">
        <v>119</v>
      </c>
      <c r="H787" s="7" t="str">
        <f t="shared" si="24"/>
        <v>&lt;$200</v>
      </c>
      <c r="I787" s="8">
        <v>499</v>
      </c>
      <c r="J787" s="1">
        <v>0.76</v>
      </c>
      <c r="K787" s="10" t="str">
        <f t="shared" si="25"/>
        <v>50% or More</v>
      </c>
      <c r="L787" s="10" t="str">
        <f>IF(Table1[[#This Row],[Discount_Percentage]]&gt;=50,"Yes","No")</f>
        <v>No</v>
      </c>
      <c r="M787" s="10">
        <f>Table1[[#This Row],[Actual_Price]]-Table1[[#This Row],[Discounted_Price]]/Table1[[#This Row],[Actual_Price]]*100</f>
        <v>475.15230460921845</v>
      </c>
      <c r="N787">
        <v>4.3</v>
      </c>
      <c r="O787" s="4">
        <v>15032</v>
      </c>
      <c r="P787" s="6">
        <f>I787*O787</f>
        <v>7500968</v>
      </c>
      <c r="Q787" t="s">
        <v>6370</v>
      </c>
      <c r="R787" t="s">
        <v>6371</v>
      </c>
      <c r="S787" t="s">
        <v>6372</v>
      </c>
      <c r="T787" t="s">
        <v>6373</v>
      </c>
      <c r="U787" t="s">
        <v>6376</v>
      </c>
      <c r="V787" t="s">
        <v>6377</v>
      </c>
    </row>
    <row r="788" spans="1:22">
      <c r="A788" t="s">
        <v>6378</v>
      </c>
      <c r="B788" t="s">
        <v>6379</v>
      </c>
      <c r="C788" t="s">
        <v>12824</v>
      </c>
      <c r="D788" t="s">
        <v>12826</v>
      </c>
      <c r="E788" t="s">
        <v>12859</v>
      </c>
      <c r="F788" t="s">
        <v>12973</v>
      </c>
      <c r="G788" s="9">
        <v>449</v>
      </c>
      <c r="H788" s="7" t="str">
        <f t="shared" si="24"/>
        <v>$200-$500</v>
      </c>
      <c r="I788" s="8">
        <v>800</v>
      </c>
      <c r="J788" s="1">
        <v>0.44</v>
      </c>
      <c r="K788" s="10" t="str">
        <f t="shared" si="25"/>
        <v>&lt;50%</v>
      </c>
      <c r="L788" s="10" t="str">
        <f>IF(Table1[[#This Row],[Discount_Percentage]]&gt;=50,"Yes","No")</f>
        <v>No</v>
      </c>
      <c r="M788" s="10">
        <f>Table1[[#This Row],[Actual_Price]]-Table1[[#This Row],[Discounted_Price]]/Table1[[#This Row],[Actual_Price]]*100</f>
        <v>743.875</v>
      </c>
      <c r="N788">
        <v>4.4000000000000004</v>
      </c>
      <c r="O788" s="4">
        <v>69585</v>
      </c>
      <c r="P788" s="6">
        <f>I788*O788</f>
        <v>55668000</v>
      </c>
      <c r="Q788" t="s">
        <v>6380</v>
      </c>
      <c r="R788" t="s">
        <v>6381</v>
      </c>
      <c r="S788" t="s">
        <v>6382</v>
      </c>
      <c r="T788" t="s">
        <v>6383</v>
      </c>
      <c r="U788" t="s">
        <v>6386</v>
      </c>
      <c r="V788" t="s">
        <v>6387</v>
      </c>
    </row>
    <row r="789" spans="1:22">
      <c r="A789" t="s">
        <v>6388</v>
      </c>
      <c r="B789" t="s">
        <v>6389</v>
      </c>
      <c r="C789" t="s">
        <v>12824</v>
      </c>
      <c r="D789" t="s">
        <v>12853</v>
      </c>
      <c r="E789" t="s">
        <v>12854</v>
      </c>
      <c r="F789" t="s">
        <v>12871</v>
      </c>
      <c r="G789" s="9">
        <v>1699</v>
      </c>
      <c r="H789" s="7" t="str">
        <f t="shared" si="24"/>
        <v>&gt;$500</v>
      </c>
      <c r="I789" s="8">
        <v>3495</v>
      </c>
      <c r="J789" s="1">
        <v>0.51</v>
      </c>
      <c r="K789" s="10" t="str">
        <f t="shared" si="25"/>
        <v>50% or More</v>
      </c>
      <c r="L789" s="10" t="str">
        <f>IF(Table1[[#This Row],[Discount_Percentage]]&gt;=50,"Yes","No")</f>
        <v>No</v>
      </c>
      <c r="M789" s="10">
        <f>Table1[[#This Row],[Actual_Price]]-Table1[[#This Row],[Discounted_Price]]/Table1[[#This Row],[Actual_Price]]*100</f>
        <v>3446.3876967095853</v>
      </c>
      <c r="N789">
        <v>4.0999999999999996</v>
      </c>
      <c r="O789" s="4">
        <v>14371</v>
      </c>
      <c r="P789" s="6">
        <f>I789*O789</f>
        <v>50226645</v>
      </c>
      <c r="Q789" t="s">
        <v>6390</v>
      </c>
      <c r="R789" t="s">
        <v>6391</v>
      </c>
      <c r="S789" t="s">
        <v>6392</v>
      </c>
      <c r="T789" t="s">
        <v>6393</v>
      </c>
      <c r="U789" t="s">
        <v>6396</v>
      </c>
      <c r="V789" t="s">
        <v>6397</v>
      </c>
    </row>
    <row r="790" spans="1:22">
      <c r="A790" t="s">
        <v>6398</v>
      </c>
      <c r="B790" t="s">
        <v>6399</v>
      </c>
      <c r="C790" t="s">
        <v>12902</v>
      </c>
      <c r="D790" t="s">
        <v>12903</v>
      </c>
      <c r="E790" t="s">
        <v>12904</v>
      </c>
      <c r="F790" t="s">
        <v>12905</v>
      </c>
      <c r="G790" s="9">
        <v>561</v>
      </c>
      <c r="H790" s="7" t="str">
        <f t="shared" si="24"/>
        <v>&gt;$500</v>
      </c>
      <c r="I790" s="8">
        <v>720</v>
      </c>
      <c r="J790" s="1">
        <v>0.22</v>
      </c>
      <c r="K790" s="10" t="str">
        <f t="shared" si="25"/>
        <v>&lt;50%</v>
      </c>
      <c r="L790" s="10" t="str">
        <f>IF(Table1[[#This Row],[Discount_Percentage]]&gt;=50,"Yes","No")</f>
        <v>No</v>
      </c>
      <c r="M790" s="10">
        <f>Table1[[#This Row],[Actual_Price]]-Table1[[#This Row],[Discounted_Price]]/Table1[[#This Row],[Actual_Price]]*100</f>
        <v>642.08333333333337</v>
      </c>
      <c r="N790">
        <v>4.4000000000000004</v>
      </c>
      <c r="O790" s="4">
        <v>3182</v>
      </c>
      <c r="P790" s="6">
        <f>I790*O790</f>
        <v>2291040</v>
      </c>
      <c r="Q790" t="s">
        <v>6400</v>
      </c>
      <c r="R790" t="s">
        <v>6401</v>
      </c>
      <c r="S790" t="s">
        <v>6402</v>
      </c>
      <c r="T790" t="s">
        <v>6403</v>
      </c>
      <c r="U790" t="s">
        <v>6406</v>
      </c>
      <c r="V790" t="s">
        <v>6407</v>
      </c>
    </row>
    <row r="791" spans="1:22">
      <c r="A791" t="s">
        <v>6408</v>
      </c>
      <c r="B791" t="s">
        <v>6409</v>
      </c>
      <c r="C791" t="s">
        <v>12816</v>
      </c>
      <c r="D791" t="s">
        <v>12817</v>
      </c>
      <c r="E791" t="s">
        <v>12891</v>
      </c>
      <c r="F791" t="s">
        <v>12892</v>
      </c>
      <c r="G791" s="9">
        <v>289</v>
      </c>
      <c r="H791" s="7" t="str">
        <f t="shared" si="24"/>
        <v>$200-$500</v>
      </c>
      <c r="I791" s="8">
        <v>590</v>
      </c>
      <c r="J791" s="1">
        <v>0.51</v>
      </c>
      <c r="K791" s="10" t="str">
        <f t="shared" si="25"/>
        <v>50% or More</v>
      </c>
      <c r="L791" s="10" t="str">
        <f>IF(Table1[[#This Row],[Discount_Percentage]]&gt;=50,"Yes","No")</f>
        <v>No</v>
      </c>
      <c r="M791" s="10">
        <f>Table1[[#This Row],[Actual_Price]]-Table1[[#This Row],[Discounted_Price]]/Table1[[#This Row],[Actual_Price]]*100</f>
        <v>541.01694915254234</v>
      </c>
      <c r="N791">
        <v>4.4000000000000004</v>
      </c>
      <c r="O791" s="4">
        <v>25886</v>
      </c>
      <c r="P791" s="6">
        <f>I791*O791</f>
        <v>15272740</v>
      </c>
      <c r="Q791" t="s">
        <v>6410</v>
      </c>
      <c r="R791" t="s">
        <v>6411</v>
      </c>
      <c r="S791" t="s">
        <v>6412</v>
      </c>
      <c r="T791" t="s">
        <v>6413</v>
      </c>
      <c r="U791" t="s">
        <v>6416</v>
      </c>
      <c r="V791" t="s">
        <v>6417</v>
      </c>
    </row>
    <row r="792" spans="1:22">
      <c r="A792" t="s">
        <v>6418</v>
      </c>
      <c r="B792" t="s">
        <v>6419</v>
      </c>
      <c r="C792" t="s">
        <v>12816</v>
      </c>
      <c r="D792" t="s">
        <v>12817</v>
      </c>
      <c r="E792" t="s">
        <v>12885</v>
      </c>
      <c r="F792" t="s">
        <v>12895</v>
      </c>
      <c r="G792" s="9">
        <v>599</v>
      </c>
      <c r="H792" s="7" t="str">
        <f t="shared" si="24"/>
        <v>&gt;$500</v>
      </c>
      <c r="I792" s="8">
        <v>1999</v>
      </c>
      <c r="J792" s="1">
        <v>0.7</v>
      </c>
      <c r="K792" s="10" t="str">
        <f t="shared" si="25"/>
        <v>50% or More</v>
      </c>
      <c r="L792" s="10" t="str">
        <f>IF(Table1[[#This Row],[Discount_Percentage]]&gt;=50,"Yes","No")</f>
        <v>No</v>
      </c>
      <c r="M792" s="10">
        <f>Table1[[#This Row],[Actual_Price]]-Table1[[#This Row],[Discounted_Price]]/Table1[[#This Row],[Actual_Price]]*100</f>
        <v>1969.0350175087544</v>
      </c>
      <c r="N792">
        <v>4.4000000000000004</v>
      </c>
      <c r="O792" s="4">
        <v>4736</v>
      </c>
      <c r="P792" s="6">
        <f>I792*O792</f>
        <v>9467264</v>
      </c>
      <c r="Q792" t="s">
        <v>6420</v>
      </c>
      <c r="R792" t="s">
        <v>6421</v>
      </c>
      <c r="S792" t="s">
        <v>6422</v>
      </c>
      <c r="T792" t="s">
        <v>6423</v>
      </c>
      <c r="U792" t="s">
        <v>6426</v>
      </c>
      <c r="V792" t="s">
        <v>6427</v>
      </c>
    </row>
    <row r="793" spans="1:22">
      <c r="A793" t="s">
        <v>6428</v>
      </c>
      <c r="B793" t="s">
        <v>6429</v>
      </c>
      <c r="C793" t="s">
        <v>12816</v>
      </c>
      <c r="D793" t="s">
        <v>12889</v>
      </c>
      <c r="E793" t="s">
        <v>12914</v>
      </c>
      <c r="G793" s="9">
        <v>5599</v>
      </c>
      <c r="H793" s="7" t="str">
        <f t="shared" si="24"/>
        <v>&gt;$500</v>
      </c>
      <c r="I793" s="8">
        <v>7350</v>
      </c>
      <c r="J793" s="1">
        <v>0.24</v>
      </c>
      <c r="K793" s="10" t="str">
        <f t="shared" si="25"/>
        <v>&lt;50%</v>
      </c>
      <c r="L793" s="10" t="str">
        <f>IF(Table1[[#This Row],[Discount_Percentage]]&gt;=50,"Yes","No")</f>
        <v>No</v>
      </c>
      <c r="M793" s="10">
        <f>Table1[[#This Row],[Actual_Price]]-Table1[[#This Row],[Discounted_Price]]/Table1[[#This Row],[Actual_Price]]*100</f>
        <v>7273.8231292517003</v>
      </c>
      <c r="N793">
        <v>4.4000000000000004</v>
      </c>
      <c r="O793" s="4">
        <v>73005</v>
      </c>
      <c r="P793" s="6">
        <f>I793*O793</f>
        <v>536586750</v>
      </c>
      <c r="Q793" t="s">
        <v>6430</v>
      </c>
      <c r="R793" t="s">
        <v>6431</v>
      </c>
      <c r="S793" t="s">
        <v>6432</v>
      </c>
      <c r="T793" t="s">
        <v>6433</v>
      </c>
      <c r="U793" t="s">
        <v>6436</v>
      </c>
      <c r="V793" t="s">
        <v>6437</v>
      </c>
    </row>
    <row r="794" spans="1:22">
      <c r="A794" t="s">
        <v>6438</v>
      </c>
      <c r="B794" t="s">
        <v>6439</v>
      </c>
      <c r="C794" t="s">
        <v>12816</v>
      </c>
      <c r="D794" t="s">
        <v>12817</v>
      </c>
      <c r="E794" t="s">
        <v>12959</v>
      </c>
      <c r="F794" t="s">
        <v>12976</v>
      </c>
      <c r="G794" s="9">
        <v>1990</v>
      </c>
      <c r="H794" s="7" t="str">
        <f t="shared" si="24"/>
        <v>&gt;$500</v>
      </c>
      <c r="I794" s="8">
        <v>2595</v>
      </c>
      <c r="J794" s="1">
        <v>0.23</v>
      </c>
      <c r="K794" s="10" t="str">
        <f t="shared" si="25"/>
        <v>&lt;50%</v>
      </c>
      <c r="L794" s="10" t="str">
        <f>IF(Table1[[#This Row],[Discount_Percentage]]&gt;=50,"Yes","No")</f>
        <v>No</v>
      </c>
      <c r="M794" s="10">
        <f>Table1[[#This Row],[Actual_Price]]-Table1[[#This Row],[Discounted_Price]]/Table1[[#This Row],[Actual_Price]]*100</f>
        <v>2518.3140655105972</v>
      </c>
      <c r="N794">
        <v>4.3</v>
      </c>
      <c r="O794" s="4">
        <v>20398</v>
      </c>
      <c r="P794" s="6">
        <f>I794*O794</f>
        <v>52932810</v>
      </c>
      <c r="Q794" t="s">
        <v>6440</v>
      </c>
      <c r="R794" t="s">
        <v>6441</v>
      </c>
      <c r="S794" t="s">
        <v>6442</v>
      </c>
      <c r="T794" t="s">
        <v>6443</v>
      </c>
      <c r="U794" t="s">
        <v>6445</v>
      </c>
      <c r="V794" t="s">
        <v>6446</v>
      </c>
    </row>
    <row r="795" spans="1:22">
      <c r="A795" t="s">
        <v>6447</v>
      </c>
      <c r="B795" t="s">
        <v>6448</v>
      </c>
      <c r="C795" t="s">
        <v>12816</v>
      </c>
      <c r="D795" t="s">
        <v>12817</v>
      </c>
      <c r="E795" t="s">
        <v>12958</v>
      </c>
      <c r="G795" s="9">
        <v>499</v>
      </c>
      <c r="H795" s="7" t="str">
        <f t="shared" si="24"/>
        <v>$200-$500</v>
      </c>
      <c r="I795" s="8">
        <v>799</v>
      </c>
      <c r="J795" s="1">
        <v>0.38</v>
      </c>
      <c r="K795" s="10" t="str">
        <f t="shared" si="25"/>
        <v>&lt;50%</v>
      </c>
      <c r="L795" s="10" t="str">
        <f>IF(Table1[[#This Row],[Discount_Percentage]]&gt;=50,"Yes","No")</f>
        <v>No</v>
      </c>
      <c r="M795" s="10">
        <f>Table1[[#This Row],[Actual_Price]]-Table1[[#This Row],[Discounted_Price]]/Table1[[#This Row],[Actual_Price]]*100</f>
        <v>736.54693366708386</v>
      </c>
      <c r="N795">
        <v>4.3</v>
      </c>
      <c r="O795" s="4">
        <v>2125</v>
      </c>
      <c r="P795" s="6">
        <f>I795*O795</f>
        <v>1697875</v>
      </c>
      <c r="Q795" t="s">
        <v>6449</v>
      </c>
      <c r="R795" t="s">
        <v>6450</v>
      </c>
      <c r="S795" t="s">
        <v>6451</v>
      </c>
      <c r="T795" t="s">
        <v>6452</v>
      </c>
      <c r="U795" t="s">
        <v>6455</v>
      </c>
      <c r="V795" t="s">
        <v>6456</v>
      </c>
    </row>
    <row r="796" spans="1:22">
      <c r="A796" t="s">
        <v>6457</v>
      </c>
      <c r="B796" t="s">
        <v>6458</v>
      </c>
      <c r="C796" t="s">
        <v>12816</v>
      </c>
      <c r="D796" t="s">
        <v>12817</v>
      </c>
      <c r="E796" t="s">
        <v>12885</v>
      </c>
      <c r="F796" t="s">
        <v>12962</v>
      </c>
      <c r="G796" s="9">
        <v>449</v>
      </c>
      <c r="H796" s="7" t="str">
        <f t="shared" si="24"/>
        <v>$200-$500</v>
      </c>
      <c r="I796" s="8">
        <v>999</v>
      </c>
      <c r="J796" s="1">
        <v>0.55000000000000004</v>
      </c>
      <c r="K796" s="10" t="str">
        <f t="shared" si="25"/>
        <v>50% or More</v>
      </c>
      <c r="L796" s="10" t="str">
        <f>IF(Table1[[#This Row],[Discount_Percentage]]&gt;=50,"Yes","No")</f>
        <v>No</v>
      </c>
      <c r="M796" s="10">
        <f>Table1[[#This Row],[Actual_Price]]-Table1[[#This Row],[Discounted_Price]]/Table1[[#This Row],[Actual_Price]]*100</f>
        <v>954.05505505505505</v>
      </c>
      <c r="N796">
        <v>4.3</v>
      </c>
      <c r="O796" s="4">
        <v>11330</v>
      </c>
      <c r="P796" s="6">
        <f>I796*O796</f>
        <v>11318670</v>
      </c>
      <c r="Q796" t="s">
        <v>6459</v>
      </c>
      <c r="R796" t="s">
        <v>6460</v>
      </c>
      <c r="S796" t="s">
        <v>6461</v>
      </c>
      <c r="T796" t="s">
        <v>6462</v>
      </c>
      <c r="U796" t="s">
        <v>6080</v>
      </c>
      <c r="V796" t="s">
        <v>6465</v>
      </c>
    </row>
    <row r="797" spans="1:22">
      <c r="A797" t="s">
        <v>6466</v>
      </c>
      <c r="B797" t="s">
        <v>6467</v>
      </c>
      <c r="C797" t="s">
        <v>12816</v>
      </c>
      <c r="D797" t="s">
        <v>12817</v>
      </c>
      <c r="E797" t="s">
        <v>12885</v>
      </c>
      <c r="F797" t="s">
        <v>12978</v>
      </c>
      <c r="G797" s="9">
        <v>999</v>
      </c>
      <c r="H797" s="7" t="str">
        <f t="shared" si="24"/>
        <v>&gt;$500</v>
      </c>
      <c r="I797" s="8">
        <v>1999</v>
      </c>
      <c r="J797" s="1">
        <v>0.5</v>
      </c>
      <c r="K797" s="10" t="str">
        <f t="shared" si="25"/>
        <v>50% or More</v>
      </c>
      <c r="L797" s="10" t="str">
        <f>IF(Table1[[#This Row],[Discount_Percentage]]&gt;=50,"Yes","No")</f>
        <v>No</v>
      </c>
      <c r="M797" s="10">
        <f>Table1[[#This Row],[Actual_Price]]-Table1[[#This Row],[Discounted_Price]]/Table1[[#This Row],[Actual_Price]]*100</f>
        <v>1949.0250125062532</v>
      </c>
      <c r="N797">
        <v>4.2</v>
      </c>
      <c r="O797" s="4">
        <v>27441</v>
      </c>
      <c r="P797" s="6">
        <f>I797*O797</f>
        <v>54854559</v>
      </c>
      <c r="Q797" t="s">
        <v>6468</v>
      </c>
      <c r="R797" t="s">
        <v>6469</v>
      </c>
      <c r="S797" t="s">
        <v>6470</v>
      </c>
      <c r="T797" t="s">
        <v>6471</v>
      </c>
      <c r="U797" t="s">
        <v>6474</v>
      </c>
      <c r="V797" t="s">
        <v>6475</v>
      </c>
    </row>
    <row r="798" spans="1:22">
      <c r="A798" t="s">
        <v>6476</v>
      </c>
      <c r="B798" t="s">
        <v>6477</v>
      </c>
      <c r="C798" t="s">
        <v>12816</v>
      </c>
      <c r="D798" t="s">
        <v>12817</v>
      </c>
      <c r="E798" t="s">
        <v>12885</v>
      </c>
      <c r="F798" t="s">
        <v>12886</v>
      </c>
      <c r="G798" s="9">
        <v>69</v>
      </c>
      <c r="H798" s="7" t="str">
        <f t="shared" si="24"/>
        <v>&lt;$200</v>
      </c>
      <c r="I798" s="8">
        <v>299</v>
      </c>
      <c r="J798" s="1">
        <v>0.77</v>
      </c>
      <c r="K798" s="10" t="str">
        <f t="shared" si="25"/>
        <v>50% or More</v>
      </c>
      <c r="L798" s="10" t="str">
        <f>IF(Table1[[#This Row],[Discount_Percentage]]&gt;=50,"Yes","No")</f>
        <v>No</v>
      </c>
      <c r="M798" s="10">
        <f>Table1[[#This Row],[Actual_Price]]-Table1[[#This Row],[Discounted_Price]]/Table1[[#This Row],[Actual_Price]]*100</f>
        <v>275.92307692307691</v>
      </c>
      <c r="N798">
        <v>4.3</v>
      </c>
      <c r="O798" s="4">
        <v>255</v>
      </c>
      <c r="P798" s="6">
        <f>I798*O798</f>
        <v>76245</v>
      </c>
      <c r="Q798" t="s">
        <v>6478</v>
      </c>
      <c r="R798" t="s">
        <v>6479</v>
      </c>
      <c r="S798" t="s">
        <v>6480</v>
      </c>
      <c r="T798" t="s">
        <v>6481</v>
      </c>
      <c r="U798" t="s">
        <v>6484</v>
      </c>
      <c r="V798" t="s">
        <v>6485</v>
      </c>
    </row>
    <row r="799" spans="1:22">
      <c r="A799" t="s">
        <v>6486</v>
      </c>
      <c r="B799" t="s">
        <v>6487</v>
      </c>
      <c r="C799" t="s">
        <v>12816</v>
      </c>
      <c r="D799" t="s">
        <v>12817</v>
      </c>
      <c r="E799" t="s">
        <v>12891</v>
      </c>
      <c r="F799" t="s">
        <v>12892</v>
      </c>
      <c r="G799" s="9">
        <v>899</v>
      </c>
      <c r="H799" s="7" t="str">
        <f t="shared" si="24"/>
        <v>&gt;$500</v>
      </c>
      <c r="I799" s="8">
        <v>1499</v>
      </c>
      <c r="J799" s="1">
        <v>0.4</v>
      </c>
      <c r="K799" s="10" t="str">
        <f t="shared" si="25"/>
        <v>&lt;50%</v>
      </c>
      <c r="L799" s="10" t="str">
        <f>IF(Table1[[#This Row],[Discount_Percentage]]&gt;=50,"Yes","No")</f>
        <v>No</v>
      </c>
      <c r="M799" s="10">
        <f>Table1[[#This Row],[Actual_Price]]-Table1[[#This Row],[Discounted_Price]]/Table1[[#This Row],[Actual_Price]]*100</f>
        <v>1439.0266844563041</v>
      </c>
      <c r="N799">
        <v>4.2</v>
      </c>
      <c r="O799" s="4">
        <v>23174</v>
      </c>
      <c r="P799" s="6">
        <f>I799*O799</f>
        <v>34737826</v>
      </c>
      <c r="Q799" t="s">
        <v>6488</v>
      </c>
      <c r="R799" t="s">
        <v>6489</v>
      </c>
      <c r="S799" t="s">
        <v>6490</v>
      </c>
      <c r="T799" t="s">
        <v>6491</v>
      </c>
      <c r="U799" t="s">
        <v>6494</v>
      </c>
      <c r="V799" t="s">
        <v>6495</v>
      </c>
    </row>
    <row r="800" spans="1:22">
      <c r="A800" t="s">
        <v>6496</v>
      </c>
      <c r="B800" t="s">
        <v>6497</v>
      </c>
      <c r="C800" t="s">
        <v>12897</v>
      </c>
      <c r="D800" t="s">
        <v>12898</v>
      </c>
      <c r="E800" t="s">
        <v>12899</v>
      </c>
      <c r="G800" s="9">
        <v>478</v>
      </c>
      <c r="H800" s="7" t="str">
        <f t="shared" si="24"/>
        <v>$200-$500</v>
      </c>
      <c r="I800" s="8">
        <v>699</v>
      </c>
      <c r="J800" s="1">
        <v>0.32</v>
      </c>
      <c r="K800" s="10" t="str">
        <f t="shared" si="25"/>
        <v>&lt;50%</v>
      </c>
      <c r="L800" s="10" t="str">
        <f>IF(Table1[[#This Row],[Discount_Percentage]]&gt;=50,"Yes","No")</f>
        <v>No</v>
      </c>
      <c r="M800" s="10">
        <f>Table1[[#This Row],[Actual_Price]]-Table1[[#This Row],[Discounted_Price]]/Table1[[#This Row],[Actual_Price]]*100</f>
        <v>630.61659513590848</v>
      </c>
      <c r="N800">
        <v>3.8</v>
      </c>
      <c r="O800" s="4">
        <v>20218</v>
      </c>
      <c r="P800" s="6">
        <f>I800*O800</f>
        <v>14132382</v>
      </c>
      <c r="Q800" t="s">
        <v>6498</v>
      </c>
      <c r="R800" t="s">
        <v>6499</v>
      </c>
      <c r="S800" t="s">
        <v>6500</v>
      </c>
      <c r="T800" t="s">
        <v>6501</v>
      </c>
      <c r="U800" t="s">
        <v>6504</v>
      </c>
      <c r="V800" t="s">
        <v>6505</v>
      </c>
    </row>
    <row r="801" spans="1:22">
      <c r="A801" t="s">
        <v>6506</v>
      </c>
      <c r="B801" t="s">
        <v>6507</v>
      </c>
      <c r="C801" t="s">
        <v>12816</v>
      </c>
      <c r="D801" t="s">
        <v>12817</v>
      </c>
      <c r="E801" t="s">
        <v>12885</v>
      </c>
      <c r="G801" s="9">
        <v>1399</v>
      </c>
      <c r="H801" s="7" t="str">
        <f t="shared" si="24"/>
        <v>&gt;$500</v>
      </c>
      <c r="I801" s="8">
        <v>2490</v>
      </c>
      <c r="J801" s="1">
        <v>0.44</v>
      </c>
      <c r="K801" s="10" t="str">
        <f t="shared" si="25"/>
        <v>&lt;50%</v>
      </c>
      <c r="L801" s="10" t="str">
        <f>IF(Table1[[#This Row],[Discount_Percentage]]&gt;=50,"Yes","No")</f>
        <v>No</v>
      </c>
      <c r="M801" s="10">
        <f>Table1[[#This Row],[Actual_Price]]-Table1[[#This Row],[Discounted_Price]]/Table1[[#This Row],[Actual_Price]]*100</f>
        <v>2433.8152610441766</v>
      </c>
      <c r="N801">
        <v>4.3</v>
      </c>
      <c r="O801" s="4">
        <v>11074</v>
      </c>
      <c r="P801" s="6">
        <f>I801*O801</f>
        <v>27574260</v>
      </c>
      <c r="Q801" t="s">
        <v>6508</v>
      </c>
      <c r="R801" t="s">
        <v>6509</v>
      </c>
      <c r="S801" t="s">
        <v>6510</v>
      </c>
      <c r="T801" t="s">
        <v>6511</v>
      </c>
      <c r="U801" t="s">
        <v>6514</v>
      </c>
      <c r="V801" t="s">
        <v>6515</v>
      </c>
    </row>
    <row r="802" spans="1:22">
      <c r="A802" t="s">
        <v>282</v>
      </c>
      <c r="B802" t="s">
        <v>283</v>
      </c>
      <c r="C802" t="s">
        <v>12816</v>
      </c>
      <c r="D802" t="s">
        <v>12817</v>
      </c>
      <c r="E802" t="s">
        <v>12818</v>
      </c>
      <c r="F802" t="s">
        <v>12819</v>
      </c>
      <c r="G802" s="9">
        <v>199</v>
      </c>
      <c r="H802" s="7" t="str">
        <f t="shared" si="24"/>
        <v>&lt;$200</v>
      </c>
      <c r="I802" s="8">
        <v>750</v>
      </c>
      <c r="J802" s="1">
        <v>0.73</v>
      </c>
      <c r="K802" s="10" t="str">
        <f t="shared" si="25"/>
        <v>50% or More</v>
      </c>
      <c r="L802" s="10" t="str">
        <f>IF(Table1[[#This Row],[Discount_Percentage]]&gt;=50,"Yes","No")</f>
        <v>No</v>
      </c>
      <c r="M802" s="10">
        <f>Table1[[#This Row],[Actual_Price]]-Table1[[#This Row],[Discounted_Price]]/Table1[[#This Row],[Actual_Price]]*100</f>
        <v>723.4666666666667</v>
      </c>
      <c r="N802">
        <v>4.5</v>
      </c>
      <c r="O802" s="4">
        <v>74976</v>
      </c>
      <c r="P802" s="6">
        <f>I802*O802</f>
        <v>56232000</v>
      </c>
      <c r="Q802" t="s">
        <v>284</v>
      </c>
      <c r="R802" t="s">
        <v>285</v>
      </c>
      <c r="S802" t="s">
        <v>286</v>
      </c>
      <c r="T802" t="s">
        <v>287</v>
      </c>
      <c r="U802" t="s">
        <v>6516</v>
      </c>
      <c r="V802" t="s">
        <v>6517</v>
      </c>
    </row>
    <row r="803" spans="1:22">
      <c r="A803" t="s">
        <v>6518</v>
      </c>
      <c r="B803" t="s">
        <v>6519</v>
      </c>
      <c r="C803" t="s">
        <v>12816</v>
      </c>
      <c r="D803" t="s">
        <v>12817</v>
      </c>
      <c r="E803" t="s">
        <v>12955</v>
      </c>
      <c r="F803" t="s">
        <v>12874</v>
      </c>
      <c r="G803" s="9">
        <v>149</v>
      </c>
      <c r="H803" s="7" t="str">
        <f t="shared" si="24"/>
        <v>&lt;$200</v>
      </c>
      <c r="I803" s="8">
        <v>499</v>
      </c>
      <c r="J803" s="1">
        <v>0.7</v>
      </c>
      <c r="K803" s="10" t="str">
        <f t="shared" si="25"/>
        <v>50% or More</v>
      </c>
      <c r="L803" s="10" t="str">
        <f>IF(Table1[[#This Row],[Discount_Percentage]]&gt;=50,"Yes","No")</f>
        <v>No</v>
      </c>
      <c r="M803" s="10">
        <f>Table1[[#This Row],[Actual_Price]]-Table1[[#This Row],[Discounted_Price]]/Table1[[#This Row],[Actual_Price]]*100</f>
        <v>469.14028056112227</v>
      </c>
      <c r="N803">
        <v>4.0999999999999996</v>
      </c>
      <c r="O803" s="4">
        <v>25607</v>
      </c>
      <c r="P803" s="6">
        <f>I803*O803</f>
        <v>12777893</v>
      </c>
      <c r="Q803" t="s">
        <v>6520</v>
      </c>
      <c r="R803" t="s">
        <v>6521</v>
      </c>
      <c r="S803" t="s">
        <v>6522</v>
      </c>
      <c r="T803" t="s">
        <v>6523</v>
      </c>
      <c r="U803" t="s">
        <v>6526</v>
      </c>
      <c r="V803" t="s">
        <v>6527</v>
      </c>
    </row>
    <row r="804" spans="1:22">
      <c r="A804" t="s">
        <v>6528</v>
      </c>
      <c r="B804" t="s">
        <v>6529</v>
      </c>
      <c r="C804" t="s">
        <v>12824</v>
      </c>
      <c r="D804" t="s">
        <v>12835</v>
      </c>
      <c r="E804" t="s">
        <v>12848</v>
      </c>
      <c r="F804" t="s">
        <v>12939</v>
      </c>
      <c r="G804" s="9">
        <v>1799</v>
      </c>
      <c r="H804" s="7" t="str">
        <f t="shared" si="24"/>
        <v>&gt;$500</v>
      </c>
      <c r="I804" s="8">
        <v>4990</v>
      </c>
      <c r="J804" s="1">
        <v>0.64</v>
      </c>
      <c r="K804" s="10" t="str">
        <f t="shared" si="25"/>
        <v>50% or More</v>
      </c>
      <c r="L804" s="10" t="str">
        <f>IF(Table1[[#This Row],[Discount_Percentage]]&gt;=50,"Yes","No")</f>
        <v>No</v>
      </c>
      <c r="M804" s="10">
        <f>Table1[[#This Row],[Actual_Price]]-Table1[[#This Row],[Discounted_Price]]/Table1[[#This Row],[Actual_Price]]*100</f>
        <v>4953.9478957915835</v>
      </c>
      <c r="N804">
        <v>4.2</v>
      </c>
      <c r="O804" s="4">
        <v>41226</v>
      </c>
      <c r="P804" s="6">
        <f>I804*O804</f>
        <v>205717740</v>
      </c>
      <c r="Q804" t="s">
        <v>6530</v>
      </c>
      <c r="R804" t="s">
        <v>6531</v>
      </c>
      <c r="S804" t="s">
        <v>6532</v>
      </c>
      <c r="T804" t="s">
        <v>6533</v>
      </c>
      <c r="U804" t="s">
        <v>6536</v>
      </c>
      <c r="V804" t="s">
        <v>6537</v>
      </c>
    </row>
    <row r="805" spans="1:22">
      <c r="A805" t="s">
        <v>6538</v>
      </c>
      <c r="B805" t="s">
        <v>6539</v>
      </c>
      <c r="C805" t="s">
        <v>12979</v>
      </c>
      <c r="D805" t="s">
        <v>12980</v>
      </c>
      <c r="E805" t="s">
        <v>12981</v>
      </c>
      <c r="G805" s="9">
        <v>425</v>
      </c>
      <c r="H805" s="7" t="str">
        <f t="shared" si="24"/>
        <v>$200-$500</v>
      </c>
      <c r="I805" s="8">
        <v>999</v>
      </c>
      <c r="J805" s="1">
        <v>0.56999999999999995</v>
      </c>
      <c r="K805" s="10" t="str">
        <f t="shared" si="25"/>
        <v>50% or More</v>
      </c>
      <c r="L805" s="10" t="str">
        <f>IF(Table1[[#This Row],[Discount_Percentage]]&gt;=50,"Yes","No")</f>
        <v>No</v>
      </c>
      <c r="M805" s="10">
        <f>Table1[[#This Row],[Actual_Price]]-Table1[[#This Row],[Discounted_Price]]/Table1[[#This Row],[Actual_Price]]*100</f>
        <v>956.45745745745751</v>
      </c>
      <c r="N805">
        <v>4</v>
      </c>
      <c r="O805" s="4">
        <v>2581</v>
      </c>
      <c r="P805" s="6">
        <f>I805*O805</f>
        <v>2578419</v>
      </c>
      <c r="Q805" t="s">
        <v>6540</v>
      </c>
      <c r="R805" t="s">
        <v>6541</v>
      </c>
      <c r="S805" t="s">
        <v>6542</v>
      </c>
      <c r="T805" t="s">
        <v>6543</v>
      </c>
      <c r="U805" t="s">
        <v>6546</v>
      </c>
      <c r="V805" t="s">
        <v>6547</v>
      </c>
    </row>
    <row r="806" spans="1:22">
      <c r="A806" t="s">
        <v>6548</v>
      </c>
      <c r="B806" t="s">
        <v>6549</v>
      </c>
      <c r="C806" t="s">
        <v>12824</v>
      </c>
      <c r="D806" t="s">
        <v>12835</v>
      </c>
      <c r="E806" t="s">
        <v>12848</v>
      </c>
      <c r="F806" t="s">
        <v>12961</v>
      </c>
      <c r="G806" s="9">
        <v>999</v>
      </c>
      <c r="H806" s="7" t="str">
        <f t="shared" si="24"/>
        <v>&gt;$500</v>
      </c>
      <c r="I806" s="8">
        <v>2490</v>
      </c>
      <c r="J806" s="1">
        <v>0.6</v>
      </c>
      <c r="K806" s="10" t="str">
        <f t="shared" si="25"/>
        <v>50% or More</v>
      </c>
      <c r="L806" s="10" t="str">
        <f>IF(Table1[[#This Row],[Discount_Percentage]]&gt;=50,"Yes","No")</f>
        <v>No</v>
      </c>
      <c r="M806" s="10">
        <f>Table1[[#This Row],[Actual_Price]]-Table1[[#This Row],[Discounted_Price]]/Table1[[#This Row],[Actual_Price]]*100</f>
        <v>2449.8795180722891</v>
      </c>
      <c r="N806">
        <v>4.0999999999999996</v>
      </c>
      <c r="O806" s="4">
        <v>18331</v>
      </c>
      <c r="P806" s="6">
        <f>I806*O806</f>
        <v>45644190</v>
      </c>
      <c r="Q806" t="s">
        <v>6550</v>
      </c>
      <c r="R806" t="s">
        <v>6551</v>
      </c>
      <c r="S806" t="s">
        <v>6552</v>
      </c>
      <c r="T806" t="s">
        <v>6553</v>
      </c>
      <c r="U806" t="s">
        <v>6556</v>
      </c>
      <c r="V806" t="s">
        <v>6557</v>
      </c>
    </row>
    <row r="807" spans="1:22">
      <c r="A807" t="s">
        <v>6558</v>
      </c>
      <c r="B807" t="s">
        <v>6559</v>
      </c>
      <c r="C807" t="s">
        <v>12816</v>
      </c>
      <c r="D807" t="s">
        <v>12817</v>
      </c>
      <c r="E807" t="s">
        <v>12891</v>
      </c>
      <c r="F807" t="s">
        <v>12893</v>
      </c>
      <c r="G807" s="9">
        <v>378</v>
      </c>
      <c r="H807" s="7" t="str">
        <f t="shared" si="24"/>
        <v>$200-$500</v>
      </c>
      <c r="I807" s="8">
        <v>999</v>
      </c>
      <c r="J807" s="1">
        <v>0.62</v>
      </c>
      <c r="K807" s="10" t="str">
        <f t="shared" si="25"/>
        <v>50% or More</v>
      </c>
      <c r="L807" s="10" t="str">
        <f>IF(Table1[[#This Row],[Discount_Percentage]]&gt;=50,"Yes","No")</f>
        <v>No</v>
      </c>
      <c r="M807" s="10">
        <f>Table1[[#This Row],[Actual_Price]]-Table1[[#This Row],[Discounted_Price]]/Table1[[#This Row],[Actual_Price]]*100</f>
        <v>961.16216216216219</v>
      </c>
      <c r="N807">
        <v>4.0999999999999996</v>
      </c>
      <c r="O807" s="4">
        <v>1779</v>
      </c>
      <c r="P807" s="6">
        <f>I807*O807</f>
        <v>1777221</v>
      </c>
      <c r="Q807" t="s">
        <v>6560</v>
      </c>
      <c r="R807" t="s">
        <v>6561</v>
      </c>
      <c r="S807" t="s">
        <v>6562</v>
      </c>
      <c r="T807" t="s">
        <v>6563</v>
      </c>
      <c r="U807" t="s">
        <v>6566</v>
      </c>
      <c r="V807" t="s">
        <v>6567</v>
      </c>
    </row>
    <row r="808" spans="1:22">
      <c r="A808" t="s">
        <v>6568</v>
      </c>
      <c r="B808" t="s">
        <v>6569</v>
      </c>
      <c r="C808" t="s">
        <v>12902</v>
      </c>
      <c r="D808" t="s">
        <v>12903</v>
      </c>
      <c r="E808" t="s">
        <v>12904</v>
      </c>
      <c r="F808" t="s">
        <v>12982</v>
      </c>
      <c r="G808" s="9">
        <v>99</v>
      </c>
      <c r="H808" s="7" t="str">
        <f t="shared" si="24"/>
        <v>&lt;$200</v>
      </c>
      <c r="I808" s="8">
        <v>99</v>
      </c>
      <c r="J808" s="1">
        <v>0</v>
      </c>
      <c r="K808" s="10" t="str">
        <f t="shared" si="25"/>
        <v>&lt;50%</v>
      </c>
      <c r="L808" s="10" t="str">
        <f>IF(Table1[[#This Row],[Discount_Percentage]]&gt;=50,"Yes","No")</f>
        <v>No</v>
      </c>
      <c r="M808" s="10">
        <f>Table1[[#This Row],[Actual_Price]]-Table1[[#This Row],[Discounted_Price]]/Table1[[#This Row],[Actual_Price]]*100</f>
        <v>-1</v>
      </c>
      <c r="N808">
        <v>4.3</v>
      </c>
      <c r="O808" s="4">
        <v>388</v>
      </c>
      <c r="P808" s="6">
        <f>I808*O808</f>
        <v>38412</v>
      </c>
      <c r="Q808" t="s">
        <v>6570</v>
      </c>
      <c r="R808" t="s">
        <v>6571</v>
      </c>
      <c r="S808" t="s">
        <v>6572</v>
      </c>
      <c r="T808" t="s">
        <v>6573</v>
      </c>
      <c r="U808" t="s">
        <v>6576</v>
      </c>
      <c r="V808" t="s">
        <v>6577</v>
      </c>
    </row>
    <row r="809" spans="1:22">
      <c r="A809" t="s">
        <v>6578</v>
      </c>
      <c r="B809" t="s">
        <v>6579</v>
      </c>
      <c r="C809" t="s">
        <v>12816</v>
      </c>
      <c r="D809" t="s">
        <v>12821</v>
      </c>
      <c r="E809" t="s">
        <v>12937</v>
      </c>
      <c r="G809" s="9">
        <v>1499</v>
      </c>
      <c r="H809" s="7" t="str">
        <f t="shared" si="24"/>
        <v>&gt;$500</v>
      </c>
      <c r="I809" s="8">
        <v>2999</v>
      </c>
      <c r="J809" s="1">
        <v>0.5</v>
      </c>
      <c r="K809" s="10" t="str">
        <f t="shared" si="25"/>
        <v>50% or More</v>
      </c>
      <c r="L809" s="10" t="str">
        <f>IF(Table1[[#This Row],[Discount_Percentage]]&gt;=50,"Yes","No")</f>
        <v>No</v>
      </c>
      <c r="M809" s="10">
        <f>Table1[[#This Row],[Actual_Price]]-Table1[[#This Row],[Discounted_Price]]/Table1[[#This Row],[Actual_Price]]*100</f>
        <v>2949.0166722240747</v>
      </c>
      <c r="N809">
        <v>4.5</v>
      </c>
      <c r="O809" s="4">
        <v>8656</v>
      </c>
      <c r="P809" s="6">
        <f>I809*O809</f>
        <v>25959344</v>
      </c>
      <c r="Q809" t="s">
        <v>6580</v>
      </c>
      <c r="R809" t="s">
        <v>6581</v>
      </c>
      <c r="S809" t="s">
        <v>6582</v>
      </c>
      <c r="T809" t="s">
        <v>6583</v>
      </c>
      <c r="U809" t="s">
        <v>6586</v>
      </c>
      <c r="V809" t="s">
        <v>6587</v>
      </c>
    </row>
    <row r="810" spans="1:22">
      <c r="A810" t="s">
        <v>6588</v>
      </c>
      <c r="B810" t="s">
        <v>6589</v>
      </c>
      <c r="C810" t="s">
        <v>12816</v>
      </c>
      <c r="D810" t="s">
        <v>12969</v>
      </c>
      <c r="E810" t="s">
        <v>12984</v>
      </c>
      <c r="G810" s="9">
        <v>1815</v>
      </c>
      <c r="H810" s="7" t="str">
        <f t="shared" si="24"/>
        <v>&gt;$500</v>
      </c>
      <c r="I810" s="8">
        <v>3100</v>
      </c>
      <c r="J810" s="1">
        <v>0.41</v>
      </c>
      <c r="K810" s="10" t="str">
        <f t="shared" si="25"/>
        <v>&lt;50%</v>
      </c>
      <c r="L810" s="10" t="str">
        <f>IF(Table1[[#This Row],[Discount_Percentage]]&gt;=50,"Yes","No")</f>
        <v>No</v>
      </c>
      <c r="M810" s="10">
        <f>Table1[[#This Row],[Actual_Price]]-Table1[[#This Row],[Discounted_Price]]/Table1[[#This Row],[Actual_Price]]*100</f>
        <v>3041.4516129032259</v>
      </c>
      <c r="N810">
        <v>4.5</v>
      </c>
      <c r="O810" s="4">
        <v>92925</v>
      </c>
      <c r="P810" s="6">
        <f>I810*O810</f>
        <v>288067500</v>
      </c>
      <c r="Q810" t="s">
        <v>6590</v>
      </c>
      <c r="R810" t="s">
        <v>6591</v>
      </c>
      <c r="S810" t="s">
        <v>6592</v>
      </c>
      <c r="T810" t="s">
        <v>6593</v>
      </c>
      <c r="U810" t="s">
        <v>6596</v>
      </c>
      <c r="V810" t="s">
        <v>6597</v>
      </c>
    </row>
    <row r="811" spans="1:22">
      <c r="A811" t="s">
        <v>6598</v>
      </c>
      <c r="B811" t="s">
        <v>6599</v>
      </c>
      <c r="C811" t="s">
        <v>12902</v>
      </c>
      <c r="D811" t="s">
        <v>12903</v>
      </c>
      <c r="E811" t="s">
        <v>12904</v>
      </c>
      <c r="F811" t="s">
        <v>12905</v>
      </c>
      <c r="G811" s="9">
        <v>67</v>
      </c>
      <c r="H811" s="7" t="str">
        <f t="shared" si="24"/>
        <v>&lt;$200</v>
      </c>
      <c r="I811" s="8">
        <v>75</v>
      </c>
      <c r="J811" s="1">
        <v>0.11</v>
      </c>
      <c r="K811" s="10" t="str">
        <f t="shared" si="25"/>
        <v>&lt;50%</v>
      </c>
      <c r="L811" s="10" t="str">
        <f>IF(Table1[[#This Row],[Discount_Percentage]]&gt;=50,"Yes","No")</f>
        <v>No</v>
      </c>
      <c r="M811" s="10">
        <f>Table1[[#This Row],[Actual_Price]]-Table1[[#This Row],[Discounted_Price]]/Table1[[#This Row],[Actual_Price]]*100</f>
        <v>-14.333333333333329</v>
      </c>
      <c r="N811">
        <v>4.0999999999999996</v>
      </c>
      <c r="O811" s="4">
        <v>1269</v>
      </c>
      <c r="P811" s="6">
        <f>I811*O811</f>
        <v>95175</v>
      </c>
      <c r="Q811" t="s">
        <v>6600</v>
      </c>
      <c r="R811" t="s">
        <v>6601</v>
      </c>
      <c r="S811" t="s">
        <v>6602</v>
      </c>
      <c r="T811" t="s">
        <v>6603</v>
      </c>
      <c r="U811" t="s">
        <v>6606</v>
      </c>
      <c r="V811" t="s">
        <v>6607</v>
      </c>
    </row>
    <row r="812" spans="1:22">
      <c r="A812" t="s">
        <v>6608</v>
      </c>
      <c r="B812" t="s">
        <v>6609</v>
      </c>
      <c r="C812" t="s">
        <v>12816</v>
      </c>
      <c r="D812" t="s">
        <v>12817</v>
      </c>
      <c r="E812" t="s">
        <v>12885</v>
      </c>
      <c r="F812" t="s">
        <v>12894</v>
      </c>
      <c r="G812" s="9">
        <v>1889</v>
      </c>
      <c r="H812" s="7" t="str">
        <f t="shared" si="24"/>
        <v>&gt;$500</v>
      </c>
      <c r="I812" s="8">
        <v>2699</v>
      </c>
      <c r="J812" s="1">
        <v>0.3</v>
      </c>
      <c r="K812" s="10" t="str">
        <f t="shared" si="25"/>
        <v>&lt;50%</v>
      </c>
      <c r="L812" s="10" t="str">
        <f>IF(Table1[[#This Row],[Discount_Percentage]]&gt;=50,"Yes","No")</f>
        <v>No</v>
      </c>
      <c r="M812" s="10">
        <f>Table1[[#This Row],[Actual_Price]]-Table1[[#This Row],[Discounted_Price]]/Table1[[#This Row],[Actual_Price]]*100</f>
        <v>2629.0111152278623</v>
      </c>
      <c r="N812">
        <v>4.3</v>
      </c>
      <c r="O812" s="4">
        <v>17394</v>
      </c>
      <c r="P812" s="6">
        <f>I812*O812</f>
        <v>46946406</v>
      </c>
      <c r="Q812" t="s">
        <v>6610</v>
      </c>
      <c r="R812" t="s">
        <v>6611</v>
      </c>
      <c r="S812" t="s">
        <v>6612</v>
      </c>
      <c r="T812" t="s">
        <v>6613</v>
      </c>
      <c r="U812" t="s">
        <v>6616</v>
      </c>
      <c r="V812" t="s">
        <v>6617</v>
      </c>
    </row>
    <row r="813" spans="1:22">
      <c r="A813" t="s">
        <v>6618</v>
      </c>
      <c r="B813" t="s">
        <v>6619</v>
      </c>
      <c r="C813" t="s">
        <v>12824</v>
      </c>
      <c r="D813" t="s">
        <v>12862</v>
      </c>
      <c r="E813" t="s">
        <v>12863</v>
      </c>
      <c r="F813" t="s">
        <v>12864</v>
      </c>
      <c r="G813" s="9">
        <v>499</v>
      </c>
      <c r="H813" s="7" t="str">
        <f t="shared" si="24"/>
        <v>$200-$500</v>
      </c>
      <c r="I813" s="8">
        <v>1499</v>
      </c>
      <c r="J813" s="1">
        <v>0.67</v>
      </c>
      <c r="K813" s="10" t="str">
        <f t="shared" si="25"/>
        <v>50% or More</v>
      </c>
      <c r="L813" s="10" t="str">
        <f>IF(Table1[[#This Row],[Discount_Percentage]]&gt;=50,"Yes","No")</f>
        <v>No</v>
      </c>
      <c r="M813" s="10">
        <f>Table1[[#This Row],[Actual_Price]]-Table1[[#This Row],[Discounted_Price]]/Table1[[#This Row],[Actual_Price]]*100</f>
        <v>1465.7111407605071</v>
      </c>
      <c r="N813">
        <v>3.6</v>
      </c>
      <c r="O813" s="4">
        <v>9169</v>
      </c>
      <c r="P813" s="6">
        <f>I813*O813</f>
        <v>13744331</v>
      </c>
      <c r="Q813" t="s">
        <v>6620</v>
      </c>
      <c r="R813" t="s">
        <v>6621</v>
      </c>
      <c r="S813" t="s">
        <v>6622</v>
      </c>
      <c r="T813" t="s">
        <v>6623</v>
      </c>
      <c r="U813" t="s">
        <v>6626</v>
      </c>
      <c r="V813" t="s">
        <v>6627</v>
      </c>
    </row>
    <row r="814" spans="1:22">
      <c r="A814" t="s">
        <v>6628</v>
      </c>
      <c r="B814" t="s">
        <v>6629</v>
      </c>
      <c r="C814" t="s">
        <v>12816</v>
      </c>
      <c r="D814" t="s">
        <v>12817</v>
      </c>
      <c r="E814" t="s">
        <v>12891</v>
      </c>
      <c r="F814" t="s">
        <v>12927</v>
      </c>
      <c r="G814" s="9">
        <v>499</v>
      </c>
      <c r="H814" s="7" t="str">
        <f t="shared" si="24"/>
        <v>$200-$500</v>
      </c>
      <c r="I814" s="8">
        <v>999</v>
      </c>
      <c r="J814" s="1">
        <v>0.5</v>
      </c>
      <c r="K814" s="10" t="str">
        <f t="shared" si="25"/>
        <v>50% or More</v>
      </c>
      <c r="L814" s="10" t="str">
        <f>IF(Table1[[#This Row],[Discount_Percentage]]&gt;=50,"Yes","No")</f>
        <v>No</v>
      </c>
      <c r="M814" s="10">
        <f>Table1[[#This Row],[Actual_Price]]-Table1[[#This Row],[Discounted_Price]]/Table1[[#This Row],[Actual_Price]]*100</f>
        <v>949.05005005005</v>
      </c>
      <c r="N814">
        <v>4.4000000000000004</v>
      </c>
      <c r="O814" s="4">
        <v>1030</v>
      </c>
      <c r="P814" s="6">
        <f>I814*O814</f>
        <v>1028970</v>
      </c>
      <c r="Q814" t="s">
        <v>6630</v>
      </c>
      <c r="R814" t="s">
        <v>6631</v>
      </c>
      <c r="S814" t="s">
        <v>6632</v>
      </c>
      <c r="T814" t="s">
        <v>6633</v>
      </c>
      <c r="U814" t="s">
        <v>6636</v>
      </c>
      <c r="V814" t="s">
        <v>6637</v>
      </c>
    </row>
    <row r="815" spans="1:22">
      <c r="A815" t="s">
        <v>6638</v>
      </c>
      <c r="B815" t="s">
        <v>6639</v>
      </c>
      <c r="C815" t="s">
        <v>12816</v>
      </c>
      <c r="D815" t="s">
        <v>12889</v>
      </c>
      <c r="E815" t="s">
        <v>12914</v>
      </c>
      <c r="G815" s="9">
        <v>5799</v>
      </c>
      <c r="H815" s="7" t="str">
        <f t="shared" si="24"/>
        <v>&gt;$500</v>
      </c>
      <c r="I815" s="8">
        <v>7999</v>
      </c>
      <c r="J815" s="1">
        <v>0.28000000000000003</v>
      </c>
      <c r="K815" s="10" t="str">
        <f t="shared" si="25"/>
        <v>&lt;50%</v>
      </c>
      <c r="L815" s="10" t="str">
        <f>IF(Table1[[#This Row],[Discount_Percentage]]&gt;=50,"Yes","No")</f>
        <v>No</v>
      </c>
      <c r="M815" s="10">
        <f>Table1[[#This Row],[Actual_Price]]-Table1[[#This Row],[Discounted_Price]]/Table1[[#This Row],[Actual_Price]]*100</f>
        <v>7926.5034379297413</v>
      </c>
      <c r="N815">
        <v>4.5</v>
      </c>
      <c r="O815" s="4">
        <v>50273</v>
      </c>
      <c r="P815" s="6">
        <f>I815*O815</f>
        <v>402133727</v>
      </c>
      <c r="Q815" t="s">
        <v>6640</v>
      </c>
      <c r="R815" t="s">
        <v>6641</v>
      </c>
      <c r="S815" t="s">
        <v>6642</v>
      </c>
      <c r="T815" t="s">
        <v>6643</v>
      </c>
      <c r="U815" t="s">
        <v>6646</v>
      </c>
      <c r="V815" t="s">
        <v>6647</v>
      </c>
    </row>
    <row r="816" spans="1:22">
      <c r="A816" t="s">
        <v>6648</v>
      </c>
      <c r="B816" t="s">
        <v>6649</v>
      </c>
      <c r="C816" t="s">
        <v>12824</v>
      </c>
      <c r="D816" t="s">
        <v>12835</v>
      </c>
      <c r="E816" t="s">
        <v>12848</v>
      </c>
      <c r="F816" t="s">
        <v>12985</v>
      </c>
      <c r="G816" s="9">
        <v>499</v>
      </c>
      <c r="H816" s="7" t="str">
        <f t="shared" si="24"/>
        <v>$200-$500</v>
      </c>
      <c r="I816" s="8">
        <v>799</v>
      </c>
      <c r="J816" s="1">
        <v>0.38</v>
      </c>
      <c r="K816" s="10" t="str">
        <f t="shared" si="25"/>
        <v>&lt;50%</v>
      </c>
      <c r="L816" s="10" t="str">
        <f>IF(Table1[[#This Row],[Discount_Percentage]]&gt;=50,"Yes","No")</f>
        <v>No</v>
      </c>
      <c r="M816" s="10">
        <f>Table1[[#This Row],[Actual_Price]]-Table1[[#This Row],[Discounted_Price]]/Table1[[#This Row],[Actual_Price]]*100</f>
        <v>736.54693366708386</v>
      </c>
      <c r="N816">
        <v>3.9</v>
      </c>
      <c r="O816" s="4">
        <v>6742</v>
      </c>
      <c r="P816" s="6">
        <f>I816*O816</f>
        <v>5386858</v>
      </c>
      <c r="Q816" t="s">
        <v>6650</v>
      </c>
      <c r="R816" t="s">
        <v>6651</v>
      </c>
      <c r="S816" t="s">
        <v>6652</v>
      </c>
      <c r="T816" t="s">
        <v>6653</v>
      </c>
      <c r="U816" t="s">
        <v>6656</v>
      </c>
      <c r="V816" t="s">
        <v>6657</v>
      </c>
    </row>
    <row r="817" spans="1:22">
      <c r="A817" t="s">
        <v>6658</v>
      </c>
      <c r="B817" t="s">
        <v>6659</v>
      </c>
      <c r="C817" t="s">
        <v>12816</v>
      </c>
      <c r="D817" t="s">
        <v>12817</v>
      </c>
      <c r="E817" t="s">
        <v>12891</v>
      </c>
      <c r="F817" t="s">
        <v>12893</v>
      </c>
      <c r="G817" s="9">
        <v>249</v>
      </c>
      <c r="H817" s="7" t="str">
        <f t="shared" si="24"/>
        <v>$200-$500</v>
      </c>
      <c r="I817" s="8">
        <v>600</v>
      </c>
      <c r="J817" s="1">
        <v>0.59</v>
      </c>
      <c r="K817" s="10" t="str">
        <f t="shared" si="25"/>
        <v>50% or More</v>
      </c>
      <c r="L817" s="10" t="str">
        <f>IF(Table1[[#This Row],[Discount_Percentage]]&gt;=50,"Yes","No")</f>
        <v>No</v>
      </c>
      <c r="M817" s="10">
        <f>Table1[[#This Row],[Actual_Price]]-Table1[[#This Row],[Discounted_Price]]/Table1[[#This Row],[Actual_Price]]*100</f>
        <v>558.5</v>
      </c>
      <c r="N817">
        <v>4</v>
      </c>
      <c r="O817" s="4">
        <v>1208</v>
      </c>
      <c r="P817" s="6">
        <f>I817*O817</f>
        <v>724800</v>
      </c>
      <c r="Q817" t="s">
        <v>6660</v>
      </c>
      <c r="R817" t="s">
        <v>6661</v>
      </c>
      <c r="S817" t="s">
        <v>6662</v>
      </c>
      <c r="T817" t="s">
        <v>6663</v>
      </c>
      <c r="U817" t="s">
        <v>6666</v>
      </c>
      <c r="V817" t="s">
        <v>6667</v>
      </c>
    </row>
    <row r="818" spans="1:22">
      <c r="A818" t="s">
        <v>292</v>
      </c>
      <c r="B818" t="s">
        <v>293</v>
      </c>
      <c r="C818" t="s">
        <v>12816</v>
      </c>
      <c r="D818" t="s">
        <v>12817</v>
      </c>
      <c r="E818" t="s">
        <v>12818</v>
      </c>
      <c r="F818" t="s">
        <v>12819</v>
      </c>
      <c r="G818" s="9">
        <v>179</v>
      </c>
      <c r="H818" s="7" t="str">
        <f t="shared" si="24"/>
        <v>&lt;$200</v>
      </c>
      <c r="I818" s="8">
        <v>499</v>
      </c>
      <c r="J818" s="1">
        <v>0.64</v>
      </c>
      <c r="K818" s="10" t="str">
        <f t="shared" si="25"/>
        <v>50% or More</v>
      </c>
      <c r="L818" s="10" t="str">
        <f>IF(Table1[[#This Row],[Discount_Percentage]]&gt;=50,"Yes","No")</f>
        <v>No</v>
      </c>
      <c r="M818" s="10">
        <f>Table1[[#This Row],[Actual_Price]]-Table1[[#This Row],[Discounted_Price]]/Table1[[#This Row],[Actual_Price]]*100</f>
        <v>463.12825651302603</v>
      </c>
      <c r="N818">
        <v>4</v>
      </c>
      <c r="O818" s="4">
        <v>1933</v>
      </c>
      <c r="P818" s="6">
        <f>I818*O818</f>
        <v>964567</v>
      </c>
      <c r="Q818" t="s">
        <v>294</v>
      </c>
      <c r="R818" t="s">
        <v>295</v>
      </c>
      <c r="S818" t="s">
        <v>296</v>
      </c>
      <c r="T818" t="s">
        <v>297</v>
      </c>
      <c r="U818" t="s">
        <v>298</v>
      </c>
      <c r="V818" t="s">
        <v>6668</v>
      </c>
    </row>
    <row r="819" spans="1:22">
      <c r="A819" t="s">
        <v>6669</v>
      </c>
      <c r="B819" t="s">
        <v>6670</v>
      </c>
      <c r="C819" t="s">
        <v>12816</v>
      </c>
      <c r="D819" t="s">
        <v>12889</v>
      </c>
      <c r="E819" t="s">
        <v>12914</v>
      </c>
      <c r="G819" s="9">
        <v>4449</v>
      </c>
      <c r="H819" s="7" t="str">
        <f t="shared" si="24"/>
        <v>&gt;$500</v>
      </c>
      <c r="I819" s="8">
        <v>5734</v>
      </c>
      <c r="J819" s="1">
        <v>0.22</v>
      </c>
      <c r="K819" s="10" t="str">
        <f t="shared" si="25"/>
        <v>&lt;50%</v>
      </c>
      <c r="L819" s="10" t="str">
        <f>IF(Table1[[#This Row],[Discount_Percentage]]&gt;=50,"Yes","No")</f>
        <v>No</v>
      </c>
      <c r="M819" s="10">
        <f>Table1[[#This Row],[Actual_Price]]-Table1[[#This Row],[Discounted_Price]]/Table1[[#This Row],[Actual_Price]]*100</f>
        <v>5656.4101848622249</v>
      </c>
      <c r="N819">
        <v>4.4000000000000004</v>
      </c>
      <c r="O819" s="4">
        <v>25006</v>
      </c>
      <c r="P819" s="6">
        <f>I819*O819</f>
        <v>143384404</v>
      </c>
      <c r="Q819" t="s">
        <v>6671</v>
      </c>
      <c r="R819" t="s">
        <v>6672</v>
      </c>
      <c r="S819" t="s">
        <v>6673</v>
      </c>
      <c r="T819" t="s">
        <v>6674</v>
      </c>
      <c r="U819" t="s">
        <v>6676</v>
      </c>
      <c r="V819" t="s">
        <v>6677</v>
      </c>
    </row>
    <row r="820" spans="1:22">
      <c r="A820" t="s">
        <v>6678</v>
      </c>
      <c r="B820" t="s">
        <v>6679</v>
      </c>
      <c r="C820" t="s">
        <v>12816</v>
      </c>
      <c r="D820" t="s">
        <v>12817</v>
      </c>
      <c r="E820" t="s">
        <v>12929</v>
      </c>
      <c r="F820" t="s">
        <v>12956</v>
      </c>
      <c r="G820" s="9">
        <v>299</v>
      </c>
      <c r="H820" s="7" t="str">
        <f t="shared" si="24"/>
        <v>$200-$500</v>
      </c>
      <c r="I820" s="8">
        <v>550</v>
      </c>
      <c r="J820" s="1">
        <v>0.46</v>
      </c>
      <c r="K820" s="10" t="str">
        <f t="shared" si="25"/>
        <v>&lt;50%</v>
      </c>
      <c r="L820" s="10" t="str">
        <f>IF(Table1[[#This Row],[Discount_Percentage]]&gt;=50,"Yes","No")</f>
        <v>No</v>
      </c>
      <c r="M820" s="10">
        <f>Table1[[#This Row],[Actual_Price]]-Table1[[#This Row],[Discounted_Price]]/Table1[[#This Row],[Actual_Price]]*100</f>
        <v>495.63636363636363</v>
      </c>
      <c r="N820">
        <v>4.5999999999999996</v>
      </c>
      <c r="O820" s="4">
        <v>33434</v>
      </c>
      <c r="P820" s="6">
        <f>I820*O820</f>
        <v>18388700</v>
      </c>
      <c r="Q820" t="s">
        <v>6680</v>
      </c>
      <c r="R820" t="s">
        <v>6681</v>
      </c>
      <c r="S820" t="s">
        <v>6682</v>
      </c>
      <c r="T820" t="s">
        <v>6683</v>
      </c>
      <c r="U820" t="s">
        <v>6686</v>
      </c>
      <c r="V820" t="s">
        <v>6687</v>
      </c>
    </row>
    <row r="821" spans="1:22">
      <c r="A821" t="s">
        <v>6688</v>
      </c>
      <c r="B821" t="s">
        <v>6689</v>
      </c>
      <c r="C821" t="s">
        <v>12816</v>
      </c>
      <c r="D821" t="s">
        <v>12817</v>
      </c>
      <c r="E821" t="s">
        <v>12891</v>
      </c>
      <c r="F821" t="s">
        <v>12892</v>
      </c>
      <c r="G821" s="9">
        <v>629</v>
      </c>
      <c r="H821" s="7" t="str">
        <f t="shared" si="24"/>
        <v>&gt;$500</v>
      </c>
      <c r="I821" s="8">
        <v>1390</v>
      </c>
      <c r="J821" s="1">
        <v>0.55000000000000004</v>
      </c>
      <c r="K821" s="10" t="str">
        <f t="shared" si="25"/>
        <v>50% or More</v>
      </c>
      <c r="L821" s="10" t="str">
        <f>IF(Table1[[#This Row],[Discount_Percentage]]&gt;=50,"Yes","No")</f>
        <v>No</v>
      </c>
      <c r="M821" s="10">
        <f>Table1[[#This Row],[Actual_Price]]-Table1[[#This Row],[Discounted_Price]]/Table1[[#This Row],[Actual_Price]]*100</f>
        <v>1344.7482014388488</v>
      </c>
      <c r="N821">
        <v>4.4000000000000004</v>
      </c>
      <c r="O821" s="4">
        <v>6301</v>
      </c>
      <c r="P821" s="6">
        <f>I821*O821</f>
        <v>8758390</v>
      </c>
      <c r="Q821" t="s">
        <v>6690</v>
      </c>
      <c r="R821" t="s">
        <v>6691</v>
      </c>
      <c r="S821" t="s">
        <v>6692</v>
      </c>
      <c r="T821" t="s">
        <v>6693</v>
      </c>
      <c r="U821" t="s">
        <v>6696</v>
      </c>
      <c r="V821" t="s">
        <v>6697</v>
      </c>
    </row>
    <row r="822" spans="1:22">
      <c r="A822" t="s">
        <v>6698</v>
      </c>
      <c r="B822" t="s">
        <v>6699</v>
      </c>
      <c r="C822" t="s">
        <v>12816</v>
      </c>
      <c r="D822" t="s">
        <v>12817</v>
      </c>
      <c r="E822" t="s">
        <v>12891</v>
      </c>
      <c r="F822" t="s">
        <v>12896</v>
      </c>
      <c r="G822" s="9">
        <v>2595</v>
      </c>
      <c r="H822" s="7" t="str">
        <f t="shared" si="24"/>
        <v>&gt;$500</v>
      </c>
      <c r="I822" s="8">
        <v>3295</v>
      </c>
      <c r="J822" s="1">
        <v>0.21</v>
      </c>
      <c r="K822" s="10" t="str">
        <f t="shared" si="25"/>
        <v>&lt;50%</v>
      </c>
      <c r="L822" s="10" t="str">
        <f>IF(Table1[[#This Row],[Discount_Percentage]]&gt;=50,"Yes","No")</f>
        <v>No</v>
      </c>
      <c r="M822" s="10">
        <f>Table1[[#This Row],[Actual_Price]]-Table1[[#This Row],[Discounted_Price]]/Table1[[#This Row],[Actual_Price]]*100</f>
        <v>3216.2443095599392</v>
      </c>
      <c r="N822">
        <v>4.4000000000000004</v>
      </c>
      <c r="O822" s="4">
        <v>22618</v>
      </c>
      <c r="P822" s="6">
        <f>I822*O822</f>
        <v>74526310</v>
      </c>
      <c r="Q822" t="s">
        <v>6700</v>
      </c>
      <c r="R822" t="s">
        <v>6701</v>
      </c>
      <c r="S822" t="s">
        <v>6702</v>
      </c>
      <c r="T822" t="s">
        <v>6703</v>
      </c>
      <c r="U822" t="s">
        <v>6706</v>
      </c>
      <c r="V822" t="s">
        <v>6707</v>
      </c>
    </row>
    <row r="823" spans="1:22">
      <c r="A823" t="s">
        <v>300</v>
      </c>
      <c r="B823" t="s">
        <v>301</v>
      </c>
      <c r="C823" t="s">
        <v>12816</v>
      </c>
      <c r="D823" t="s">
        <v>12817</v>
      </c>
      <c r="E823" t="s">
        <v>12818</v>
      </c>
      <c r="F823" t="s">
        <v>12819</v>
      </c>
      <c r="G823" s="9">
        <v>389</v>
      </c>
      <c r="H823" s="7" t="str">
        <f t="shared" si="24"/>
        <v>$200-$500</v>
      </c>
      <c r="I823" s="8">
        <v>1099</v>
      </c>
      <c r="J823" s="1">
        <v>0.65</v>
      </c>
      <c r="K823" s="10" t="str">
        <f t="shared" si="25"/>
        <v>50% or More</v>
      </c>
      <c r="L823" s="10" t="str">
        <f>IF(Table1[[#This Row],[Discount_Percentage]]&gt;=50,"Yes","No")</f>
        <v>No</v>
      </c>
      <c r="M823" s="10">
        <f>Table1[[#This Row],[Actual_Price]]-Table1[[#This Row],[Discounted_Price]]/Table1[[#This Row],[Actual_Price]]*100</f>
        <v>1063.6041856232939</v>
      </c>
      <c r="N823">
        <v>4.3</v>
      </c>
      <c r="O823" s="4">
        <v>974</v>
      </c>
      <c r="P823" s="6">
        <f>I823*O823</f>
        <v>1070426</v>
      </c>
      <c r="Q823" t="s">
        <v>302</v>
      </c>
      <c r="R823" t="s">
        <v>303</v>
      </c>
      <c r="S823" t="s">
        <v>304</v>
      </c>
      <c r="T823" t="s">
        <v>305</v>
      </c>
      <c r="U823" t="s">
        <v>6708</v>
      </c>
      <c r="V823" t="s">
        <v>6709</v>
      </c>
    </row>
    <row r="824" spans="1:22">
      <c r="A824" t="s">
        <v>6710</v>
      </c>
      <c r="B824" t="s">
        <v>6711</v>
      </c>
      <c r="C824" t="s">
        <v>12816</v>
      </c>
      <c r="D824" t="s">
        <v>12821</v>
      </c>
      <c r="E824" t="s">
        <v>12937</v>
      </c>
      <c r="G824" s="9">
        <v>1799</v>
      </c>
      <c r="H824" s="7" t="str">
        <f t="shared" si="24"/>
        <v>&gt;$500</v>
      </c>
      <c r="I824" s="8">
        <v>2911</v>
      </c>
      <c r="J824" s="1">
        <v>0.38</v>
      </c>
      <c r="K824" s="10" t="str">
        <f t="shared" si="25"/>
        <v>&lt;50%</v>
      </c>
      <c r="L824" s="10" t="str">
        <f>IF(Table1[[#This Row],[Discount_Percentage]]&gt;=50,"Yes","No")</f>
        <v>No</v>
      </c>
      <c r="M824" s="10">
        <f>Table1[[#This Row],[Actual_Price]]-Table1[[#This Row],[Discounted_Price]]/Table1[[#This Row],[Actual_Price]]*100</f>
        <v>2849.1999312950875</v>
      </c>
      <c r="N824">
        <v>4.3</v>
      </c>
      <c r="O824" s="4">
        <v>20342</v>
      </c>
      <c r="P824" s="6">
        <f>I824*O824</f>
        <v>59215562</v>
      </c>
      <c r="Q824" t="s">
        <v>6712</v>
      </c>
      <c r="R824" t="s">
        <v>6713</v>
      </c>
      <c r="S824" t="s">
        <v>6714</v>
      </c>
      <c r="T824" t="s">
        <v>6715</v>
      </c>
      <c r="U824" t="s">
        <v>6718</v>
      </c>
      <c r="V824" t="s">
        <v>6719</v>
      </c>
    </row>
    <row r="825" spans="1:22">
      <c r="A825" t="s">
        <v>6720</v>
      </c>
      <c r="B825" t="s">
        <v>6721</v>
      </c>
      <c r="C825" t="s">
        <v>12902</v>
      </c>
      <c r="D825" t="s">
        <v>12903</v>
      </c>
      <c r="E825" t="s">
        <v>12904</v>
      </c>
      <c r="F825" t="s">
        <v>12905</v>
      </c>
      <c r="G825" s="9">
        <v>90</v>
      </c>
      <c r="H825" s="7" t="str">
        <f t="shared" si="24"/>
        <v>&lt;$200</v>
      </c>
      <c r="I825" s="8">
        <v>175</v>
      </c>
      <c r="J825" s="1">
        <v>0.49</v>
      </c>
      <c r="K825" s="10" t="str">
        <f t="shared" si="25"/>
        <v>&lt;50%</v>
      </c>
      <c r="L825" s="10" t="str">
        <f>IF(Table1[[#This Row],[Discount_Percentage]]&gt;=50,"Yes","No")</f>
        <v>No</v>
      </c>
      <c r="M825" s="10">
        <f>Table1[[#This Row],[Actual_Price]]-Table1[[#This Row],[Discounted_Price]]/Table1[[#This Row],[Actual_Price]]*100</f>
        <v>123.57142857142858</v>
      </c>
      <c r="N825">
        <v>4.4000000000000004</v>
      </c>
      <c r="O825" s="4">
        <v>7429</v>
      </c>
      <c r="P825" s="6">
        <f>I825*O825</f>
        <v>1300075</v>
      </c>
      <c r="Q825" t="s">
        <v>6722</v>
      </c>
      <c r="R825" t="s">
        <v>6723</v>
      </c>
      <c r="S825" t="s">
        <v>6724</v>
      </c>
      <c r="T825" t="s">
        <v>6725</v>
      </c>
      <c r="U825" t="s">
        <v>6728</v>
      </c>
      <c r="V825" t="s">
        <v>6729</v>
      </c>
    </row>
    <row r="826" spans="1:22">
      <c r="A826" t="s">
        <v>6730</v>
      </c>
      <c r="B826" t="s">
        <v>6731</v>
      </c>
      <c r="C826" t="s">
        <v>12816</v>
      </c>
      <c r="D826" t="s">
        <v>12817</v>
      </c>
      <c r="E826" t="s">
        <v>12885</v>
      </c>
      <c r="F826" t="s">
        <v>12894</v>
      </c>
      <c r="G826" s="9">
        <v>599</v>
      </c>
      <c r="H826" s="7" t="str">
        <f t="shared" si="24"/>
        <v>&gt;$500</v>
      </c>
      <c r="I826" s="8">
        <v>599</v>
      </c>
      <c r="J826" s="1">
        <v>0</v>
      </c>
      <c r="K826" s="10" t="str">
        <f t="shared" si="25"/>
        <v>&lt;50%</v>
      </c>
      <c r="L826" s="10" t="str">
        <f>IF(Table1[[#This Row],[Discount_Percentage]]&gt;=50,"Yes","No")</f>
        <v>No</v>
      </c>
      <c r="M826" s="10">
        <f>Table1[[#This Row],[Actual_Price]]-Table1[[#This Row],[Discounted_Price]]/Table1[[#This Row],[Actual_Price]]*100</f>
        <v>499</v>
      </c>
      <c r="N826">
        <v>4</v>
      </c>
      <c r="O826" s="4">
        <v>26423</v>
      </c>
      <c r="P826" s="6">
        <f>I826*O826</f>
        <v>15827377</v>
      </c>
      <c r="Q826" t="s">
        <v>6732</v>
      </c>
      <c r="R826" t="s">
        <v>6733</v>
      </c>
      <c r="S826" t="s">
        <v>6734</v>
      </c>
      <c r="T826" t="s">
        <v>6735</v>
      </c>
      <c r="U826" t="s">
        <v>6738</v>
      </c>
      <c r="V826" t="s">
        <v>6739</v>
      </c>
    </row>
    <row r="827" spans="1:22">
      <c r="A827" t="s">
        <v>6740</v>
      </c>
      <c r="B827" t="s">
        <v>6741</v>
      </c>
      <c r="C827" t="s">
        <v>12824</v>
      </c>
      <c r="D827" t="s">
        <v>12851</v>
      </c>
      <c r="E827" t="s">
        <v>12852</v>
      </c>
      <c r="G827" s="9">
        <v>1999</v>
      </c>
      <c r="H827" s="7" t="str">
        <f t="shared" si="24"/>
        <v>&gt;$500</v>
      </c>
      <c r="I827" s="8">
        <v>7999</v>
      </c>
      <c r="J827" s="1">
        <v>0.75</v>
      </c>
      <c r="K827" s="10" t="str">
        <f t="shared" si="25"/>
        <v>50% or More</v>
      </c>
      <c r="L827" s="10" t="str">
        <f>IF(Table1[[#This Row],[Discount_Percentage]]&gt;=50,"Yes","No")</f>
        <v>No</v>
      </c>
      <c r="M827" s="10">
        <f>Table1[[#This Row],[Actual_Price]]-Table1[[#This Row],[Discounted_Price]]/Table1[[#This Row],[Actual_Price]]*100</f>
        <v>7974.0093761720218</v>
      </c>
      <c r="N827">
        <v>4.2</v>
      </c>
      <c r="O827" s="4">
        <v>31305</v>
      </c>
      <c r="P827" s="6">
        <f>I827*O827</f>
        <v>250408695</v>
      </c>
      <c r="Q827" t="s">
        <v>6742</v>
      </c>
      <c r="R827" t="s">
        <v>6743</v>
      </c>
      <c r="S827" t="s">
        <v>6744</v>
      </c>
      <c r="T827" t="s">
        <v>6745</v>
      </c>
      <c r="U827" t="s">
        <v>6748</v>
      </c>
      <c r="V827" t="s">
        <v>6749</v>
      </c>
    </row>
    <row r="828" spans="1:22">
      <c r="A828" t="s">
        <v>6750</v>
      </c>
      <c r="B828" t="s">
        <v>6751</v>
      </c>
      <c r="C828" t="s">
        <v>12816</v>
      </c>
      <c r="D828" t="s">
        <v>12821</v>
      </c>
      <c r="E828" t="s">
        <v>12986</v>
      </c>
      <c r="G828" s="9">
        <v>2099</v>
      </c>
      <c r="H828" s="7" t="str">
        <f t="shared" si="24"/>
        <v>&gt;$500</v>
      </c>
      <c r="I828" s="8">
        <v>3250</v>
      </c>
      <c r="J828" s="1">
        <v>0.35</v>
      </c>
      <c r="K828" s="10" t="str">
        <f t="shared" si="25"/>
        <v>&lt;50%</v>
      </c>
      <c r="L828" s="10" t="str">
        <f>IF(Table1[[#This Row],[Discount_Percentage]]&gt;=50,"Yes","No")</f>
        <v>No</v>
      </c>
      <c r="M828" s="10">
        <f>Table1[[#This Row],[Actual_Price]]-Table1[[#This Row],[Discounted_Price]]/Table1[[#This Row],[Actual_Price]]*100</f>
        <v>3185.4153846153845</v>
      </c>
      <c r="N828">
        <v>3.8</v>
      </c>
      <c r="O828" s="4">
        <v>11213</v>
      </c>
      <c r="P828" s="6">
        <f>I828*O828</f>
        <v>36442250</v>
      </c>
      <c r="Q828" t="s">
        <v>6752</v>
      </c>
      <c r="R828" t="s">
        <v>6753</v>
      </c>
      <c r="S828" t="s">
        <v>6754</v>
      </c>
      <c r="T828" t="s">
        <v>6755</v>
      </c>
      <c r="U828" t="s">
        <v>6758</v>
      </c>
      <c r="V828" t="s">
        <v>6759</v>
      </c>
    </row>
    <row r="829" spans="1:22">
      <c r="A829" t="s">
        <v>6760</v>
      </c>
      <c r="B829" t="s">
        <v>6761</v>
      </c>
      <c r="C829" t="s">
        <v>12816</v>
      </c>
      <c r="D829" t="s">
        <v>12817</v>
      </c>
      <c r="E829" t="s">
        <v>12885</v>
      </c>
      <c r="F829" t="s">
        <v>12987</v>
      </c>
      <c r="G829" s="9">
        <v>179</v>
      </c>
      <c r="H829" s="7" t="str">
        <f t="shared" si="24"/>
        <v>&lt;$200</v>
      </c>
      <c r="I829" s="8">
        <v>499</v>
      </c>
      <c r="J829" s="1">
        <v>0.64</v>
      </c>
      <c r="K829" s="10" t="str">
        <f t="shared" si="25"/>
        <v>50% or More</v>
      </c>
      <c r="L829" s="10" t="str">
        <f>IF(Table1[[#This Row],[Discount_Percentage]]&gt;=50,"Yes","No")</f>
        <v>No</v>
      </c>
      <c r="M829" s="10">
        <f>Table1[[#This Row],[Actual_Price]]-Table1[[#This Row],[Discounted_Price]]/Table1[[#This Row],[Actual_Price]]*100</f>
        <v>463.12825651302603</v>
      </c>
      <c r="N829">
        <v>4.0999999999999996</v>
      </c>
      <c r="O829" s="4">
        <v>10174</v>
      </c>
      <c r="P829" s="6">
        <f>I829*O829</f>
        <v>5076826</v>
      </c>
      <c r="Q829" t="s">
        <v>6762</v>
      </c>
      <c r="R829" t="s">
        <v>6763</v>
      </c>
      <c r="S829" t="s">
        <v>6764</v>
      </c>
      <c r="T829" t="s">
        <v>6765</v>
      </c>
      <c r="U829" t="s">
        <v>6768</v>
      </c>
      <c r="V829" t="s">
        <v>6769</v>
      </c>
    </row>
    <row r="830" spans="1:22">
      <c r="A830" t="s">
        <v>6770</v>
      </c>
      <c r="B830" t="s">
        <v>6771</v>
      </c>
      <c r="C830" t="s">
        <v>12816</v>
      </c>
      <c r="D830" t="s">
        <v>12817</v>
      </c>
      <c r="E830" t="s">
        <v>12891</v>
      </c>
      <c r="F830" t="s">
        <v>12913</v>
      </c>
      <c r="G830" s="9">
        <v>1345</v>
      </c>
      <c r="H830" s="7" t="str">
        <f t="shared" si="24"/>
        <v>&gt;$500</v>
      </c>
      <c r="I830" s="8">
        <v>2295</v>
      </c>
      <c r="J830" s="1">
        <v>0.41</v>
      </c>
      <c r="K830" s="10" t="str">
        <f t="shared" si="25"/>
        <v>&lt;50%</v>
      </c>
      <c r="L830" s="10" t="str">
        <f>IF(Table1[[#This Row],[Discount_Percentage]]&gt;=50,"Yes","No")</f>
        <v>No</v>
      </c>
      <c r="M830" s="10">
        <f>Table1[[#This Row],[Actual_Price]]-Table1[[#This Row],[Discounted_Price]]/Table1[[#This Row],[Actual_Price]]*100</f>
        <v>2236.3943355119827</v>
      </c>
      <c r="N830">
        <v>4.2</v>
      </c>
      <c r="O830" s="4">
        <v>17413</v>
      </c>
      <c r="P830" s="6">
        <f>I830*O830</f>
        <v>39962835</v>
      </c>
      <c r="Q830" t="s">
        <v>6772</v>
      </c>
      <c r="R830" t="s">
        <v>6773</v>
      </c>
      <c r="S830" t="s">
        <v>6774</v>
      </c>
      <c r="T830" t="s">
        <v>6775</v>
      </c>
      <c r="U830" t="s">
        <v>6778</v>
      </c>
      <c r="V830" t="s">
        <v>6779</v>
      </c>
    </row>
    <row r="831" spans="1:22">
      <c r="A831" t="s">
        <v>6780</v>
      </c>
      <c r="B831" t="s">
        <v>6781</v>
      </c>
      <c r="C831" t="s">
        <v>12824</v>
      </c>
      <c r="D831" t="s">
        <v>12915</v>
      </c>
      <c r="E831" t="s">
        <v>12826</v>
      </c>
      <c r="F831" t="s">
        <v>12917</v>
      </c>
      <c r="G831" s="9">
        <v>349</v>
      </c>
      <c r="H831" s="7" t="str">
        <f t="shared" si="24"/>
        <v>$200-$500</v>
      </c>
      <c r="I831" s="8">
        <v>995</v>
      </c>
      <c r="J831" s="1">
        <v>0.65</v>
      </c>
      <c r="K831" s="10" t="str">
        <f t="shared" si="25"/>
        <v>50% or More</v>
      </c>
      <c r="L831" s="10" t="str">
        <f>IF(Table1[[#This Row],[Discount_Percentage]]&gt;=50,"Yes","No")</f>
        <v>No</v>
      </c>
      <c r="M831" s="10">
        <f>Table1[[#This Row],[Actual_Price]]-Table1[[#This Row],[Discounted_Price]]/Table1[[#This Row],[Actual_Price]]*100</f>
        <v>959.9246231155779</v>
      </c>
      <c r="N831">
        <v>4.2</v>
      </c>
      <c r="O831" s="4">
        <v>6676</v>
      </c>
      <c r="P831" s="6">
        <f>I831*O831</f>
        <v>6642620</v>
      </c>
      <c r="Q831" t="s">
        <v>6782</v>
      </c>
      <c r="R831" t="s">
        <v>6783</v>
      </c>
      <c r="S831" t="s">
        <v>6784</v>
      </c>
      <c r="T831" t="s">
        <v>6785</v>
      </c>
      <c r="U831" t="s">
        <v>6788</v>
      </c>
      <c r="V831" t="s">
        <v>6789</v>
      </c>
    </row>
    <row r="832" spans="1:22">
      <c r="A832" t="s">
        <v>6790</v>
      </c>
      <c r="B832" t="s">
        <v>6791</v>
      </c>
      <c r="C832" t="s">
        <v>12816</v>
      </c>
      <c r="D832" t="s">
        <v>12817</v>
      </c>
      <c r="E832" t="s">
        <v>12818</v>
      </c>
      <c r="F832" t="s">
        <v>12819</v>
      </c>
      <c r="G832" s="9">
        <v>287</v>
      </c>
      <c r="H832" s="7" t="str">
        <f t="shared" si="24"/>
        <v>$200-$500</v>
      </c>
      <c r="I832" s="8">
        <v>499</v>
      </c>
      <c r="J832" s="1">
        <v>0.42</v>
      </c>
      <c r="K832" s="10" t="str">
        <f t="shared" si="25"/>
        <v>&lt;50%</v>
      </c>
      <c r="L832" s="10" t="str">
        <f>IF(Table1[[#This Row],[Discount_Percentage]]&gt;=50,"Yes","No")</f>
        <v>No</v>
      </c>
      <c r="M832" s="10">
        <f>Table1[[#This Row],[Actual_Price]]-Table1[[#This Row],[Discounted_Price]]/Table1[[#This Row],[Actual_Price]]*100</f>
        <v>441.48496993987976</v>
      </c>
      <c r="N832">
        <v>4.4000000000000004</v>
      </c>
      <c r="O832" s="4">
        <v>8076</v>
      </c>
      <c r="P832" s="6">
        <f>I832*O832</f>
        <v>4029924</v>
      </c>
      <c r="Q832" t="s">
        <v>6792</v>
      </c>
      <c r="R832" t="s">
        <v>6793</v>
      </c>
      <c r="S832" t="s">
        <v>6794</v>
      </c>
      <c r="T832" t="s">
        <v>6795</v>
      </c>
      <c r="U832" t="s">
        <v>6798</v>
      </c>
      <c r="V832" t="s">
        <v>6799</v>
      </c>
    </row>
    <row r="833" spans="1:22">
      <c r="A833" t="s">
        <v>310</v>
      </c>
      <c r="B833" t="s">
        <v>311</v>
      </c>
      <c r="C833" t="s">
        <v>12816</v>
      </c>
      <c r="D833" t="s">
        <v>12817</v>
      </c>
      <c r="E833" t="s">
        <v>12818</v>
      </c>
      <c r="F833" t="s">
        <v>12819</v>
      </c>
      <c r="G833" s="9">
        <v>599</v>
      </c>
      <c r="H833" s="7" t="str">
        <f t="shared" si="24"/>
        <v>&gt;$500</v>
      </c>
      <c r="I833" s="8">
        <v>599</v>
      </c>
      <c r="J833" s="1">
        <v>0</v>
      </c>
      <c r="K833" s="10" t="str">
        <f t="shared" si="25"/>
        <v>&lt;50%</v>
      </c>
      <c r="L833" s="10" t="str">
        <f>IF(Table1[[#This Row],[Discount_Percentage]]&gt;=50,"Yes","No")</f>
        <v>No</v>
      </c>
      <c r="M833" s="10">
        <f>Table1[[#This Row],[Actual_Price]]-Table1[[#This Row],[Discounted_Price]]/Table1[[#This Row],[Actual_Price]]*100</f>
        <v>499</v>
      </c>
      <c r="N833">
        <v>4.3</v>
      </c>
      <c r="O833" s="4">
        <v>355</v>
      </c>
      <c r="P833" s="6">
        <f>I833*O833</f>
        <v>212645</v>
      </c>
      <c r="Q833" t="s">
        <v>312</v>
      </c>
      <c r="R833" t="s">
        <v>313</v>
      </c>
      <c r="S833" t="s">
        <v>314</v>
      </c>
      <c r="T833" t="s">
        <v>315</v>
      </c>
      <c r="U833" t="s">
        <v>6801</v>
      </c>
      <c r="V833" t="s">
        <v>6802</v>
      </c>
    </row>
    <row r="834" spans="1:22">
      <c r="A834" t="s">
        <v>6803</v>
      </c>
      <c r="B834" t="s">
        <v>6804</v>
      </c>
      <c r="C834" t="s">
        <v>12816</v>
      </c>
      <c r="D834" t="s">
        <v>12889</v>
      </c>
      <c r="E834" t="s">
        <v>12890</v>
      </c>
      <c r="G834" s="9">
        <v>349</v>
      </c>
      <c r="H834" s="7" t="str">
        <f t="shared" si="24"/>
        <v>$200-$500</v>
      </c>
      <c r="I834" s="8">
        <v>450</v>
      </c>
      <c r="J834" s="1">
        <v>0.22</v>
      </c>
      <c r="K834" s="10" t="str">
        <f t="shared" si="25"/>
        <v>&lt;50%</v>
      </c>
      <c r="L834" s="10" t="str">
        <f>IF(Table1[[#This Row],[Discount_Percentage]]&gt;=50,"Yes","No")</f>
        <v>No</v>
      </c>
      <c r="M834" s="10">
        <f>Table1[[#This Row],[Actual_Price]]-Table1[[#This Row],[Discounted_Price]]/Table1[[#This Row],[Actual_Price]]*100</f>
        <v>372.44444444444446</v>
      </c>
      <c r="N834">
        <v>4.0999999999999996</v>
      </c>
      <c r="O834" s="4">
        <v>18656</v>
      </c>
      <c r="P834" s="6">
        <f>I834*O834</f>
        <v>8395200</v>
      </c>
      <c r="Q834" t="s">
        <v>6805</v>
      </c>
      <c r="R834" t="s">
        <v>6806</v>
      </c>
      <c r="S834" t="s">
        <v>6807</v>
      </c>
      <c r="T834" t="s">
        <v>6808</v>
      </c>
      <c r="U834" t="s">
        <v>6811</v>
      </c>
      <c r="V834" t="s">
        <v>6812</v>
      </c>
    </row>
    <row r="835" spans="1:22">
      <c r="A835" t="s">
        <v>6813</v>
      </c>
      <c r="B835" t="s">
        <v>6814</v>
      </c>
      <c r="C835" t="s">
        <v>12824</v>
      </c>
      <c r="D835" t="s">
        <v>12900</v>
      </c>
      <c r="E835" t="s">
        <v>12901</v>
      </c>
      <c r="G835" s="9">
        <v>879</v>
      </c>
      <c r="H835" s="7" t="str">
        <f t="shared" ref="H835:H898" si="26">IF(G835&lt;200,"&lt;$200",IF(G835&lt;=500,"$200-$500","&gt;$500"))</f>
        <v>&gt;$500</v>
      </c>
      <c r="I835" s="8">
        <v>1109</v>
      </c>
      <c r="J835" s="1">
        <v>0.21</v>
      </c>
      <c r="K835" s="10" t="str">
        <f t="shared" ref="K835:K898" si="27">IF(J835&gt;=50%,"50% or More","&lt;50%")</f>
        <v>&lt;50%</v>
      </c>
      <c r="L835" s="10" t="str">
        <f>IF(Table1[[#This Row],[Discount_Percentage]]&gt;=50,"Yes","No")</f>
        <v>No</v>
      </c>
      <c r="M835" s="10">
        <f>Table1[[#This Row],[Actual_Price]]-Table1[[#This Row],[Discounted_Price]]/Table1[[#This Row],[Actual_Price]]*100</f>
        <v>1029.7394048692515</v>
      </c>
      <c r="N835">
        <v>4.4000000000000004</v>
      </c>
      <c r="O835" s="4">
        <v>31599</v>
      </c>
      <c r="P835" s="6">
        <f>I835*O835</f>
        <v>35043291</v>
      </c>
      <c r="Q835" t="s">
        <v>6815</v>
      </c>
      <c r="R835" t="s">
        <v>6816</v>
      </c>
      <c r="S835" t="s">
        <v>6817</v>
      </c>
      <c r="T835" t="s">
        <v>6818</v>
      </c>
      <c r="U835" t="s">
        <v>6821</v>
      </c>
      <c r="V835" t="s">
        <v>6822</v>
      </c>
    </row>
    <row r="836" spans="1:22">
      <c r="A836" t="s">
        <v>320</v>
      </c>
      <c r="B836" t="s">
        <v>321</v>
      </c>
      <c r="C836" t="s">
        <v>12816</v>
      </c>
      <c r="D836" t="s">
        <v>12817</v>
      </c>
      <c r="E836" t="s">
        <v>12818</v>
      </c>
      <c r="F836" t="s">
        <v>12819</v>
      </c>
      <c r="G836" s="9">
        <v>199</v>
      </c>
      <c r="H836" s="7" t="str">
        <f t="shared" si="26"/>
        <v>&lt;$200</v>
      </c>
      <c r="I836" s="8">
        <v>999</v>
      </c>
      <c r="J836" s="1">
        <v>0.8</v>
      </c>
      <c r="K836" s="10" t="str">
        <f t="shared" si="27"/>
        <v>50% or More</v>
      </c>
      <c r="L836" s="10" t="str">
        <f>IF(Table1[[#This Row],[Discount_Percentage]]&gt;=50,"Yes","No")</f>
        <v>No</v>
      </c>
      <c r="M836" s="10">
        <f>Table1[[#This Row],[Actual_Price]]-Table1[[#This Row],[Discounted_Price]]/Table1[[#This Row],[Actual_Price]]*100</f>
        <v>979.08008008008005</v>
      </c>
      <c r="N836">
        <v>3.9</v>
      </c>
      <c r="O836" s="4">
        <v>1075</v>
      </c>
      <c r="P836" s="6">
        <f>I836*O836</f>
        <v>1073925</v>
      </c>
      <c r="Q836" t="s">
        <v>322</v>
      </c>
      <c r="R836" t="s">
        <v>323</v>
      </c>
      <c r="S836" t="s">
        <v>324</v>
      </c>
      <c r="T836" t="s">
        <v>325</v>
      </c>
      <c r="U836" t="s">
        <v>328</v>
      </c>
      <c r="V836" t="s">
        <v>6823</v>
      </c>
    </row>
    <row r="837" spans="1:22">
      <c r="A837" t="s">
        <v>6824</v>
      </c>
      <c r="B837" t="s">
        <v>6825</v>
      </c>
      <c r="C837" t="s">
        <v>12824</v>
      </c>
      <c r="D837" t="s">
        <v>12900</v>
      </c>
      <c r="E837" t="s">
        <v>12942</v>
      </c>
      <c r="G837" s="9">
        <v>250</v>
      </c>
      <c r="H837" s="7" t="str">
        <f t="shared" si="26"/>
        <v>$200-$500</v>
      </c>
      <c r="I837" s="8">
        <v>250</v>
      </c>
      <c r="J837" s="1">
        <v>0</v>
      </c>
      <c r="K837" s="10" t="str">
        <f t="shared" si="27"/>
        <v>&lt;50%</v>
      </c>
      <c r="L837" s="10" t="str">
        <f>IF(Table1[[#This Row],[Discount_Percentage]]&gt;=50,"Yes","No")</f>
        <v>No</v>
      </c>
      <c r="M837" s="10">
        <f>Table1[[#This Row],[Actual_Price]]-Table1[[#This Row],[Discounted_Price]]/Table1[[#This Row],[Actual_Price]]*100</f>
        <v>150</v>
      </c>
      <c r="N837">
        <v>3.9</v>
      </c>
      <c r="O837" s="4">
        <v>13971</v>
      </c>
      <c r="P837" s="6">
        <f>I837*O837</f>
        <v>3492750</v>
      </c>
      <c r="Q837" t="s">
        <v>6826</v>
      </c>
      <c r="R837" t="s">
        <v>6827</v>
      </c>
      <c r="S837" t="s">
        <v>6828</v>
      </c>
      <c r="T837" t="s">
        <v>6829</v>
      </c>
      <c r="U837" t="s">
        <v>6831</v>
      </c>
      <c r="V837" t="s">
        <v>6832</v>
      </c>
    </row>
    <row r="838" spans="1:22">
      <c r="A838" t="s">
        <v>6833</v>
      </c>
      <c r="B838" t="s">
        <v>6834</v>
      </c>
      <c r="C838" t="s">
        <v>12824</v>
      </c>
      <c r="D838" t="s">
        <v>12862</v>
      </c>
      <c r="E838" t="s">
        <v>12863</v>
      </c>
      <c r="F838" t="s">
        <v>12864</v>
      </c>
      <c r="G838" s="9">
        <v>199</v>
      </c>
      <c r="H838" s="7" t="str">
        <f t="shared" si="26"/>
        <v>&lt;$200</v>
      </c>
      <c r="I838" s="8">
        <v>499</v>
      </c>
      <c r="J838" s="1">
        <v>0.6</v>
      </c>
      <c r="K838" s="10" t="str">
        <f t="shared" si="27"/>
        <v>50% or More</v>
      </c>
      <c r="L838" s="10" t="str">
        <f>IF(Table1[[#This Row],[Discount_Percentage]]&gt;=50,"Yes","No")</f>
        <v>No</v>
      </c>
      <c r="M838" s="10">
        <f>Table1[[#This Row],[Actual_Price]]-Table1[[#This Row],[Discounted_Price]]/Table1[[#This Row],[Actual_Price]]*100</f>
        <v>459.12024048096191</v>
      </c>
      <c r="N838">
        <v>3.6</v>
      </c>
      <c r="O838" s="4">
        <v>2492</v>
      </c>
      <c r="P838" s="6">
        <f>I838*O838</f>
        <v>1243508</v>
      </c>
      <c r="Q838" t="s">
        <v>6835</v>
      </c>
      <c r="R838" t="s">
        <v>6836</v>
      </c>
      <c r="S838" t="s">
        <v>6837</v>
      </c>
      <c r="T838" t="s">
        <v>6838</v>
      </c>
      <c r="U838" t="s">
        <v>6841</v>
      </c>
      <c r="V838" t="s">
        <v>6842</v>
      </c>
    </row>
    <row r="839" spans="1:22">
      <c r="A839" t="s">
        <v>336</v>
      </c>
      <c r="B839" t="s">
        <v>337</v>
      </c>
      <c r="C839" t="s">
        <v>12816</v>
      </c>
      <c r="D839" t="s">
        <v>12817</v>
      </c>
      <c r="E839" t="s">
        <v>12818</v>
      </c>
      <c r="F839" t="s">
        <v>12819</v>
      </c>
      <c r="G839" s="9">
        <v>899</v>
      </c>
      <c r="H839" s="7" t="str">
        <f t="shared" si="26"/>
        <v>&gt;$500</v>
      </c>
      <c r="I839" s="8">
        <v>1900</v>
      </c>
      <c r="J839" s="1">
        <v>0.53</v>
      </c>
      <c r="K839" s="10" t="str">
        <f t="shared" si="27"/>
        <v>50% or More</v>
      </c>
      <c r="L839" s="10" t="str">
        <f>IF(Table1[[#This Row],[Discount_Percentage]]&gt;=50,"Yes","No")</f>
        <v>No</v>
      </c>
      <c r="M839" s="10">
        <f>Table1[[#This Row],[Actual_Price]]-Table1[[#This Row],[Discounted_Price]]/Table1[[#This Row],[Actual_Price]]*100</f>
        <v>1852.6842105263158</v>
      </c>
      <c r="N839">
        <v>4.4000000000000004</v>
      </c>
      <c r="O839" s="4">
        <v>13552</v>
      </c>
      <c r="P839" s="6">
        <f>I839*O839</f>
        <v>25748800</v>
      </c>
      <c r="Q839" t="s">
        <v>338</v>
      </c>
      <c r="R839" t="s">
        <v>339</v>
      </c>
      <c r="S839" t="s">
        <v>340</v>
      </c>
      <c r="T839" t="s">
        <v>341</v>
      </c>
      <c r="U839" t="s">
        <v>6843</v>
      </c>
      <c r="V839" t="s">
        <v>6844</v>
      </c>
    </row>
    <row r="840" spans="1:22">
      <c r="A840" t="s">
        <v>346</v>
      </c>
      <c r="B840" t="s">
        <v>347</v>
      </c>
      <c r="C840" t="s">
        <v>12816</v>
      </c>
      <c r="D840" t="s">
        <v>12817</v>
      </c>
      <c r="E840" t="s">
        <v>12818</v>
      </c>
      <c r="F840" t="s">
        <v>12819</v>
      </c>
      <c r="G840" s="9">
        <v>199</v>
      </c>
      <c r="H840" s="7" t="str">
        <f t="shared" si="26"/>
        <v>&lt;$200</v>
      </c>
      <c r="I840" s="8">
        <v>999</v>
      </c>
      <c r="J840" s="1">
        <v>0.8</v>
      </c>
      <c r="K840" s="10" t="str">
        <f t="shared" si="27"/>
        <v>50% or More</v>
      </c>
      <c r="L840" s="10" t="str">
        <f>IF(Table1[[#This Row],[Discount_Percentage]]&gt;=50,"Yes","No")</f>
        <v>No</v>
      </c>
      <c r="M840" s="10">
        <f>Table1[[#This Row],[Actual_Price]]-Table1[[#This Row],[Discounted_Price]]/Table1[[#This Row],[Actual_Price]]*100</f>
        <v>979.08008008008005</v>
      </c>
      <c r="N840">
        <v>4</v>
      </c>
      <c r="O840" s="4">
        <v>575</v>
      </c>
      <c r="P840" s="6">
        <f>I840*O840</f>
        <v>574425</v>
      </c>
      <c r="Q840" t="s">
        <v>348</v>
      </c>
      <c r="R840" t="s">
        <v>349</v>
      </c>
      <c r="S840" t="s">
        <v>350</v>
      </c>
      <c r="T840" t="s">
        <v>351</v>
      </c>
      <c r="U840" t="s">
        <v>6845</v>
      </c>
      <c r="V840" t="s">
        <v>6846</v>
      </c>
    </row>
    <row r="841" spans="1:22">
      <c r="A841" t="s">
        <v>6847</v>
      </c>
      <c r="B841" t="s">
        <v>6848</v>
      </c>
      <c r="C841" t="s">
        <v>12816</v>
      </c>
      <c r="D841" t="s">
        <v>12817</v>
      </c>
      <c r="E841" t="s">
        <v>12885</v>
      </c>
      <c r="F841" t="s">
        <v>12987</v>
      </c>
      <c r="G841" s="9">
        <v>149</v>
      </c>
      <c r="H841" s="7" t="str">
        <f t="shared" si="26"/>
        <v>&lt;$200</v>
      </c>
      <c r="I841" s="8">
        <v>999</v>
      </c>
      <c r="J841" s="1">
        <v>0.85</v>
      </c>
      <c r="K841" s="10" t="str">
        <f t="shared" si="27"/>
        <v>50% or More</v>
      </c>
      <c r="L841" s="10" t="str">
        <f>IF(Table1[[#This Row],[Discount_Percentage]]&gt;=50,"Yes","No")</f>
        <v>No</v>
      </c>
      <c r="M841" s="10">
        <f>Table1[[#This Row],[Actual_Price]]-Table1[[#This Row],[Discounted_Price]]/Table1[[#This Row],[Actual_Price]]*100</f>
        <v>984.0850850850851</v>
      </c>
      <c r="N841">
        <v>3.5</v>
      </c>
      <c r="O841" s="4">
        <v>2523</v>
      </c>
      <c r="P841" s="6">
        <f>I841*O841</f>
        <v>2520477</v>
      </c>
      <c r="Q841" t="s">
        <v>6849</v>
      </c>
      <c r="R841" t="s">
        <v>6850</v>
      </c>
      <c r="S841" t="s">
        <v>6851</v>
      </c>
      <c r="T841" t="s">
        <v>6852</v>
      </c>
      <c r="U841" t="s">
        <v>6855</v>
      </c>
      <c r="V841" t="s">
        <v>6856</v>
      </c>
    </row>
    <row r="842" spans="1:22">
      <c r="A842" t="s">
        <v>6857</v>
      </c>
      <c r="B842" t="s">
        <v>6858</v>
      </c>
      <c r="C842" t="s">
        <v>12816</v>
      </c>
      <c r="D842" t="s">
        <v>12817</v>
      </c>
      <c r="E842" t="s">
        <v>12891</v>
      </c>
      <c r="F842" t="s">
        <v>12893</v>
      </c>
      <c r="G842" s="9">
        <v>469</v>
      </c>
      <c r="H842" s="7" t="str">
        <f t="shared" si="26"/>
        <v>$200-$500</v>
      </c>
      <c r="I842" s="8">
        <v>1499</v>
      </c>
      <c r="J842" s="1">
        <v>0.69</v>
      </c>
      <c r="K842" s="10" t="str">
        <f t="shared" si="27"/>
        <v>50% or More</v>
      </c>
      <c r="L842" s="10" t="str">
        <f>IF(Table1[[#This Row],[Discount_Percentage]]&gt;=50,"Yes","No")</f>
        <v>No</v>
      </c>
      <c r="M842" s="10">
        <f>Table1[[#This Row],[Actual_Price]]-Table1[[#This Row],[Discounted_Price]]/Table1[[#This Row],[Actual_Price]]*100</f>
        <v>1467.7124749833222</v>
      </c>
      <c r="N842">
        <v>4.0999999999999996</v>
      </c>
      <c r="O842" s="4">
        <v>352</v>
      </c>
      <c r="P842" s="6">
        <f>I842*O842</f>
        <v>527648</v>
      </c>
      <c r="Q842" t="s">
        <v>6859</v>
      </c>
      <c r="R842" t="s">
        <v>6860</v>
      </c>
      <c r="S842" t="s">
        <v>6861</v>
      </c>
      <c r="T842" t="s">
        <v>6862</v>
      </c>
      <c r="U842" t="s">
        <v>6865</v>
      </c>
      <c r="V842" t="s">
        <v>6866</v>
      </c>
    </row>
    <row r="843" spans="1:22">
      <c r="A843" t="s">
        <v>6867</v>
      </c>
      <c r="B843" t="s">
        <v>6868</v>
      </c>
      <c r="C843" t="s">
        <v>12816</v>
      </c>
      <c r="D843" t="s">
        <v>12817</v>
      </c>
      <c r="E843" t="s">
        <v>12958</v>
      </c>
      <c r="G843" s="9">
        <v>1187</v>
      </c>
      <c r="H843" s="7" t="str">
        <f t="shared" si="26"/>
        <v>&gt;$500</v>
      </c>
      <c r="I843" s="8">
        <v>1929</v>
      </c>
      <c r="J843" s="1">
        <v>0.38</v>
      </c>
      <c r="K843" s="10" t="str">
        <f t="shared" si="27"/>
        <v>&lt;50%</v>
      </c>
      <c r="L843" s="10" t="str">
        <f>IF(Table1[[#This Row],[Discount_Percentage]]&gt;=50,"Yes","No")</f>
        <v>No</v>
      </c>
      <c r="M843" s="10">
        <f>Table1[[#This Row],[Actual_Price]]-Table1[[#This Row],[Discounted_Price]]/Table1[[#This Row],[Actual_Price]]*100</f>
        <v>1867.4655261793675</v>
      </c>
      <c r="N843">
        <v>4.0999999999999996</v>
      </c>
      <c r="O843" s="4">
        <v>1662</v>
      </c>
      <c r="P843" s="6">
        <f>I843*O843</f>
        <v>3205998</v>
      </c>
      <c r="Q843" t="s">
        <v>6869</v>
      </c>
      <c r="R843" t="s">
        <v>6870</v>
      </c>
      <c r="S843" t="s">
        <v>6871</v>
      </c>
      <c r="T843" t="s">
        <v>6872</v>
      </c>
      <c r="U843" t="s">
        <v>6875</v>
      </c>
      <c r="V843" t="s">
        <v>6876</v>
      </c>
    </row>
    <row r="844" spans="1:22">
      <c r="A844" t="s">
        <v>6877</v>
      </c>
      <c r="B844" t="s">
        <v>6878</v>
      </c>
      <c r="C844" t="s">
        <v>12816</v>
      </c>
      <c r="D844" t="s">
        <v>12817</v>
      </c>
      <c r="E844" t="s">
        <v>12959</v>
      </c>
      <c r="F844" t="s">
        <v>12988</v>
      </c>
      <c r="G844" s="9">
        <v>849</v>
      </c>
      <c r="H844" s="7" t="str">
        <f t="shared" si="26"/>
        <v>&gt;$500</v>
      </c>
      <c r="I844" s="8">
        <v>1499</v>
      </c>
      <c r="J844" s="1">
        <v>0.43</v>
      </c>
      <c r="K844" s="10" t="str">
        <f t="shared" si="27"/>
        <v>&lt;50%</v>
      </c>
      <c r="L844" s="10" t="str">
        <f>IF(Table1[[#This Row],[Discount_Percentage]]&gt;=50,"Yes","No")</f>
        <v>No</v>
      </c>
      <c r="M844" s="10">
        <f>Table1[[#This Row],[Actual_Price]]-Table1[[#This Row],[Discounted_Price]]/Table1[[#This Row],[Actual_Price]]*100</f>
        <v>1442.3622414943295</v>
      </c>
      <c r="N844">
        <v>4</v>
      </c>
      <c r="O844" s="4">
        <v>7352</v>
      </c>
      <c r="P844" s="6">
        <f>I844*O844</f>
        <v>11020648</v>
      </c>
      <c r="Q844" t="s">
        <v>6879</v>
      </c>
      <c r="R844" t="s">
        <v>6880</v>
      </c>
      <c r="S844" t="s">
        <v>6881</v>
      </c>
      <c r="T844" t="s">
        <v>6882</v>
      </c>
      <c r="U844" t="s">
        <v>6885</v>
      </c>
      <c r="V844" t="s">
        <v>6886</v>
      </c>
    </row>
    <row r="845" spans="1:22">
      <c r="A845" t="s">
        <v>6887</v>
      </c>
      <c r="B845" t="s">
        <v>6888</v>
      </c>
      <c r="C845" t="s">
        <v>12816</v>
      </c>
      <c r="D845" t="s">
        <v>12817</v>
      </c>
      <c r="E845" t="s">
        <v>12891</v>
      </c>
      <c r="F845" t="s">
        <v>12892</v>
      </c>
      <c r="G845" s="9">
        <v>328</v>
      </c>
      <c r="H845" s="7" t="str">
        <f t="shared" si="26"/>
        <v>$200-$500</v>
      </c>
      <c r="I845" s="8">
        <v>399</v>
      </c>
      <c r="J845" s="1">
        <v>0.18</v>
      </c>
      <c r="K845" s="10" t="str">
        <f t="shared" si="27"/>
        <v>&lt;50%</v>
      </c>
      <c r="L845" s="10" t="str">
        <f>IF(Table1[[#This Row],[Discount_Percentage]]&gt;=50,"Yes","No")</f>
        <v>No</v>
      </c>
      <c r="M845" s="10">
        <f>Table1[[#This Row],[Actual_Price]]-Table1[[#This Row],[Discounted_Price]]/Table1[[#This Row],[Actual_Price]]*100</f>
        <v>316.79448621553888</v>
      </c>
      <c r="N845">
        <v>4.0999999999999996</v>
      </c>
      <c r="O845" s="4">
        <v>3441</v>
      </c>
      <c r="P845" s="6">
        <f>I845*O845</f>
        <v>1372959</v>
      </c>
      <c r="Q845" t="s">
        <v>6889</v>
      </c>
      <c r="R845" t="s">
        <v>6890</v>
      </c>
      <c r="S845" t="s">
        <v>6891</v>
      </c>
      <c r="T845" t="s">
        <v>6892</v>
      </c>
      <c r="U845" t="s">
        <v>6895</v>
      </c>
      <c r="V845" t="s">
        <v>6896</v>
      </c>
    </row>
    <row r="846" spans="1:22">
      <c r="A846" t="s">
        <v>6897</v>
      </c>
      <c r="B846" t="s">
        <v>6898</v>
      </c>
      <c r="C846" t="s">
        <v>12816</v>
      </c>
      <c r="D846" t="s">
        <v>12817</v>
      </c>
      <c r="E846" t="s">
        <v>12885</v>
      </c>
      <c r="F846" t="s">
        <v>12894</v>
      </c>
      <c r="G846" s="9">
        <v>269</v>
      </c>
      <c r="H846" s="7" t="str">
        <f t="shared" si="26"/>
        <v>$200-$500</v>
      </c>
      <c r="I846" s="8">
        <v>699</v>
      </c>
      <c r="J846" s="1">
        <v>0.62</v>
      </c>
      <c r="K846" s="10" t="str">
        <f t="shared" si="27"/>
        <v>50% or More</v>
      </c>
      <c r="L846" s="10" t="str">
        <f>IF(Table1[[#This Row],[Discount_Percentage]]&gt;=50,"Yes","No")</f>
        <v>No</v>
      </c>
      <c r="M846" s="10">
        <f>Table1[[#This Row],[Actual_Price]]-Table1[[#This Row],[Discounted_Price]]/Table1[[#This Row],[Actual_Price]]*100</f>
        <v>660.51645207439196</v>
      </c>
      <c r="N846">
        <v>4</v>
      </c>
      <c r="O846" s="4">
        <v>93</v>
      </c>
      <c r="P846" s="6">
        <f>I846*O846</f>
        <v>65007</v>
      </c>
      <c r="Q846" t="s">
        <v>6899</v>
      </c>
      <c r="R846" t="s">
        <v>6900</v>
      </c>
      <c r="S846" t="s">
        <v>6901</v>
      </c>
      <c r="T846" t="s">
        <v>6902</v>
      </c>
      <c r="U846" t="s">
        <v>6905</v>
      </c>
      <c r="V846" t="s">
        <v>6906</v>
      </c>
    </row>
    <row r="847" spans="1:22">
      <c r="A847" t="s">
        <v>6907</v>
      </c>
      <c r="B847" t="s">
        <v>6908</v>
      </c>
      <c r="C847" t="s">
        <v>12824</v>
      </c>
      <c r="D847" t="s">
        <v>12915</v>
      </c>
      <c r="E847" t="s">
        <v>12826</v>
      </c>
      <c r="F847" t="s">
        <v>12989</v>
      </c>
      <c r="G847" s="9">
        <v>299</v>
      </c>
      <c r="H847" s="7" t="str">
        <f t="shared" si="26"/>
        <v>$200-$500</v>
      </c>
      <c r="I847" s="8">
        <v>400</v>
      </c>
      <c r="J847" s="1">
        <v>0.25</v>
      </c>
      <c r="K847" s="10" t="str">
        <f t="shared" si="27"/>
        <v>&lt;50%</v>
      </c>
      <c r="L847" s="10" t="str">
        <f>IF(Table1[[#This Row],[Discount_Percentage]]&gt;=50,"Yes","No")</f>
        <v>No</v>
      </c>
      <c r="M847" s="10">
        <f>Table1[[#This Row],[Actual_Price]]-Table1[[#This Row],[Discounted_Price]]/Table1[[#This Row],[Actual_Price]]*100</f>
        <v>325.25</v>
      </c>
      <c r="N847">
        <v>3.8</v>
      </c>
      <c r="O847" s="4">
        <v>40895</v>
      </c>
      <c r="P847" s="6">
        <f>I847*O847</f>
        <v>16358000</v>
      </c>
      <c r="Q847" t="s">
        <v>6909</v>
      </c>
      <c r="R847" t="s">
        <v>6910</v>
      </c>
      <c r="S847" t="s">
        <v>6911</v>
      </c>
      <c r="T847" t="s">
        <v>6912</v>
      </c>
      <c r="U847" t="s">
        <v>6915</v>
      </c>
      <c r="V847" t="s">
        <v>6916</v>
      </c>
    </row>
    <row r="848" spans="1:22">
      <c r="A848" t="s">
        <v>6917</v>
      </c>
      <c r="B848" t="s">
        <v>6918</v>
      </c>
      <c r="C848" t="s">
        <v>12816</v>
      </c>
      <c r="D848" t="s">
        <v>12817</v>
      </c>
      <c r="E848" t="s">
        <v>12955</v>
      </c>
      <c r="F848" t="s">
        <v>12991</v>
      </c>
      <c r="G848" s="9">
        <v>549</v>
      </c>
      <c r="H848" s="7" t="str">
        <f t="shared" si="26"/>
        <v>&gt;$500</v>
      </c>
      <c r="I848" s="8">
        <v>1499</v>
      </c>
      <c r="J848" s="1">
        <v>0.63</v>
      </c>
      <c r="K848" s="10" t="str">
        <f t="shared" si="27"/>
        <v>50% or More</v>
      </c>
      <c r="L848" s="10" t="str">
        <f>IF(Table1[[#This Row],[Discount_Percentage]]&gt;=50,"Yes","No")</f>
        <v>No</v>
      </c>
      <c r="M848" s="10">
        <f>Table1[[#This Row],[Actual_Price]]-Table1[[#This Row],[Discounted_Price]]/Table1[[#This Row],[Actual_Price]]*100</f>
        <v>1462.3755837224817</v>
      </c>
      <c r="N848">
        <v>4.3</v>
      </c>
      <c r="O848" s="4">
        <v>11006</v>
      </c>
      <c r="P848" s="6">
        <f>I848*O848</f>
        <v>16497994</v>
      </c>
      <c r="Q848" t="s">
        <v>6919</v>
      </c>
      <c r="R848" t="s">
        <v>6920</v>
      </c>
      <c r="S848" t="s">
        <v>6921</v>
      </c>
      <c r="T848" t="s">
        <v>6922</v>
      </c>
      <c r="U848" t="s">
        <v>6925</v>
      </c>
      <c r="V848" t="s">
        <v>6926</v>
      </c>
    </row>
    <row r="849" spans="1:22">
      <c r="A849" t="s">
        <v>6927</v>
      </c>
      <c r="B849" t="s">
        <v>6928</v>
      </c>
      <c r="C849" t="s">
        <v>12902</v>
      </c>
      <c r="D849" t="s">
        <v>12903</v>
      </c>
      <c r="E849" t="s">
        <v>12904</v>
      </c>
      <c r="F849" t="s">
        <v>12905</v>
      </c>
      <c r="G849" s="9">
        <v>114</v>
      </c>
      <c r="H849" s="7" t="str">
        <f t="shared" si="26"/>
        <v>&lt;$200</v>
      </c>
      <c r="I849" s="8">
        <v>120</v>
      </c>
      <c r="J849" s="1">
        <v>0.05</v>
      </c>
      <c r="K849" s="10" t="str">
        <f t="shared" si="27"/>
        <v>&lt;50%</v>
      </c>
      <c r="L849" s="10" t="str">
        <f>IF(Table1[[#This Row],[Discount_Percentage]]&gt;=50,"Yes","No")</f>
        <v>No</v>
      </c>
      <c r="M849" s="10">
        <f>Table1[[#This Row],[Actual_Price]]-Table1[[#This Row],[Discounted_Price]]/Table1[[#This Row],[Actual_Price]]*100</f>
        <v>25</v>
      </c>
      <c r="N849">
        <v>4.2</v>
      </c>
      <c r="O849" s="4">
        <v>8938</v>
      </c>
      <c r="P849" s="6">
        <f>I849*O849</f>
        <v>1072560</v>
      </c>
      <c r="Q849" t="s">
        <v>6929</v>
      </c>
      <c r="R849" t="s">
        <v>6930</v>
      </c>
      <c r="S849" t="s">
        <v>6931</v>
      </c>
      <c r="T849" t="s">
        <v>6932</v>
      </c>
      <c r="U849" t="s">
        <v>6935</v>
      </c>
      <c r="V849" t="s">
        <v>6936</v>
      </c>
    </row>
    <row r="850" spans="1:22">
      <c r="A850" t="s">
        <v>6937</v>
      </c>
      <c r="B850" t="s">
        <v>6938</v>
      </c>
      <c r="C850" t="s">
        <v>12902</v>
      </c>
      <c r="D850" t="s">
        <v>12903</v>
      </c>
      <c r="E850" t="s">
        <v>12904</v>
      </c>
      <c r="F850" t="s">
        <v>12905</v>
      </c>
      <c r="G850" s="9">
        <v>120</v>
      </c>
      <c r="H850" s="7" t="str">
        <f t="shared" si="26"/>
        <v>&lt;$200</v>
      </c>
      <c r="I850" s="8">
        <v>120</v>
      </c>
      <c r="J850" s="1">
        <v>0</v>
      </c>
      <c r="K850" s="10" t="str">
        <f t="shared" si="27"/>
        <v>&lt;50%</v>
      </c>
      <c r="L850" s="10" t="str">
        <f>IF(Table1[[#This Row],[Discount_Percentage]]&gt;=50,"Yes","No")</f>
        <v>No</v>
      </c>
      <c r="M850" s="10">
        <f>Table1[[#This Row],[Actual_Price]]-Table1[[#This Row],[Discounted_Price]]/Table1[[#This Row],[Actual_Price]]*100</f>
        <v>20</v>
      </c>
      <c r="N850">
        <v>4.0999999999999996</v>
      </c>
      <c r="O850" s="4">
        <v>4308</v>
      </c>
      <c r="P850" s="6">
        <f>I850*O850</f>
        <v>516960</v>
      </c>
      <c r="Q850" t="s">
        <v>6939</v>
      </c>
      <c r="R850" t="s">
        <v>6940</v>
      </c>
      <c r="S850" t="s">
        <v>6941</v>
      </c>
      <c r="T850" t="s">
        <v>6942</v>
      </c>
      <c r="U850" t="s">
        <v>6945</v>
      </c>
      <c r="V850" t="s">
        <v>6946</v>
      </c>
    </row>
    <row r="851" spans="1:22">
      <c r="A851" t="s">
        <v>366</v>
      </c>
      <c r="B851" t="s">
        <v>367</v>
      </c>
      <c r="C851" t="s">
        <v>12816</v>
      </c>
      <c r="D851" t="s">
        <v>12817</v>
      </c>
      <c r="E851" t="s">
        <v>12818</v>
      </c>
      <c r="F851" t="s">
        <v>12819</v>
      </c>
      <c r="G851" s="9">
        <v>970</v>
      </c>
      <c r="H851" s="7" t="str">
        <f t="shared" si="26"/>
        <v>&gt;$500</v>
      </c>
      <c r="I851" s="8">
        <v>1999</v>
      </c>
      <c r="J851" s="1">
        <v>0.51</v>
      </c>
      <c r="K851" s="10" t="str">
        <f t="shared" si="27"/>
        <v>50% or More</v>
      </c>
      <c r="L851" s="10" t="str">
        <f>IF(Table1[[#This Row],[Discount_Percentage]]&gt;=50,"Yes","No")</f>
        <v>No</v>
      </c>
      <c r="M851" s="10">
        <f>Table1[[#This Row],[Actual_Price]]-Table1[[#This Row],[Discounted_Price]]/Table1[[#This Row],[Actual_Price]]*100</f>
        <v>1950.4757378689344</v>
      </c>
      <c r="N851">
        <v>4.2</v>
      </c>
      <c r="O851" s="4">
        <v>462</v>
      </c>
      <c r="P851" s="6">
        <f>I851*O851</f>
        <v>923538</v>
      </c>
      <c r="Q851" t="s">
        <v>368</v>
      </c>
      <c r="R851" t="s">
        <v>369</v>
      </c>
      <c r="S851" t="s">
        <v>370</v>
      </c>
      <c r="T851" t="s">
        <v>371</v>
      </c>
      <c r="U851" t="s">
        <v>6947</v>
      </c>
      <c r="V851" t="s">
        <v>6948</v>
      </c>
    </row>
    <row r="852" spans="1:22">
      <c r="A852" t="s">
        <v>376</v>
      </c>
      <c r="B852" t="s">
        <v>377</v>
      </c>
      <c r="C852" t="s">
        <v>12816</v>
      </c>
      <c r="D852" t="s">
        <v>12817</v>
      </c>
      <c r="E852" t="s">
        <v>12818</v>
      </c>
      <c r="F852" t="s">
        <v>12819</v>
      </c>
      <c r="G852" s="9">
        <v>209</v>
      </c>
      <c r="H852" s="7" t="str">
        <f t="shared" si="26"/>
        <v>$200-$500</v>
      </c>
      <c r="I852" s="8">
        <v>695</v>
      </c>
      <c r="J852" s="1">
        <v>0.7</v>
      </c>
      <c r="K852" s="10" t="str">
        <f t="shared" si="27"/>
        <v>50% or More</v>
      </c>
      <c r="L852" s="10" t="str">
        <f>IF(Table1[[#This Row],[Discount_Percentage]]&gt;=50,"Yes","No")</f>
        <v>No</v>
      </c>
      <c r="M852" s="10">
        <f>Table1[[#This Row],[Actual_Price]]-Table1[[#This Row],[Discounted_Price]]/Table1[[#This Row],[Actual_Price]]*100</f>
        <v>664.92805755395682</v>
      </c>
      <c r="N852">
        <v>4.5</v>
      </c>
      <c r="O852" s="4">
        <v>107686</v>
      </c>
      <c r="P852" s="6">
        <f>I852*O852</f>
        <v>74841770</v>
      </c>
      <c r="Q852" t="s">
        <v>378</v>
      </c>
      <c r="R852" t="s">
        <v>379</v>
      </c>
      <c r="S852" t="s">
        <v>380</v>
      </c>
      <c r="T852" t="s">
        <v>381</v>
      </c>
      <c r="U852" t="s">
        <v>384</v>
      </c>
      <c r="V852" t="s">
        <v>6949</v>
      </c>
    </row>
    <row r="853" spans="1:22">
      <c r="A853" t="s">
        <v>6950</v>
      </c>
      <c r="B853" t="s">
        <v>6951</v>
      </c>
      <c r="C853" t="s">
        <v>12816</v>
      </c>
      <c r="D853" t="s">
        <v>12817</v>
      </c>
      <c r="E853" t="s">
        <v>12891</v>
      </c>
      <c r="F853" t="s">
        <v>12892</v>
      </c>
      <c r="G853" s="9">
        <v>1490</v>
      </c>
      <c r="H853" s="7" t="str">
        <f t="shared" si="26"/>
        <v>&gt;$500</v>
      </c>
      <c r="I853" s="8">
        <v>2295</v>
      </c>
      <c r="J853" s="1">
        <v>0.35</v>
      </c>
      <c r="K853" s="10" t="str">
        <f t="shared" si="27"/>
        <v>&lt;50%</v>
      </c>
      <c r="L853" s="10" t="str">
        <f>IF(Table1[[#This Row],[Discount_Percentage]]&gt;=50,"Yes","No")</f>
        <v>No</v>
      </c>
      <c r="M853" s="10">
        <f>Table1[[#This Row],[Actual_Price]]-Table1[[#This Row],[Discounted_Price]]/Table1[[#This Row],[Actual_Price]]*100</f>
        <v>2230.0762527233114</v>
      </c>
      <c r="N853">
        <v>4.5999999999999996</v>
      </c>
      <c r="O853" s="4">
        <v>10652</v>
      </c>
      <c r="P853" s="6">
        <f>I853*O853</f>
        <v>24446340</v>
      </c>
      <c r="Q853" t="s">
        <v>6952</v>
      </c>
      <c r="R853" t="s">
        <v>6953</v>
      </c>
      <c r="S853" t="s">
        <v>6954</v>
      </c>
      <c r="T853" t="s">
        <v>6955</v>
      </c>
      <c r="U853" t="s">
        <v>6958</v>
      </c>
      <c r="V853" t="s">
        <v>6959</v>
      </c>
    </row>
    <row r="854" spans="1:22">
      <c r="A854" t="s">
        <v>6960</v>
      </c>
      <c r="B854" t="s">
        <v>6961</v>
      </c>
      <c r="C854" t="s">
        <v>12909</v>
      </c>
      <c r="D854" t="s">
        <v>12910</v>
      </c>
      <c r="E854" t="s">
        <v>12993</v>
      </c>
      <c r="F854" t="s">
        <v>12994</v>
      </c>
      <c r="G854" s="9">
        <v>99</v>
      </c>
      <c r="H854" s="7" t="str">
        <f t="shared" si="26"/>
        <v>&lt;$200</v>
      </c>
      <c r="I854" s="8">
        <v>99</v>
      </c>
      <c r="J854" s="1">
        <v>0</v>
      </c>
      <c r="K854" s="10" t="str">
        <f t="shared" si="27"/>
        <v>&lt;50%</v>
      </c>
      <c r="L854" s="10" t="str">
        <f>IF(Table1[[#This Row],[Discount_Percentage]]&gt;=50,"Yes","No")</f>
        <v>No</v>
      </c>
      <c r="M854" s="10">
        <f>Table1[[#This Row],[Actual_Price]]-Table1[[#This Row],[Discounted_Price]]/Table1[[#This Row],[Actual_Price]]*100</f>
        <v>-1</v>
      </c>
      <c r="N854">
        <v>4.3</v>
      </c>
      <c r="O854" s="4">
        <v>5036</v>
      </c>
      <c r="P854" s="6">
        <f>I854*O854</f>
        <v>498564</v>
      </c>
      <c r="Q854" t="s">
        <v>6962</v>
      </c>
      <c r="R854" t="s">
        <v>6963</v>
      </c>
      <c r="S854" t="s">
        <v>6964</v>
      </c>
      <c r="T854" t="s">
        <v>6965</v>
      </c>
      <c r="U854" t="s">
        <v>6968</v>
      </c>
      <c r="V854" t="s">
        <v>6969</v>
      </c>
    </row>
    <row r="855" spans="1:22">
      <c r="A855" t="s">
        <v>6970</v>
      </c>
      <c r="B855" t="s">
        <v>6971</v>
      </c>
      <c r="C855" t="s">
        <v>12816</v>
      </c>
      <c r="D855" t="s">
        <v>12817</v>
      </c>
      <c r="E855" t="s">
        <v>12891</v>
      </c>
      <c r="F855" t="s">
        <v>12892</v>
      </c>
      <c r="G855" s="9">
        <v>149</v>
      </c>
      <c r="H855" s="7" t="str">
        <f t="shared" si="26"/>
        <v>&lt;$200</v>
      </c>
      <c r="I855" s="8">
        <v>249</v>
      </c>
      <c r="J855" s="1">
        <v>0.4</v>
      </c>
      <c r="K855" s="10" t="str">
        <f t="shared" si="27"/>
        <v>&lt;50%</v>
      </c>
      <c r="L855" s="10" t="str">
        <f>IF(Table1[[#This Row],[Discount_Percentage]]&gt;=50,"Yes","No")</f>
        <v>No</v>
      </c>
      <c r="M855" s="10">
        <f>Table1[[#This Row],[Actual_Price]]-Table1[[#This Row],[Discounted_Price]]/Table1[[#This Row],[Actual_Price]]*100</f>
        <v>189.16064257028114</v>
      </c>
      <c r="N855">
        <v>4</v>
      </c>
      <c r="O855" s="4">
        <v>5057</v>
      </c>
      <c r="P855" s="6">
        <f>I855*O855</f>
        <v>1259193</v>
      </c>
      <c r="Q855" t="s">
        <v>6972</v>
      </c>
      <c r="R855" t="s">
        <v>6973</v>
      </c>
      <c r="S855" t="s">
        <v>6974</v>
      </c>
      <c r="T855" t="s">
        <v>6975</v>
      </c>
      <c r="U855" t="s">
        <v>6978</v>
      </c>
      <c r="V855" t="s">
        <v>6979</v>
      </c>
    </row>
    <row r="856" spans="1:22">
      <c r="A856" t="s">
        <v>6980</v>
      </c>
      <c r="B856" t="s">
        <v>6981</v>
      </c>
      <c r="C856" t="s">
        <v>12816</v>
      </c>
      <c r="D856" t="s">
        <v>12817</v>
      </c>
      <c r="E856" t="s">
        <v>12929</v>
      </c>
      <c r="F856" t="s">
        <v>12930</v>
      </c>
      <c r="G856" s="9">
        <v>575</v>
      </c>
      <c r="H856" s="7" t="str">
        <f t="shared" si="26"/>
        <v>&gt;$500</v>
      </c>
      <c r="I856" s="8">
        <v>2799</v>
      </c>
      <c r="J856" s="1">
        <v>0.79</v>
      </c>
      <c r="K856" s="10" t="str">
        <f t="shared" si="27"/>
        <v>50% or More</v>
      </c>
      <c r="L856" s="10" t="str">
        <f>IF(Table1[[#This Row],[Discount_Percentage]]&gt;=50,"Yes","No")</f>
        <v>No</v>
      </c>
      <c r="M856" s="10">
        <f>Table1[[#This Row],[Actual_Price]]-Table1[[#This Row],[Discounted_Price]]/Table1[[#This Row],[Actual_Price]]*100</f>
        <v>2778.4569489103251</v>
      </c>
      <c r="N856">
        <v>4.2</v>
      </c>
      <c r="O856" s="4">
        <v>8537</v>
      </c>
      <c r="P856" s="6">
        <f>I856*O856</f>
        <v>23895063</v>
      </c>
      <c r="Q856" t="s">
        <v>6982</v>
      </c>
      <c r="R856" t="s">
        <v>6983</v>
      </c>
      <c r="S856" t="s">
        <v>6984</v>
      </c>
      <c r="T856" t="s">
        <v>6985</v>
      </c>
      <c r="U856" t="s">
        <v>6987</v>
      </c>
      <c r="V856" t="s">
        <v>6988</v>
      </c>
    </row>
    <row r="857" spans="1:22">
      <c r="A857" t="s">
        <v>415</v>
      </c>
      <c r="B857" t="s">
        <v>416</v>
      </c>
      <c r="C857" t="s">
        <v>12816</v>
      </c>
      <c r="D857" t="s">
        <v>12817</v>
      </c>
      <c r="E857" t="s">
        <v>12818</v>
      </c>
      <c r="F857" t="s">
        <v>12819</v>
      </c>
      <c r="G857" s="9">
        <v>333</v>
      </c>
      <c r="H857" s="7" t="str">
        <f t="shared" si="26"/>
        <v>$200-$500</v>
      </c>
      <c r="I857" s="8">
        <v>999</v>
      </c>
      <c r="J857" s="1">
        <v>0.67</v>
      </c>
      <c r="K857" s="10" t="str">
        <f t="shared" si="27"/>
        <v>50% or More</v>
      </c>
      <c r="L857" s="10" t="str">
        <f>IF(Table1[[#This Row],[Discount_Percentage]]&gt;=50,"Yes","No")</f>
        <v>No</v>
      </c>
      <c r="M857" s="10">
        <f>Table1[[#This Row],[Actual_Price]]-Table1[[#This Row],[Discounted_Price]]/Table1[[#This Row],[Actual_Price]]*100</f>
        <v>965.66666666666663</v>
      </c>
      <c r="N857">
        <v>3.3</v>
      </c>
      <c r="O857" s="4">
        <v>9792</v>
      </c>
      <c r="P857" s="6">
        <f>I857*O857</f>
        <v>9782208</v>
      </c>
      <c r="Q857" t="s">
        <v>417</v>
      </c>
      <c r="R857" t="s">
        <v>418</v>
      </c>
      <c r="S857" t="s">
        <v>419</v>
      </c>
      <c r="T857" t="s">
        <v>420</v>
      </c>
      <c r="U857" t="s">
        <v>423</v>
      </c>
      <c r="V857" t="s">
        <v>6989</v>
      </c>
    </row>
    <row r="858" spans="1:22">
      <c r="A858" t="s">
        <v>6990</v>
      </c>
      <c r="B858" t="s">
        <v>6991</v>
      </c>
      <c r="C858" t="s">
        <v>12902</v>
      </c>
      <c r="D858" t="s">
        <v>12903</v>
      </c>
      <c r="E858" t="s">
        <v>12904</v>
      </c>
      <c r="F858" t="s">
        <v>12905</v>
      </c>
      <c r="G858" s="9">
        <v>178</v>
      </c>
      <c r="H858" s="7" t="str">
        <f t="shared" si="26"/>
        <v>&lt;$200</v>
      </c>
      <c r="I858" s="8">
        <v>210</v>
      </c>
      <c r="J858" s="1">
        <v>0.15</v>
      </c>
      <c r="K858" s="10" t="str">
        <f t="shared" si="27"/>
        <v>&lt;50%</v>
      </c>
      <c r="L858" s="10" t="str">
        <f>IF(Table1[[#This Row],[Discount_Percentage]]&gt;=50,"Yes","No")</f>
        <v>No</v>
      </c>
      <c r="M858" s="10">
        <f>Table1[[#This Row],[Actual_Price]]-Table1[[#This Row],[Discounted_Price]]/Table1[[#This Row],[Actual_Price]]*100</f>
        <v>125.23809523809524</v>
      </c>
      <c r="N858">
        <v>4.3</v>
      </c>
      <c r="O858" s="4">
        <v>2450</v>
      </c>
      <c r="P858" s="6">
        <f>I858*O858</f>
        <v>514500</v>
      </c>
      <c r="Q858" t="s">
        <v>6992</v>
      </c>
      <c r="R858" t="s">
        <v>6993</v>
      </c>
      <c r="S858" t="s">
        <v>6994</v>
      </c>
      <c r="T858" t="s">
        <v>6995</v>
      </c>
      <c r="U858" t="s">
        <v>6998</v>
      </c>
      <c r="V858" t="s">
        <v>6999</v>
      </c>
    </row>
    <row r="859" spans="1:22">
      <c r="A859" t="s">
        <v>7000</v>
      </c>
      <c r="B859" t="s">
        <v>7001</v>
      </c>
      <c r="C859" t="s">
        <v>12824</v>
      </c>
      <c r="D859" t="s">
        <v>12862</v>
      </c>
      <c r="E859" t="s">
        <v>12863</v>
      </c>
      <c r="F859" t="s">
        <v>12864</v>
      </c>
      <c r="G859" s="9">
        <v>1599</v>
      </c>
      <c r="H859" s="7" t="str">
        <f t="shared" si="26"/>
        <v>&gt;$500</v>
      </c>
      <c r="I859" s="8">
        <v>3490</v>
      </c>
      <c r="J859" s="1">
        <v>0.54</v>
      </c>
      <c r="K859" s="10" t="str">
        <f t="shared" si="27"/>
        <v>50% or More</v>
      </c>
      <c r="L859" s="10" t="str">
        <f>IF(Table1[[#This Row],[Discount_Percentage]]&gt;=50,"Yes","No")</f>
        <v>No</v>
      </c>
      <c r="M859" s="10">
        <f>Table1[[#This Row],[Actual_Price]]-Table1[[#This Row],[Discounted_Price]]/Table1[[#This Row],[Actual_Price]]*100</f>
        <v>3444.1833810888252</v>
      </c>
      <c r="N859">
        <v>3.7</v>
      </c>
      <c r="O859" s="4">
        <v>676</v>
      </c>
      <c r="P859" s="6">
        <f>I859*O859</f>
        <v>2359240</v>
      </c>
      <c r="Q859" t="s">
        <v>7002</v>
      </c>
      <c r="R859" t="s">
        <v>7003</v>
      </c>
      <c r="S859" t="s">
        <v>7004</v>
      </c>
      <c r="T859" t="s">
        <v>7005</v>
      </c>
      <c r="U859" t="s">
        <v>7008</v>
      </c>
      <c r="V859" t="s">
        <v>7009</v>
      </c>
    </row>
    <row r="860" spans="1:22">
      <c r="A860" t="s">
        <v>7010</v>
      </c>
      <c r="B860" t="s">
        <v>7011</v>
      </c>
      <c r="C860" t="s">
        <v>12824</v>
      </c>
      <c r="D860" t="s">
        <v>12862</v>
      </c>
      <c r="E860" t="s">
        <v>12863</v>
      </c>
      <c r="F860" t="s">
        <v>12864</v>
      </c>
      <c r="G860" s="9">
        <v>499</v>
      </c>
      <c r="H860" s="7" t="str">
        <f t="shared" si="26"/>
        <v>$200-$500</v>
      </c>
      <c r="I860" s="8">
        <v>1299</v>
      </c>
      <c r="J860" s="1">
        <v>0.62</v>
      </c>
      <c r="K860" s="10" t="str">
        <f t="shared" si="27"/>
        <v>50% or More</v>
      </c>
      <c r="L860" s="10" t="str">
        <f>IF(Table1[[#This Row],[Discount_Percentage]]&gt;=50,"Yes","No")</f>
        <v>No</v>
      </c>
      <c r="M860" s="10">
        <f>Table1[[#This Row],[Actual_Price]]-Table1[[#This Row],[Discounted_Price]]/Table1[[#This Row],[Actual_Price]]*100</f>
        <v>1260.5858352578907</v>
      </c>
      <c r="N860">
        <v>3.9</v>
      </c>
      <c r="O860" s="4">
        <v>1173</v>
      </c>
      <c r="P860" s="6">
        <f>I860*O860</f>
        <v>1523727</v>
      </c>
      <c r="Q860" t="s">
        <v>7012</v>
      </c>
      <c r="R860" t="s">
        <v>7013</v>
      </c>
      <c r="S860" t="s">
        <v>7014</v>
      </c>
      <c r="T860" t="s">
        <v>7015</v>
      </c>
      <c r="U860" t="s">
        <v>7018</v>
      </c>
      <c r="V860" t="s">
        <v>7019</v>
      </c>
    </row>
    <row r="861" spans="1:22">
      <c r="A861" t="s">
        <v>7020</v>
      </c>
      <c r="B861" t="s">
        <v>7021</v>
      </c>
      <c r="C861" t="s">
        <v>12816</v>
      </c>
      <c r="D861" t="s">
        <v>12817</v>
      </c>
      <c r="E861" t="s">
        <v>12891</v>
      </c>
      <c r="F861" t="s">
        <v>12927</v>
      </c>
      <c r="G861" s="9">
        <v>199</v>
      </c>
      <c r="H861" s="7" t="str">
        <f t="shared" si="26"/>
        <v>&lt;$200</v>
      </c>
      <c r="I861" s="8">
        <v>499</v>
      </c>
      <c r="J861" s="1">
        <v>0.6</v>
      </c>
      <c r="K861" s="10" t="str">
        <f t="shared" si="27"/>
        <v>50% or More</v>
      </c>
      <c r="L861" s="10" t="str">
        <f>IF(Table1[[#This Row],[Discount_Percentage]]&gt;=50,"Yes","No")</f>
        <v>No</v>
      </c>
      <c r="M861" s="10">
        <f>Table1[[#This Row],[Actual_Price]]-Table1[[#This Row],[Discounted_Price]]/Table1[[#This Row],[Actual_Price]]*100</f>
        <v>459.12024048096191</v>
      </c>
      <c r="N861">
        <v>4.3</v>
      </c>
      <c r="O861" s="4">
        <v>9998</v>
      </c>
      <c r="P861" s="6">
        <f>I861*O861</f>
        <v>4989002</v>
      </c>
      <c r="Q861" t="s">
        <v>7022</v>
      </c>
      <c r="R861" t="s">
        <v>7023</v>
      </c>
      <c r="S861" t="s">
        <v>7024</v>
      </c>
      <c r="T861" t="s">
        <v>7025</v>
      </c>
      <c r="U861" t="s">
        <v>7028</v>
      </c>
      <c r="V861" t="s">
        <v>7029</v>
      </c>
    </row>
    <row r="862" spans="1:22">
      <c r="A862" t="s">
        <v>7030</v>
      </c>
      <c r="B862" t="s">
        <v>7031</v>
      </c>
      <c r="C862" t="s">
        <v>12824</v>
      </c>
      <c r="D862" t="s">
        <v>12851</v>
      </c>
      <c r="E862" t="s">
        <v>12852</v>
      </c>
      <c r="G862" s="9">
        <v>2499</v>
      </c>
      <c r="H862" s="7" t="str">
        <f t="shared" si="26"/>
        <v>&gt;$500</v>
      </c>
      <c r="I862" s="8">
        <v>5999</v>
      </c>
      <c r="J862" s="1">
        <v>0.57999999999999996</v>
      </c>
      <c r="K862" s="10" t="str">
        <f t="shared" si="27"/>
        <v>50% or More</v>
      </c>
      <c r="L862" s="10" t="str">
        <f>IF(Table1[[#This Row],[Discount_Percentage]]&gt;=50,"Yes","No")</f>
        <v>No</v>
      </c>
      <c r="M862" s="10">
        <f>Table1[[#This Row],[Actual_Price]]-Table1[[#This Row],[Discounted_Price]]/Table1[[#This Row],[Actual_Price]]*100</f>
        <v>5957.3430571761965</v>
      </c>
      <c r="N862">
        <v>4.0999999999999996</v>
      </c>
      <c r="O862" s="4">
        <v>5852</v>
      </c>
      <c r="P862" s="6">
        <f>I862*O862</f>
        <v>35106148</v>
      </c>
      <c r="Q862" t="s">
        <v>7032</v>
      </c>
      <c r="R862" t="s">
        <v>7033</v>
      </c>
      <c r="S862" t="s">
        <v>7034</v>
      </c>
      <c r="T862" t="s">
        <v>7035</v>
      </c>
      <c r="U862" t="s">
        <v>7038</v>
      </c>
      <c r="V862" t="s">
        <v>7039</v>
      </c>
    </row>
    <row r="863" spans="1:22">
      <c r="A863" t="s">
        <v>7040</v>
      </c>
      <c r="B863" t="s">
        <v>7041</v>
      </c>
      <c r="C863" t="s">
        <v>12816</v>
      </c>
      <c r="D863" t="s">
        <v>12969</v>
      </c>
      <c r="E863" t="s">
        <v>12997</v>
      </c>
      <c r="G863" s="9">
        <v>199</v>
      </c>
      <c r="H863" s="7" t="str">
        <f t="shared" si="26"/>
        <v>&lt;$200</v>
      </c>
      <c r="I863" s="8">
        <v>999</v>
      </c>
      <c r="J863" s="1">
        <v>0.8</v>
      </c>
      <c r="K863" s="10" t="str">
        <f t="shared" si="27"/>
        <v>50% or More</v>
      </c>
      <c r="L863" s="10" t="str">
        <f>IF(Table1[[#This Row],[Discount_Percentage]]&gt;=50,"Yes","No")</f>
        <v>No</v>
      </c>
      <c r="M863" s="10">
        <f>Table1[[#This Row],[Actual_Price]]-Table1[[#This Row],[Discounted_Price]]/Table1[[#This Row],[Actual_Price]]*100</f>
        <v>979.08008008008005</v>
      </c>
      <c r="N863">
        <v>4.2</v>
      </c>
      <c r="O863" s="4">
        <v>362</v>
      </c>
      <c r="P863" s="6">
        <f>I863*O863</f>
        <v>361638</v>
      </c>
      <c r="Q863" t="s">
        <v>7042</v>
      </c>
      <c r="R863" t="s">
        <v>7043</v>
      </c>
      <c r="S863" t="s">
        <v>7044</v>
      </c>
      <c r="T863" t="s">
        <v>7045</v>
      </c>
      <c r="U863" t="s">
        <v>7048</v>
      </c>
      <c r="V863" t="s">
        <v>7049</v>
      </c>
    </row>
    <row r="864" spans="1:22">
      <c r="A864" t="s">
        <v>7050</v>
      </c>
      <c r="B864" t="s">
        <v>7051</v>
      </c>
      <c r="C864" t="s">
        <v>12824</v>
      </c>
      <c r="D864" t="s">
        <v>12826</v>
      </c>
      <c r="E864" t="s">
        <v>12859</v>
      </c>
      <c r="F864" t="s">
        <v>12860</v>
      </c>
      <c r="G864" s="9">
        <v>939</v>
      </c>
      <c r="H864" s="7" t="str">
        <f t="shared" si="26"/>
        <v>&gt;$500</v>
      </c>
      <c r="I864" s="8">
        <v>1800</v>
      </c>
      <c r="J864" s="1">
        <v>0.48</v>
      </c>
      <c r="K864" s="10" t="str">
        <f t="shared" si="27"/>
        <v>&lt;50%</v>
      </c>
      <c r="L864" s="10" t="str">
        <f>IF(Table1[[#This Row],[Discount_Percentage]]&gt;=50,"Yes","No")</f>
        <v>No</v>
      </c>
      <c r="M864" s="10">
        <f>Table1[[#This Row],[Actual_Price]]-Table1[[#This Row],[Discounted_Price]]/Table1[[#This Row],[Actual_Price]]*100</f>
        <v>1747.8333333333333</v>
      </c>
      <c r="N864">
        <v>4.5</v>
      </c>
      <c r="O864" s="4">
        <v>205052</v>
      </c>
      <c r="P864" s="6">
        <f>I864*O864</f>
        <v>369093600</v>
      </c>
      <c r="Q864" t="s">
        <v>7052</v>
      </c>
      <c r="R864" t="s">
        <v>7053</v>
      </c>
      <c r="S864" t="s">
        <v>7054</v>
      </c>
      <c r="T864" t="s">
        <v>7055</v>
      </c>
      <c r="U864" t="s">
        <v>7058</v>
      </c>
      <c r="V864" t="s">
        <v>7059</v>
      </c>
    </row>
    <row r="865" spans="1:22">
      <c r="A865" t="s">
        <v>7060</v>
      </c>
      <c r="B865" t="s">
        <v>7061</v>
      </c>
      <c r="C865" t="s">
        <v>12824</v>
      </c>
      <c r="D865" t="s">
        <v>12851</v>
      </c>
      <c r="E865" t="s">
        <v>12852</v>
      </c>
      <c r="G865" s="9">
        <v>2499</v>
      </c>
      <c r="H865" s="7" t="str">
        <f t="shared" si="26"/>
        <v>&gt;$500</v>
      </c>
      <c r="I865" s="8">
        <v>9999</v>
      </c>
      <c r="J865" s="1">
        <v>0.75</v>
      </c>
      <c r="K865" s="10" t="str">
        <f t="shared" si="27"/>
        <v>50% or More</v>
      </c>
      <c r="L865" s="10" t="str">
        <f>IF(Table1[[#This Row],[Discount_Percentage]]&gt;=50,"Yes","No")</f>
        <v>No</v>
      </c>
      <c r="M865" s="10">
        <f>Table1[[#This Row],[Actual_Price]]-Table1[[#This Row],[Discounted_Price]]/Table1[[#This Row],[Actual_Price]]*100</f>
        <v>9974.0075007500745</v>
      </c>
      <c r="N865">
        <v>4</v>
      </c>
      <c r="O865" s="4">
        <v>9090</v>
      </c>
      <c r="P865" s="6">
        <f>I865*O865</f>
        <v>90890910</v>
      </c>
      <c r="Q865" t="s">
        <v>7062</v>
      </c>
      <c r="R865" t="s">
        <v>7063</v>
      </c>
      <c r="S865" t="s">
        <v>7064</v>
      </c>
      <c r="T865" t="s">
        <v>7065</v>
      </c>
      <c r="U865" t="s">
        <v>7068</v>
      </c>
      <c r="V865" t="s">
        <v>7069</v>
      </c>
    </row>
    <row r="866" spans="1:22">
      <c r="A866" t="s">
        <v>7070</v>
      </c>
      <c r="B866" t="s">
        <v>7071</v>
      </c>
      <c r="C866" t="s">
        <v>12816</v>
      </c>
      <c r="D866" t="s">
        <v>12817</v>
      </c>
      <c r="E866" t="s">
        <v>12891</v>
      </c>
      <c r="F866" t="s">
        <v>12892</v>
      </c>
      <c r="G866" s="9">
        <v>1439</v>
      </c>
      <c r="H866" s="7" t="str">
        <f t="shared" si="26"/>
        <v>&gt;$500</v>
      </c>
      <c r="I866" s="8">
        <v>2890</v>
      </c>
      <c r="J866" s="1">
        <v>0.5</v>
      </c>
      <c r="K866" s="10" t="str">
        <f t="shared" si="27"/>
        <v>50% or More</v>
      </c>
      <c r="L866" s="10" t="str">
        <f>IF(Table1[[#This Row],[Discount_Percentage]]&gt;=50,"Yes","No")</f>
        <v>No</v>
      </c>
      <c r="M866" s="10">
        <f>Table1[[#This Row],[Actual_Price]]-Table1[[#This Row],[Discounted_Price]]/Table1[[#This Row],[Actual_Price]]*100</f>
        <v>2840.2076124567475</v>
      </c>
      <c r="N866">
        <v>4.5</v>
      </c>
      <c r="O866" s="4">
        <v>4099</v>
      </c>
      <c r="P866" s="6">
        <f>I866*O866</f>
        <v>11846110</v>
      </c>
      <c r="Q866" t="s">
        <v>7072</v>
      </c>
      <c r="R866" t="s">
        <v>7073</v>
      </c>
      <c r="S866" t="s">
        <v>7074</v>
      </c>
      <c r="T866" t="s">
        <v>7075</v>
      </c>
      <c r="U866" t="s">
        <v>7078</v>
      </c>
      <c r="V866" t="s">
        <v>7079</v>
      </c>
    </row>
    <row r="867" spans="1:22">
      <c r="A867" t="s">
        <v>7080</v>
      </c>
      <c r="B867" t="s">
        <v>7081</v>
      </c>
      <c r="C867" t="s">
        <v>12824</v>
      </c>
      <c r="D867" t="s">
        <v>12862</v>
      </c>
      <c r="E867" t="s">
        <v>12863</v>
      </c>
      <c r="F867" t="s">
        <v>12864</v>
      </c>
      <c r="G867" s="9">
        <v>1099</v>
      </c>
      <c r="H867" s="7" t="str">
        <f t="shared" si="26"/>
        <v>&gt;$500</v>
      </c>
      <c r="I867" s="8">
        <v>5999</v>
      </c>
      <c r="J867" s="1">
        <v>0.82</v>
      </c>
      <c r="K867" s="10" t="str">
        <f t="shared" si="27"/>
        <v>50% or More</v>
      </c>
      <c r="L867" s="10" t="str">
        <f>IF(Table1[[#This Row],[Discount_Percentage]]&gt;=50,"Yes","No")</f>
        <v>No</v>
      </c>
      <c r="M867" s="10">
        <f>Table1[[#This Row],[Actual_Price]]-Table1[[#This Row],[Discounted_Price]]/Table1[[#This Row],[Actual_Price]]*100</f>
        <v>5980.6802800466749</v>
      </c>
      <c r="N867">
        <v>3.5</v>
      </c>
      <c r="O867" s="4">
        <v>12966</v>
      </c>
      <c r="P867" s="6">
        <f>I867*O867</f>
        <v>77783034</v>
      </c>
      <c r="Q867" t="s">
        <v>5197</v>
      </c>
      <c r="R867" t="s">
        <v>7082</v>
      </c>
      <c r="S867" t="s">
        <v>7083</v>
      </c>
      <c r="T867" t="s">
        <v>7084</v>
      </c>
      <c r="U867" t="s">
        <v>7087</v>
      </c>
      <c r="V867" t="s">
        <v>7088</v>
      </c>
    </row>
    <row r="868" spans="1:22">
      <c r="A868" t="s">
        <v>7089</v>
      </c>
      <c r="B868" t="s">
        <v>7090</v>
      </c>
      <c r="C868" t="s">
        <v>12902</v>
      </c>
      <c r="D868" t="s">
        <v>12903</v>
      </c>
      <c r="E868" t="s">
        <v>12904</v>
      </c>
      <c r="F868" t="s">
        <v>12905</v>
      </c>
      <c r="G868" s="9">
        <v>157</v>
      </c>
      <c r="H868" s="7" t="str">
        <f t="shared" si="26"/>
        <v>&lt;$200</v>
      </c>
      <c r="I868" s="8">
        <v>160</v>
      </c>
      <c r="J868" s="1">
        <v>0.02</v>
      </c>
      <c r="K868" s="10" t="str">
        <f t="shared" si="27"/>
        <v>&lt;50%</v>
      </c>
      <c r="L868" s="10" t="str">
        <f>IF(Table1[[#This Row],[Discount_Percentage]]&gt;=50,"Yes","No")</f>
        <v>No</v>
      </c>
      <c r="M868" s="10">
        <f>Table1[[#This Row],[Actual_Price]]-Table1[[#This Row],[Discounted_Price]]/Table1[[#This Row],[Actual_Price]]*100</f>
        <v>61.875</v>
      </c>
      <c r="N868">
        <v>4.5</v>
      </c>
      <c r="O868" s="4">
        <v>4428</v>
      </c>
      <c r="P868" s="6">
        <f>I868*O868</f>
        <v>708480</v>
      </c>
      <c r="Q868" t="s">
        <v>7091</v>
      </c>
      <c r="R868" t="s">
        <v>7092</v>
      </c>
      <c r="S868" t="s">
        <v>7093</v>
      </c>
      <c r="T868" t="s">
        <v>7094</v>
      </c>
      <c r="U868" t="s">
        <v>7097</v>
      </c>
      <c r="V868" t="s">
        <v>7098</v>
      </c>
    </row>
    <row r="869" spans="1:22">
      <c r="A869" t="s">
        <v>400</v>
      </c>
      <c r="B869" t="s">
        <v>401</v>
      </c>
      <c r="C869" t="s">
        <v>12816</v>
      </c>
      <c r="D869" t="s">
        <v>12821</v>
      </c>
      <c r="E869" t="s">
        <v>12822</v>
      </c>
      <c r="F869" t="s">
        <v>12823</v>
      </c>
      <c r="G869" s="9">
        <v>999</v>
      </c>
      <c r="H869" s="7" t="str">
        <f t="shared" si="26"/>
        <v>&gt;$500</v>
      </c>
      <c r="I869" s="8">
        <v>1599</v>
      </c>
      <c r="J869" s="1">
        <v>0.38</v>
      </c>
      <c r="K869" s="10" t="str">
        <f t="shared" si="27"/>
        <v>&lt;50%</v>
      </c>
      <c r="L869" s="10" t="str">
        <f>IF(Table1[[#This Row],[Discount_Percentage]]&gt;=50,"Yes","No")</f>
        <v>No</v>
      </c>
      <c r="M869" s="10">
        <f>Table1[[#This Row],[Actual_Price]]-Table1[[#This Row],[Discounted_Price]]/Table1[[#This Row],[Actual_Price]]*100</f>
        <v>1536.5234521575985</v>
      </c>
      <c r="N869">
        <v>4.3</v>
      </c>
      <c r="O869" s="4">
        <v>12093</v>
      </c>
      <c r="P869" s="6">
        <f>I869*O869</f>
        <v>19336707</v>
      </c>
      <c r="Q869" t="s">
        <v>402</v>
      </c>
      <c r="R869" t="s">
        <v>403</v>
      </c>
      <c r="S869" t="s">
        <v>404</v>
      </c>
      <c r="T869" t="s">
        <v>405</v>
      </c>
      <c r="U869" t="s">
        <v>7099</v>
      </c>
      <c r="V869" t="s">
        <v>7100</v>
      </c>
    </row>
    <row r="870" spans="1:22">
      <c r="A870" t="s">
        <v>7101</v>
      </c>
      <c r="B870" t="s">
        <v>7102</v>
      </c>
      <c r="C870" t="s">
        <v>12816</v>
      </c>
      <c r="D870" t="s">
        <v>12817</v>
      </c>
      <c r="E870" t="s">
        <v>12891</v>
      </c>
      <c r="F870" t="s">
        <v>12927</v>
      </c>
      <c r="G870" s="9">
        <v>115</v>
      </c>
      <c r="H870" s="7" t="str">
        <f t="shared" si="26"/>
        <v>&lt;$200</v>
      </c>
      <c r="I870" s="8">
        <v>999</v>
      </c>
      <c r="J870" s="1">
        <v>0.88</v>
      </c>
      <c r="K870" s="10" t="str">
        <f t="shared" si="27"/>
        <v>50% or More</v>
      </c>
      <c r="L870" s="10" t="str">
        <f>IF(Table1[[#This Row],[Discount_Percentage]]&gt;=50,"Yes","No")</f>
        <v>No</v>
      </c>
      <c r="M870" s="10">
        <f>Table1[[#This Row],[Actual_Price]]-Table1[[#This Row],[Discounted_Price]]/Table1[[#This Row],[Actual_Price]]*100</f>
        <v>987.48848848848854</v>
      </c>
      <c r="N870">
        <v>3.3</v>
      </c>
      <c r="O870" s="4">
        <v>5692</v>
      </c>
      <c r="P870" s="6">
        <f>I870*O870</f>
        <v>5686308</v>
      </c>
      <c r="Q870" t="s">
        <v>7103</v>
      </c>
      <c r="R870" t="s">
        <v>7104</v>
      </c>
      <c r="S870" t="s">
        <v>7105</v>
      </c>
      <c r="T870" t="s">
        <v>7106</v>
      </c>
      <c r="U870" t="s">
        <v>7109</v>
      </c>
      <c r="V870" t="s">
        <v>7110</v>
      </c>
    </row>
    <row r="871" spans="1:22">
      <c r="A871" t="s">
        <v>7111</v>
      </c>
      <c r="B871" t="s">
        <v>7112</v>
      </c>
      <c r="C871" t="s">
        <v>12816</v>
      </c>
      <c r="D871" t="s">
        <v>12817</v>
      </c>
      <c r="E871" t="s">
        <v>12891</v>
      </c>
      <c r="F871" t="s">
        <v>12893</v>
      </c>
      <c r="G871" s="9">
        <v>175</v>
      </c>
      <c r="H871" s="7" t="str">
        <f t="shared" si="26"/>
        <v>&lt;$200</v>
      </c>
      <c r="I871" s="8">
        <v>499</v>
      </c>
      <c r="J871" s="1">
        <v>0.65</v>
      </c>
      <c r="K871" s="10" t="str">
        <f t="shared" si="27"/>
        <v>50% or More</v>
      </c>
      <c r="L871" s="10" t="str">
        <f>IF(Table1[[#This Row],[Discount_Percentage]]&gt;=50,"Yes","No")</f>
        <v>No</v>
      </c>
      <c r="M871" s="10">
        <f>Table1[[#This Row],[Actual_Price]]-Table1[[#This Row],[Discounted_Price]]/Table1[[#This Row],[Actual_Price]]*100</f>
        <v>463.92985971943887</v>
      </c>
      <c r="N871">
        <v>4.0999999999999996</v>
      </c>
      <c r="O871" s="4">
        <v>21</v>
      </c>
      <c r="P871" s="6">
        <f>I871*O871</f>
        <v>10479</v>
      </c>
      <c r="Q871" t="s">
        <v>7113</v>
      </c>
      <c r="R871" t="s">
        <v>7114</v>
      </c>
      <c r="S871" t="s">
        <v>7115</v>
      </c>
      <c r="T871" t="s">
        <v>7116</v>
      </c>
      <c r="U871" t="s">
        <v>7119</v>
      </c>
      <c r="V871" t="s">
        <v>7120</v>
      </c>
    </row>
    <row r="872" spans="1:22">
      <c r="A872" t="s">
        <v>7121</v>
      </c>
      <c r="B872" t="s">
        <v>7122</v>
      </c>
      <c r="C872" t="s">
        <v>12824</v>
      </c>
      <c r="D872" t="s">
        <v>12915</v>
      </c>
      <c r="E872" t="s">
        <v>12953</v>
      </c>
      <c r="F872" t="s">
        <v>12954</v>
      </c>
      <c r="G872" s="9">
        <v>1999</v>
      </c>
      <c r="H872" s="7" t="str">
        <f t="shared" si="26"/>
        <v>&gt;$500</v>
      </c>
      <c r="I872" s="8">
        <v>4700</v>
      </c>
      <c r="J872" s="1">
        <v>0.56999999999999995</v>
      </c>
      <c r="K872" s="10" t="str">
        <f t="shared" si="27"/>
        <v>50% or More</v>
      </c>
      <c r="L872" s="10" t="str">
        <f>IF(Table1[[#This Row],[Discount_Percentage]]&gt;=50,"Yes","No")</f>
        <v>No</v>
      </c>
      <c r="M872" s="10">
        <f>Table1[[#This Row],[Actual_Price]]-Table1[[#This Row],[Discounted_Price]]/Table1[[#This Row],[Actual_Price]]*100</f>
        <v>4657.4680851063831</v>
      </c>
      <c r="N872">
        <v>3.8</v>
      </c>
      <c r="O872" s="4">
        <v>1880</v>
      </c>
      <c r="P872" s="6">
        <f>I872*O872</f>
        <v>8836000</v>
      </c>
      <c r="Q872" t="s">
        <v>7123</v>
      </c>
      <c r="R872" t="s">
        <v>7124</v>
      </c>
      <c r="S872" t="s">
        <v>7125</v>
      </c>
      <c r="T872" t="s">
        <v>7126</v>
      </c>
      <c r="U872" t="s">
        <v>7129</v>
      </c>
      <c r="V872" t="s">
        <v>7130</v>
      </c>
    </row>
    <row r="873" spans="1:22">
      <c r="A873" t="s">
        <v>7131</v>
      </c>
      <c r="B873" t="s">
        <v>7132</v>
      </c>
      <c r="C873" t="s">
        <v>12816</v>
      </c>
      <c r="D873" t="s">
        <v>12924</v>
      </c>
      <c r="E873" t="s">
        <v>12998</v>
      </c>
      <c r="G873" s="9">
        <v>3999</v>
      </c>
      <c r="H873" s="7" t="str">
        <f t="shared" si="26"/>
        <v>&gt;$500</v>
      </c>
      <c r="I873" s="8">
        <v>4332.96</v>
      </c>
      <c r="J873" s="1">
        <v>0.08</v>
      </c>
      <c r="K873" s="10" t="str">
        <f t="shared" si="27"/>
        <v>&lt;50%</v>
      </c>
      <c r="L873" s="10" t="str">
        <f>IF(Table1[[#This Row],[Discount_Percentage]]&gt;=50,"Yes","No")</f>
        <v>No</v>
      </c>
      <c r="M873" s="10">
        <f>Table1[[#This Row],[Actual_Price]]-Table1[[#This Row],[Discounted_Price]]/Table1[[#This Row],[Actual_Price]]*100</f>
        <v>4240.6674332557886</v>
      </c>
      <c r="N873">
        <v>3.5</v>
      </c>
      <c r="O873" s="4">
        <v>21762</v>
      </c>
      <c r="P873" s="6">
        <f>I873*O873</f>
        <v>94293875.519999996</v>
      </c>
      <c r="Q873" t="s">
        <v>7133</v>
      </c>
      <c r="R873" t="s">
        <v>7134</v>
      </c>
      <c r="S873" t="s">
        <v>7135</v>
      </c>
      <c r="T873" t="s">
        <v>7136</v>
      </c>
      <c r="U873" t="s">
        <v>7139</v>
      </c>
      <c r="V873" t="s">
        <v>7140</v>
      </c>
    </row>
    <row r="874" spans="1:22">
      <c r="A874" t="s">
        <v>7141</v>
      </c>
      <c r="B874" t="s">
        <v>7142</v>
      </c>
      <c r="C874" t="s">
        <v>12816</v>
      </c>
      <c r="D874" t="s">
        <v>12821</v>
      </c>
      <c r="E874" t="s">
        <v>12937</v>
      </c>
      <c r="G874" s="9">
        <v>899</v>
      </c>
      <c r="H874" s="7" t="str">
        <f t="shared" si="26"/>
        <v>&gt;$500</v>
      </c>
      <c r="I874" s="8">
        <v>1800</v>
      </c>
      <c r="J874" s="1">
        <v>0.5</v>
      </c>
      <c r="K874" s="10" t="str">
        <f t="shared" si="27"/>
        <v>50% or More</v>
      </c>
      <c r="L874" s="10" t="str">
        <f>IF(Table1[[#This Row],[Discount_Percentage]]&gt;=50,"Yes","No")</f>
        <v>No</v>
      </c>
      <c r="M874" s="10">
        <f>Table1[[#This Row],[Actual_Price]]-Table1[[#This Row],[Discounted_Price]]/Table1[[#This Row],[Actual_Price]]*100</f>
        <v>1750.0555555555557</v>
      </c>
      <c r="N874">
        <v>4.0999999999999996</v>
      </c>
      <c r="O874" s="4">
        <v>22375</v>
      </c>
      <c r="P874" s="6">
        <f>I874*O874</f>
        <v>40275000</v>
      </c>
      <c r="Q874" t="s">
        <v>7143</v>
      </c>
      <c r="R874" t="s">
        <v>7144</v>
      </c>
      <c r="S874" t="s">
        <v>7145</v>
      </c>
      <c r="T874" t="s">
        <v>7146</v>
      </c>
      <c r="U874" t="s">
        <v>7149</v>
      </c>
      <c r="V874" t="s">
        <v>7150</v>
      </c>
    </row>
    <row r="875" spans="1:22">
      <c r="A875" t="s">
        <v>7151</v>
      </c>
      <c r="B875" t="s">
        <v>7152</v>
      </c>
      <c r="C875" t="s">
        <v>12816</v>
      </c>
      <c r="D875" t="s">
        <v>12817</v>
      </c>
      <c r="E875" t="s">
        <v>12891</v>
      </c>
      <c r="F875" t="s">
        <v>12927</v>
      </c>
      <c r="G875" s="9">
        <v>299</v>
      </c>
      <c r="H875" s="7" t="str">
        <f t="shared" si="26"/>
        <v>$200-$500</v>
      </c>
      <c r="I875" s="8">
        <v>990</v>
      </c>
      <c r="J875" s="1">
        <v>0.7</v>
      </c>
      <c r="K875" s="10" t="str">
        <f t="shared" si="27"/>
        <v>50% or More</v>
      </c>
      <c r="L875" s="10" t="str">
        <f>IF(Table1[[#This Row],[Discount_Percentage]]&gt;=50,"Yes","No")</f>
        <v>No</v>
      </c>
      <c r="M875" s="10">
        <f>Table1[[#This Row],[Actual_Price]]-Table1[[#This Row],[Discounted_Price]]/Table1[[#This Row],[Actual_Price]]*100</f>
        <v>959.79797979797979</v>
      </c>
      <c r="N875">
        <v>4.5</v>
      </c>
      <c r="O875" s="4">
        <v>2453</v>
      </c>
      <c r="P875" s="6">
        <f>I875*O875</f>
        <v>2428470</v>
      </c>
      <c r="Q875" t="s">
        <v>7153</v>
      </c>
      <c r="R875" t="s">
        <v>7154</v>
      </c>
      <c r="S875" t="s">
        <v>7155</v>
      </c>
      <c r="T875" t="s">
        <v>7156</v>
      </c>
      <c r="U875" t="s">
        <v>7159</v>
      </c>
      <c r="V875" t="s">
        <v>7160</v>
      </c>
    </row>
    <row r="876" spans="1:22">
      <c r="A876" t="s">
        <v>7161</v>
      </c>
      <c r="B876" t="s">
        <v>7162</v>
      </c>
      <c r="C876" t="s">
        <v>12816</v>
      </c>
      <c r="D876" t="s">
        <v>12817</v>
      </c>
      <c r="E876" t="s">
        <v>12891</v>
      </c>
      <c r="F876" t="s">
        <v>12893</v>
      </c>
      <c r="G876" s="9">
        <v>3303</v>
      </c>
      <c r="H876" s="7" t="str">
        <f t="shared" si="26"/>
        <v>&gt;$500</v>
      </c>
      <c r="I876" s="8">
        <v>4699</v>
      </c>
      <c r="J876" s="1">
        <v>0.3</v>
      </c>
      <c r="K876" s="10" t="str">
        <f t="shared" si="27"/>
        <v>&lt;50%</v>
      </c>
      <c r="L876" s="10" t="str">
        <f>IF(Table1[[#This Row],[Discount_Percentage]]&gt;=50,"Yes","No")</f>
        <v>No</v>
      </c>
      <c r="M876" s="10">
        <f>Table1[[#This Row],[Actual_Price]]-Table1[[#This Row],[Discounted_Price]]/Table1[[#This Row],[Actual_Price]]*100</f>
        <v>4628.7084486060867</v>
      </c>
      <c r="N876">
        <v>4.4000000000000004</v>
      </c>
      <c r="O876" s="4">
        <v>13544</v>
      </c>
      <c r="P876" s="6">
        <f>I876*O876</f>
        <v>63643256</v>
      </c>
      <c r="Q876" t="s">
        <v>7163</v>
      </c>
      <c r="R876" t="s">
        <v>7164</v>
      </c>
      <c r="S876" t="s">
        <v>7165</v>
      </c>
      <c r="T876" t="s">
        <v>7166</v>
      </c>
      <c r="U876" t="s">
        <v>7169</v>
      </c>
      <c r="V876" t="s">
        <v>7170</v>
      </c>
    </row>
    <row r="877" spans="1:22">
      <c r="A877" t="s">
        <v>7171</v>
      </c>
      <c r="B877" t="s">
        <v>7172</v>
      </c>
      <c r="C877" t="s">
        <v>12816</v>
      </c>
      <c r="D877" t="s">
        <v>12817</v>
      </c>
      <c r="E877" t="s">
        <v>12959</v>
      </c>
      <c r="F877" t="s">
        <v>12976</v>
      </c>
      <c r="G877" s="9">
        <v>1890</v>
      </c>
      <c r="H877" s="7" t="str">
        <f t="shared" si="26"/>
        <v>&gt;$500</v>
      </c>
      <c r="I877" s="8">
        <v>5490</v>
      </c>
      <c r="J877" s="1">
        <v>0.66</v>
      </c>
      <c r="K877" s="10" t="str">
        <f t="shared" si="27"/>
        <v>50% or More</v>
      </c>
      <c r="L877" s="10" t="str">
        <f>IF(Table1[[#This Row],[Discount_Percentage]]&gt;=50,"Yes","No")</f>
        <v>No</v>
      </c>
      <c r="M877" s="10">
        <f>Table1[[#This Row],[Actual_Price]]-Table1[[#This Row],[Discounted_Price]]/Table1[[#This Row],[Actual_Price]]*100</f>
        <v>5455.5737704918029</v>
      </c>
      <c r="N877">
        <v>4.0999999999999996</v>
      </c>
      <c r="O877" s="4">
        <v>10976</v>
      </c>
      <c r="P877" s="6">
        <f>I877*O877</f>
        <v>60258240</v>
      </c>
      <c r="Q877" t="s">
        <v>7173</v>
      </c>
      <c r="R877" t="s">
        <v>7174</v>
      </c>
      <c r="S877" t="s">
        <v>7175</v>
      </c>
      <c r="T877" t="s">
        <v>7176</v>
      </c>
      <c r="U877" t="s">
        <v>7179</v>
      </c>
      <c r="V877" t="s">
        <v>7180</v>
      </c>
    </row>
    <row r="878" spans="1:22">
      <c r="A878" t="s">
        <v>7181</v>
      </c>
      <c r="B878" t="s">
        <v>7182</v>
      </c>
      <c r="C878" t="s">
        <v>12902</v>
      </c>
      <c r="D878" t="s">
        <v>12903</v>
      </c>
      <c r="E878" t="s">
        <v>12904</v>
      </c>
      <c r="F878" t="s">
        <v>12905</v>
      </c>
      <c r="G878" s="9">
        <v>90</v>
      </c>
      <c r="H878" s="7" t="str">
        <f t="shared" si="26"/>
        <v>&lt;$200</v>
      </c>
      <c r="I878" s="8">
        <v>100</v>
      </c>
      <c r="J878" s="1">
        <v>0.1</v>
      </c>
      <c r="K878" s="10" t="str">
        <f t="shared" si="27"/>
        <v>&lt;50%</v>
      </c>
      <c r="L878" s="10" t="str">
        <f>IF(Table1[[#This Row],[Discount_Percentage]]&gt;=50,"Yes","No")</f>
        <v>No</v>
      </c>
      <c r="M878" s="10">
        <f>Table1[[#This Row],[Actual_Price]]-Table1[[#This Row],[Discounted_Price]]/Table1[[#This Row],[Actual_Price]]*100</f>
        <v>10</v>
      </c>
      <c r="N878">
        <v>4.3</v>
      </c>
      <c r="O878" s="4">
        <v>3061</v>
      </c>
      <c r="P878" s="6">
        <f>I878*O878</f>
        <v>306100</v>
      </c>
      <c r="Q878" t="s">
        <v>7183</v>
      </c>
      <c r="R878" t="s">
        <v>7184</v>
      </c>
      <c r="S878" t="s">
        <v>7185</v>
      </c>
      <c r="T878" t="s">
        <v>7186</v>
      </c>
      <c r="U878" t="s">
        <v>7189</v>
      </c>
      <c r="V878" t="s">
        <v>7190</v>
      </c>
    </row>
    <row r="879" spans="1:22">
      <c r="A879" t="s">
        <v>7191</v>
      </c>
      <c r="B879" t="s">
        <v>7192</v>
      </c>
      <c r="C879" t="s">
        <v>12824</v>
      </c>
      <c r="D879" t="s">
        <v>12862</v>
      </c>
      <c r="E879" t="s">
        <v>12863</v>
      </c>
      <c r="F879" t="s">
        <v>12864</v>
      </c>
      <c r="G879" s="9">
        <v>1599</v>
      </c>
      <c r="H879" s="7" t="str">
        <f t="shared" si="26"/>
        <v>&gt;$500</v>
      </c>
      <c r="I879" s="8">
        <v>2790</v>
      </c>
      <c r="J879" s="1">
        <v>0.43</v>
      </c>
      <c r="K879" s="10" t="str">
        <f t="shared" si="27"/>
        <v>&lt;50%</v>
      </c>
      <c r="L879" s="10" t="str">
        <f>IF(Table1[[#This Row],[Discount_Percentage]]&gt;=50,"Yes","No")</f>
        <v>No</v>
      </c>
      <c r="M879" s="10">
        <f>Table1[[#This Row],[Actual_Price]]-Table1[[#This Row],[Discounted_Price]]/Table1[[#This Row],[Actual_Price]]*100</f>
        <v>2732.6881720430106</v>
      </c>
      <c r="N879">
        <v>3.6</v>
      </c>
      <c r="O879" s="4">
        <v>2272</v>
      </c>
      <c r="P879" s="6">
        <f>I879*O879</f>
        <v>6338880</v>
      </c>
      <c r="Q879" t="s">
        <v>7193</v>
      </c>
      <c r="R879" t="s">
        <v>7194</v>
      </c>
      <c r="S879" t="s">
        <v>7195</v>
      </c>
      <c r="T879" t="s">
        <v>7196</v>
      </c>
      <c r="U879" t="s">
        <v>7199</v>
      </c>
      <c r="V879" t="s">
        <v>7200</v>
      </c>
    </row>
    <row r="880" spans="1:22">
      <c r="A880" t="s">
        <v>7201</v>
      </c>
      <c r="B880" t="s">
        <v>7202</v>
      </c>
      <c r="C880" t="s">
        <v>12816</v>
      </c>
      <c r="D880" t="s">
        <v>12817</v>
      </c>
      <c r="E880" t="s">
        <v>12885</v>
      </c>
      <c r="F880" t="s">
        <v>12978</v>
      </c>
      <c r="G880" s="9">
        <v>599</v>
      </c>
      <c r="H880" s="7" t="str">
        <f t="shared" si="26"/>
        <v>&gt;$500</v>
      </c>
      <c r="I880" s="8">
        <v>999</v>
      </c>
      <c r="J880" s="1">
        <v>0.4</v>
      </c>
      <c r="K880" s="10" t="str">
        <f t="shared" si="27"/>
        <v>&lt;50%</v>
      </c>
      <c r="L880" s="10" t="str">
        <f>IF(Table1[[#This Row],[Discount_Percentage]]&gt;=50,"Yes","No")</f>
        <v>No</v>
      </c>
      <c r="M880" s="10">
        <f>Table1[[#This Row],[Actual_Price]]-Table1[[#This Row],[Discounted_Price]]/Table1[[#This Row],[Actual_Price]]*100</f>
        <v>939.04004004004003</v>
      </c>
      <c r="N880">
        <v>4</v>
      </c>
      <c r="O880" s="4">
        <v>7601</v>
      </c>
      <c r="P880" s="6">
        <f>I880*O880</f>
        <v>7593399</v>
      </c>
      <c r="Q880" t="s">
        <v>7203</v>
      </c>
      <c r="R880" t="s">
        <v>7204</v>
      </c>
      <c r="S880" t="s">
        <v>7205</v>
      </c>
      <c r="T880" t="s">
        <v>7206</v>
      </c>
      <c r="U880" t="s">
        <v>7209</v>
      </c>
      <c r="V880" t="s">
        <v>7210</v>
      </c>
    </row>
    <row r="881" spans="1:22">
      <c r="A881" t="s">
        <v>425</v>
      </c>
      <c r="B881" t="s">
        <v>426</v>
      </c>
      <c r="C881" t="s">
        <v>12816</v>
      </c>
      <c r="D881" t="s">
        <v>12821</v>
      </c>
      <c r="E881" t="s">
        <v>12822</v>
      </c>
      <c r="F881" t="s">
        <v>12823</v>
      </c>
      <c r="G881" s="9">
        <v>507</v>
      </c>
      <c r="H881" s="7" t="str">
        <f t="shared" si="26"/>
        <v>&gt;$500</v>
      </c>
      <c r="I881" s="8">
        <v>1208</v>
      </c>
      <c r="J881" s="1">
        <v>0.57999999999999996</v>
      </c>
      <c r="K881" s="10" t="str">
        <f t="shared" si="27"/>
        <v>50% or More</v>
      </c>
      <c r="L881" s="10" t="str">
        <f>IF(Table1[[#This Row],[Discount_Percentage]]&gt;=50,"Yes","No")</f>
        <v>No</v>
      </c>
      <c r="M881" s="10">
        <f>Table1[[#This Row],[Actual_Price]]-Table1[[#This Row],[Discounted_Price]]/Table1[[#This Row],[Actual_Price]]*100</f>
        <v>1166.0298013245033</v>
      </c>
      <c r="N881">
        <v>4.0999999999999996</v>
      </c>
      <c r="O881" s="4">
        <v>8131</v>
      </c>
      <c r="P881" s="6">
        <f>I881*O881</f>
        <v>9822248</v>
      </c>
      <c r="Q881" t="s">
        <v>427</v>
      </c>
      <c r="R881" t="s">
        <v>428</v>
      </c>
      <c r="S881" t="s">
        <v>429</v>
      </c>
      <c r="T881" t="s">
        <v>430</v>
      </c>
      <c r="U881" t="s">
        <v>7211</v>
      </c>
      <c r="V881" t="s">
        <v>7212</v>
      </c>
    </row>
    <row r="882" spans="1:22">
      <c r="A882" t="s">
        <v>7213</v>
      </c>
      <c r="B882" t="s">
        <v>7214</v>
      </c>
      <c r="C882" t="s">
        <v>12816</v>
      </c>
      <c r="D882" t="s">
        <v>12817</v>
      </c>
      <c r="E882" t="s">
        <v>12891</v>
      </c>
      <c r="F882" t="s">
        <v>12927</v>
      </c>
      <c r="G882" s="9">
        <v>425</v>
      </c>
      <c r="H882" s="7" t="str">
        <f t="shared" si="26"/>
        <v>$200-$500</v>
      </c>
      <c r="I882" s="8">
        <v>899</v>
      </c>
      <c r="J882" s="1">
        <v>0.53</v>
      </c>
      <c r="K882" s="10" t="str">
        <f t="shared" si="27"/>
        <v>50% or More</v>
      </c>
      <c r="L882" s="10" t="str">
        <f>IF(Table1[[#This Row],[Discount_Percentage]]&gt;=50,"Yes","No")</f>
        <v>No</v>
      </c>
      <c r="M882" s="10">
        <f>Table1[[#This Row],[Actual_Price]]-Table1[[#This Row],[Discounted_Price]]/Table1[[#This Row],[Actual_Price]]*100</f>
        <v>851.72525027808672</v>
      </c>
      <c r="N882">
        <v>4.5</v>
      </c>
      <c r="O882" s="4">
        <v>4219</v>
      </c>
      <c r="P882" s="6">
        <f>I882*O882</f>
        <v>3792881</v>
      </c>
      <c r="Q882" t="s">
        <v>7215</v>
      </c>
      <c r="R882" t="s">
        <v>7216</v>
      </c>
      <c r="S882" t="s">
        <v>7217</v>
      </c>
      <c r="T882" t="s">
        <v>7218</v>
      </c>
      <c r="U882" t="s">
        <v>7221</v>
      </c>
      <c r="V882" t="s">
        <v>7222</v>
      </c>
    </row>
    <row r="883" spans="1:22">
      <c r="A883" t="s">
        <v>7223</v>
      </c>
      <c r="B883" t="s">
        <v>7224</v>
      </c>
      <c r="C883" t="s">
        <v>12824</v>
      </c>
      <c r="D883" t="s">
        <v>12862</v>
      </c>
      <c r="E883" t="s">
        <v>12863</v>
      </c>
      <c r="F883" t="s">
        <v>12884</v>
      </c>
      <c r="G883" s="9">
        <v>1499</v>
      </c>
      <c r="H883" s="7" t="str">
        <f t="shared" si="26"/>
        <v>&gt;$500</v>
      </c>
      <c r="I883" s="8">
        <v>3999</v>
      </c>
      <c r="J883" s="1">
        <v>0.63</v>
      </c>
      <c r="K883" s="10" t="str">
        <f t="shared" si="27"/>
        <v>50% or More</v>
      </c>
      <c r="L883" s="10" t="str">
        <f>IF(Table1[[#This Row],[Discount_Percentage]]&gt;=50,"Yes","No")</f>
        <v>No</v>
      </c>
      <c r="M883" s="10">
        <f>Table1[[#This Row],[Actual_Price]]-Table1[[#This Row],[Discounted_Price]]/Table1[[#This Row],[Actual_Price]]*100</f>
        <v>3961.515628907227</v>
      </c>
      <c r="N883">
        <v>4.2</v>
      </c>
      <c r="O883" s="4">
        <v>42775</v>
      </c>
      <c r="P883" s="6">
        <f>I883*O883</f>
        <v>171057225</v>
      </c>
      <c r="Q883" t="s">
        <v>7225</v>
      </c>
      <c r="R883" t="s">
        <v>7226</v>
      </c>
      <c r="S883" t="s">
        <v>7227</v>
      </c>
      <c r="T883" t="s">
        <v>7228</v>
      </c>
      <c r="U883" t="s">
        <v>7230</v>
      </c>
      <c r="V883" t="s">
        <v>7231</v>
      </c>
    </row>
    <row r="884" spans="1:22">
      <c r="A884" t="s">
        <v>7232</v>
      </c>
      <c r="B884" t="s">
        <v>7233</v>
      </c>
      <c r="C884" t="s">
        <v>12816</v>
      </c>
      <c r="D884" t="s">
        <v>12817</v>
      </c>
      <c r="E884" t="s">
        <v>12955</v>
      </c>
      <c r="F884" t="s">
        <v>12991</v>
      </c>
      <c r="G884" s="9">
        <v>549</v>
      </c>
      <c r="H884" s="7" t="str">
        <f t="shared" si="26"/>
        <v>&gt;$500</v>
      </c>
      <c r="I884" s="8">
        <v>2499</v>
      </c>
      <c r="J884" s="1">
        <v>0.78</v>
      </c>
      <c r="K884" s="10" t="str">
        <f t="shared" si="27"/>
        <v>50% or More</v>
      </c>
      <c r="L884" s="10" t="str">
        <f>IF(Table1[[#This Row],[Discount_Percentage]]&gt;=50,"Yes","No")</f>
        <v>No</v>
      </c>
      <c r="M884" s="10">
        <f>Table1[[#This Row],[Actual_Price]]-Table1[[#This Row],[Discounted_Price]]/Table1[[#This Row],[Actual_Price]]*100</f>
        <v>2477.0312124849938</v>
      </c>
      <c r="N884">
        <v>4.3</v>
      </c>
      <c r="O884" s="4">
        <v>5556</v>
      </c>
      <c r="P884" s="6">
        <f>I884*O884</f>
        <v>13884444</v>
      </c>
      <c r="Q884" t="s">
        <v>7234</v>
      </c>
      <c r="R884" t="s">
        <v>7235</v>
      </c>
      <c r="S884" t="s">
        <v>7236</v>
      </c>
      <c r="T884" t="s">
        <v>7237</v>
      </c>
      <c r="U884" t="s">
        <v>7240</v>
      </c>
      <c r="V884" t="s">
        <v>7241</v>
      </c>
    </row>
    <row r="885" spans="1:22">
      <c r="A885" t="s">
        <v>450</v>
      </c>
      <c r="B885" t="s">
        <v>451</v>
      </c>
      <c r="C885" t="s">
        <v>12816</v>
      </c>
      <c r="D885" t="s">
        <v>12817</v>
      </c>
      <c r="E885" t="s">
        <v>12818</v>
      </c>
      <c r="F885" t="s">
        <v>12819</v>
      </c>
      <c r="G885" s="9">
        <v>199</v>
      </c>
      <c r="H885" s="7" t="str">
        <f t="shared" si="26"/>
        <v>&lt;$200</v>
      </c>
      <c r="I885" s="8">
        <v>395</v>
      </c>
      <c r="J885" s="1">
        <v>0.5</v>
      </c>
      <c r="K885" s="10" t="str">
        <f t="shared" si="27"/>
        <v>50% or More</v>
      </c>
      <c r="L885" s="10" t="str">
        <f>IF(Table1[[#This Row],[Discount_Percentage]]&gt;=50,"Yes","No")</f>
        <v>No</v>
      </c>
      <c r="M885" s="10">
        <f>Table1[[#This Row],[Actual_Price]]-Table1[[#This Row],[Discounted_Price]]/Table1[[#This Row],[Actual_Price]]*100</f>
        <v>344.62025316455697</v>
      </c>
      <c r="N885">
        <v>4.2</v>
      </c>
      <c r="O885" s="4">
        <v>92595</v>
      </c>
      <c r="P885" s="6">
        <f>I885*O885</f>
        <v>36575025</v>
      </c>
      <c r="Q885" t="s">
        <v>452</v>
      </c>
      <c r="R885" t="s">
        <v>453</v>
      </c>
      <c r="S885" t="s">
        <v>454</v>
      </c>
      <c r="T885" t="s">
        <v>455</v>
      </c>
      <c r="U885" t="s">
        <v>458</v>
      </c>
      <c r="V885" t="s">
        <v>7242</v>
      </c>
    </row>
    <row r="886" spans="1:22">
      <c r="A886" t="s">
        <v>7243</v>
      </c>
      <c r="B886" t="s">
        <v>7244</v>
      </c>
      <c r="C886" t="s">
        <v>12816</v>
      </c>
      <c r="D886" t="s">
        <v>12817</v>
      </c>
      <c r="E886" t="s">
        <v>12891</v>
      </c>
      <c r="F886" t="s">
        <v>12892</v>
      </c>
      <c r="G886" s="9">
        <v>1295</v>
      </c>
      <c r="H886" s="7" t="str">
        <f t="shared" si="26"/>
        <v>&gt;$500</v>
      </c>
      <c r="I886" s="8">
        <v>1645</v>
      </c>
      <c r="J886" s="1">
        <v>0.21</v>
      </c>
      <c r="K886" s="10" t="str">
        <f t="shared" si="27"/>
        <v>&lt;50%</v>
      </c>
      <c r="L886" s="10" t="str">
        <f>IF(Table1[[#This Row],[Discount_Percentage]]&gt;=50,"Yes","No")</f>
        <v>No</v>
      </c>
      <c r="M886" s="10">
        <f>Table1[[#This Row],[Actual_Price]]-Table1[[#This Row],[Discounted_Price]]/Table1[[#This Row],[Actual_Price]]*100</f>
        <v>1566.2765957446809</v>
      </c>
      <c r="N886">
        <v>4.5999999999999996</v>
      </c>
      <c r="O886" s="4">
        <v>12375</v>
      </c>
      <c r="P886" s="6">
        <f>I886*O886</f>
        <v>20356875</v>
      </c>
      <c r="Q886" t="s">
        <v>7245</v>
      </c>
      <c r="R886" t="s">
        <v>7246</v>
      </c>
      <c r="S886" t="s">
        <v>7247</v>
      </c>
      <c r="T886" t="s">
        <v>7248</v>
      </c>
      <c r="U886" t="s">
        <v>7251</v>
      </c>
      <c r="V886" t="s">
        <v>7252</v>
      </c>
    </row>
    <row r="887" spans="1:22">
      <c r="A887" t="s">
        <v>7253</v>
      </c>
      <c r="B887" t="s">
        <v>7254</v>
      </c>
      <c r="C887" t="s">
        <v>12909</v>
      </c>
      <c r="D887" t="s">
        <v>12910</v>
      </c>
      <c r="E887" t="s">
        <v>12931</v>
      </c>
      <c r="F887" t="s">
        <v>12932</v>
      </c>
      <c r="G887" s="9">
        <v>310</v>
      </c>
      <c r="H887" s="7" t="str">
        <f t="shared" si="26"/>
        <v>$200-$500</v>
      </c>
      <c r="I887" s="8">
        <v>310</v>
      </c>
      <c r="J887" s="1">
        <v>0</v>
      </c>
      <c r="K887" s="10" t="str">
        <f t="shared" si="27"/>
        <v>&lt;50%</v>
      </c>
      <c r="L887" s="10" t="str">
        <f>IF(Table1[[#This Row],[Discount_Percentage]]&gt;=50,"Yes","No")</f>
        <v>No</v>
      </c>
      <c r="M887" s="10">
        <f>Table1[[#This Row],[Actual_Price]]-Table1[[#This Row],[Discounted_Price]]/Table1[[#This Row],[Actual_Price]]*100</f>
        <v>210</v>
      </c>
      <c r="N887">
        <v>4.5</v>
      </c>
      <c r="O887" s="4">
        <v>5882</v>
      </c>
      <c r="P887" s="6">
        <f>I887*O887</f>
        <v>1823420</v>
      </c>
      <c r="Q887" t="s">
        <v>7255</v>
      </c>
      <c r="R887" t="s">
        <v>7256</v>
      </c>
      <c r="S887" t="s">
        <v>7257</v>
      </c>
      <c r="T887" t="s">
        <v>7258</v>
      </c>
      <c r="U887" t="s">
        <v>7261</v>
      </c>
      <c r="V887" t="s">
        <v>7262</v>
      </c>
    </row>
    <row r="888" spans="1:22">
      <c r="A888" t="s">
        <v>4372</v>
      </c>
      <c r="B888" t="s">
        <v>4373</v>
      </c>
      <c r="C888" t="s">
        <v>12816</v>
      </c>
      <c r="D888" t="s">
        <v>12817</v>
      </c>
      <c r="E888" t="s">
        <v>12885</v>
      </c>
      <c r="F888" t="s">
        <v>12886</v>
      </c>
      <c r="G888" s="9">
        <v>149</v>
      </c>
      <c r="H888" s="7" t="str">
        <f t="shared" si="26"/>
        <v>&lt;$200</v>
      </c>
      <c r="I888" s="8">
        <v>149</v>
      </c>
      <c r="J888" s="1">
        <v>0</v>
      </c>
      <c r="K888" s="10" t="str">
        <f t="shared" si="27"/>
        <v>&lt;50%</v>
      </c>
      <c r="L888" s="10" t="str">
        <f>IF(Table1[[#This Row],[Discount_Percentage]]&gt;=50,"Yes","No")</f>
        <v>No</v>
      </c>
      <c r="M888" s="10">
        <f>Table1[[#This Row],[Actual_Price]]-Table1[[#This Row],[Discounted_Price]]/Table1[[#This Row],[Actual_Price]]*100</f>
        <v>49</v>
      </c>
      <c r="N888">
        <v>4.3</v>
      </c>
      <c r="O888" s="4">
        <v>10833</v>
      </c>
      <c r="P888" s="6">
        <f>I888*O888</f>
        <v>1614117</v>
      </c>
      <c r="Q888" t="s">
        <v>4374</v>
      </c>
      <c r="R888" t="s">
        <v>4375</v>
      </c>
      <c r="S888" t="s">
        <v>4376</v>
      </c>
      <c r="T888" t="s">
        <v>4377</v>
      </c>
      <c r="U888" t="s">
        <v>7263</v>
      </c>
      <c r="V888" t="s">
        <v>7264</v>
      </c>
    </row>
    <row r="889" spans="1:22">
      <c r="A889" t="s">
        <v>7265</v>
      </c>
      <c r="B889" t="s">
        <v>7266</v>
      </c>
      <c r="C889" t="s">
        <v>12816</v>
      </c>
      <c r="D889" t="s">
        <v>12817</v>
      </c>
      <c r="E889" t="s">
        <v>12891</v>
      </c>
      <c r="F889" t="s">
        <v>12913</v>
      </c>
      <c r="G889" s="9">
        <v>1149</v>
      </c>
      <c r="H889" s="7" t="str">
        <f t="shared" si="26"/>
        <v>&gt;$500</v>
      </c>
      <c r="I889" s="8">
        <v>1499</v>
      </c>
      <c r="J889" s="1">
        <v>0.23</v>
      </c>
      <c r="K889" s="10" t="str">
        <f t="shared" si="27"/>
        <v>&lt;50%</v>
      </c>
      <c r="L889" s="10" t="str">
        <f>IF(Table1[[#This Row],[Discount_Percentage]]&gt;=50,"Yes","No")</f>
        <v>No</v>
      </c>
      <c r="M889" s="10">
        <f>Table1[[#This Row],[Actual_Price]]-Table1[[#This Row],[Discounted_Price]]/Table1[[#This Row],[Actual_Price]]*100</f>
        <v>1422.3488992661773</v>
      </c>
      <c r="N889">
        <v>4.0999999999999996</v>
      </c>
      <c r="O889" s="4">
        <v>10443</v>
      </c>
      <c r="P889" s="6">
        <f>I889*O889</f>
        <v>15654057</v>
      </c>
      <c r="Q889" t="s">
        <v>7267</v>
      </c>
      <c r="R889" t="s">
        <v>7268</v>
      </c>
      <c r="S889" t="s">
        <v>7269</v>
      </c>
      <c r="T889" t="s">
        <v>7270</v>
      </c>
      <c r="U889" t="s">
        <v>7273</v>
      </c>
      <c r="V889" t="s">
        <v>7274</v>
      </c>
    </row>
    <row r="890" spans="1:22">
      <c r="A890" t="s">
        <v>7275</v>
      </c>
      <c r="B890" t="s">
        <v>7276</v>
      </c>
      <c r="C890" t="s">
        <v>12816</v>
      </c>
      <c r="D890" t="s">
        <v>12817</v>
      </c>
      <c r="E890" t="s">
        <v>12885</v>
      </c>
      <c r="F890" t="s">
        <v>12894</v>
      </c>
      <c r="G890" s="9">
        <v>499</v>
      </c>
      <c r="H890" s="7" t="str">
        <f t="shared" si="26"/>
        <v>$200-$500</v>
      </c>
      <c r="I890" s="8">
        <v>1299</v>
      </c>
      <c r="J890" s="1">
        <v>0.62</v>
      </c>
      <c r="K890" s="10" t="str">
        <f t="shared" si="27"/>
        <v>50% or More</v>
      </c>
      <c r="L890" s="10" t="str">
        <f>IF(Table1[[#This Row],[Discount_Percentage]]&gt;=50,"Yes","No")</f>
        <v>No</v>
      </c>
      <c r="M890" s="10">
        <f>Table1[[#This Row],[Actual_Price]]-Table1[[#This Row],[Discounted_Price]]/Table1[[#This Row],[Actual_Price]]*100</f>
        <v>1260.5858352578907</v>
      </c>
      <c r="N890">
        <v>4.5</v>
      </c>
      <c r="O890" s="4">
        <v>434</v>
      </c>
      <c r="P890" s="6">
        <f>I890*O890</f>
        <v>563766</v>
      </c>
      <c r="Q890" t="s">
        <v>7277</v>
      </c>
      <c r="R890" t="s">
        <v>7278</v>
      </c>
      <c r="S890" t="s">
        <v>7279</v>
      </c>
      <c r="T890" t="s">
        <v>7280</v>
      </c>
      <c r="U890" t="s">
        <v>7283</v>
      </c>
      <c r="V890" t="s">
        <v>7284</v>
      </c>
    </row>
    <row r="891" spans="1:22">
      <c r="A891" t="s">
        <v>7285</v>
      </c>
      <c r="B891" t="s">
        <v>7286</v>
      </c>
      <c r="C891" t="s">
        <v>12824</v>
      </c>
      <c r="D891" t="s">
        <v>12862</v>
      </c>
      <c r="E891" t="s">
        <v>12863</v>
      </c>
      <c r="F891" t="s">
        <v>12864</v>
      </c>
      <c r="G891" s="9">
        <v>999</v>
      </c>
      <c r="H891" s="7" t="str">
        <f t="shared" si="26"/>
        <v>&gt;$500</v>
      </c>
      <c r="I891" s="8">
        <v>4199</v>
      </c>
      <c r="J891" s="1">
        <v>0.76</v>
      </c>
      <c r="K891" s="10" t="str">
        <f t="shared" si="27"/>
        <v>50% or More</v>
      </c>
      <c r="L891" s="10" t="str">
        <f>IF(Table1[[#This Row],[Discount_Percentage]]&gt;=50,"Yes","No")</f>
        <v>No</v>
      </c>
      <c r="M891" s="10">
        <f>Table1[[#This Row],[Actual_Price]]-Table1[[#This Row],[Discounted_Price]]/Table1[[#This Row],[Actual_Price]]*100</f>
        <v>4175.2086211002616</v>
      </c>
      <c r="N891">
        <v>3.5</v>
      </c>
      <c r="O891" s="4">
        <v>1913</v>
      </c>
      <c r="P891" s="6">
        <f>I891*O891</f>
        <v>8032687</v>
      </c>
      <c r="Q891" t="s">
        <v>7287</v>
      </c>
      <c r="R891" t="s">
        <v>7288</v>
      </c>
      <c r="S891" t="s">
        <v>7289</v>
      </c>
      <c r="T891" t="s">
        <v>7290</v>
      </c>
      <c r="U891" t="s">
        <v>7293</v>
      </c>
      <c r="V891" t="s">
        <v>7294</v>
      </c>
    </row>
    <row r="892" spans="1:22">
      <c r="A892" t="s">
        <v>7295</v>
      </c>
      <c r="B892" t="s">
        <v>7296</v>
      </c>
      <c r="C892" t="s">
        <v>12816</v>
      </c>
      <c r="D892" t="s">
        <v>12969</v>
      </c>
      <c r="E892" t="s">
        <v>12984</v>
      </c>
      <c r="G892" s="9">
        <v>1709</v>
      </c>
      <c r="H892" s="7" t="str">
        <f t="shared" si="26"/>
        <v>&gt;$500</v>
      </c>
      <c r="I892" s="8">
        <v>4000</v>
      </c>
      <c r="J892" s="1">
        <v>0.56999999999999995</v>
      </c>
      <c r="K892" s="10" t="str">
        <f t="shared" si="27"/>
        <v>50% or More</v>
      </c>
      <c r="L892" s="10" t="str">
        <f>IF(Table1[[#This Row],[Discount_Percentage]]&gt;=50,"Yes","No")</f>
        <v>No</v>
      </c>
      <c r="M892" s="10">
        <f>Table1[[#This Row],[Actual_Price]]-Table1[[#This Row],[Discounted_Price]]/Table1[[#This Row],[Actual_Price]]*100</f>
        <v>3957.2750000000001</v>
      </c>
      <c r="N892">
        <v>4.4000000000000004</v>
      </c>
      <c r="O892" s="4">
        <v>3029</v>
      </c>
      <c r="P892" s="6">
        <f>I892*O892</f>
        <v>12116000</v>
      </c>
      <c r="Q892" t="s">
        <v>7297</v>
      </c>
      <c r="R892" t="s">
        <v>7298</v>
      </c>
      <c r="S892" t="s">
        <v>7299</v>
      </c>
      <c r="T892" t="s">
        <v>7300</v>
      </c>
      <c r="U892" t="s">
        <v>7303</v>
      </c>
      <c r="V892" t="s">
        <v>7304</v>
      </c>
    </row>
    <row r="893" spans="1:22">
      <c r="A893" t="s">
        <v>7305</v>
      </c>
      <c r="B893" t="s">
        <v>7306</v>
      </c>
      <c r="C893" t="s">
        <v>12902</v>
      </c>
      <c r="D893" t="s">
        <v>12903</v>
      </c>
      <c r="E893" t="s">
        <v>12904</v>
      </c>
      <c r="F893" t="s">
        <v>12905</v>
      </c>
      <c r="G893" s="9">
        <v>250</v>
      </c>
      <c r="H893" s="7" t="str">
        <f t="shared" si="26"/>
        <v>$200-$500</v>
      </c>
      <c r="I893" s="8">
        <v>250</v>
      </c>
      <c r="J893" s="1">
        <v>0</v>
      </c>
      <c r="K893" s="10" t="str">
        <f t="shared" si="27"/>
        <v>&lt;50%</v>
      </c>
      <c r="L893" s="10" t="str">
        <f>IF(Table1[[#This Row],[Discount_Percentage]]&gt;=50,"Yes","No")</f>
        <v>No</v>
      </c>
      <c r="M893" s="10">
        <f>Table1[[#This Row],[Actual_Price]]-Table1[[#This Row],[Discounted_Price]]/Table1[[#This Row],[Actual_Price]]*100</f>
        <v>150</v>
      </c>
      <c r="N893">
        <v>4.2</v>
      </c>
      <c r="O893" s="4">
        <v>2628</v>
      </c>
      <c r="P893" s="6">
        <f>I893*O893</f>
        <v>657000</v>
      </c>
      <c r="Q893" t="s">
        <v>7307</v>
      </c>
      <c r="R893" t="s">
        <v>7308</v>
      </c>
      <c r="S893" t="s">
        <v>7309</v>
      </c>
      <c r="T893" t="s">
        <v>7310</v>
      </c>
      <c r="U893" t="s">
        <v>7313</v>
      </c>
      <c r="V893" t="s">
        <v>7314</v>
      </c>
    </row>
    <row r="894" spans="1:22">
      <c r="A894" t="s">
        <v>460</v>
      </c>
      <c r="B894" t="s">
        <v>461</v>
      </c>
      <c r="C894" t="s">
        <v>12816</v>
      </c>
      <c r="D894" t="s">
        <v>12821</v>
      </c>
      <c r="E894" t="s">
        <v>12822</v>
      </c>
      <c r="F894" t="s">
        <v>12823</v>
      </c>
      <c r="G894" s="9">
        <v>1199</v>
      </c>
      <c r="H894" s="7" t="str">
        <f t="shared" si="26"/>
        <v>&gt;$500</v>
      </c>
      <c r="I894" s="8">
        <v>2199</v>
      </c>
      <c r="J894" s="1">
        <v>0.45</v>
      </c>
      <c r="K894" s="10" t="str">
        <f t="shared" si="27"/>
        <v>&lt;50%</v>
      </c>
      <c r="L894" s="10" t="str">
        <f>IF(Table1[[#This Row],[Discount_Percentage]]&gt;=50,"Yes","No")</f>
        <v>No</v>
      </c>
      <c r="M894" s="10">
        <f>Table1[[#This Row],[Actual_Price]]-Table1[[#This Row],[Discounted_Price]]/Table1[[#This Row],[Actual_Price]]*100</f>
        <v>2144.4752160072762</v>
      </c>
      <c r="N894">
        <v>4.4000000000000004</v>
      </c>
      <c r="O894" s="4">
        <v>24780</v>
      </c>
      <c r="P894" s="6">
        <f>I894*O894</f>
        <v>54491220</v>
      </c>
      <c r="Q894" t="s">
        <v>462</v>
      </c>
      <c r="R894" t="s">
        <v>463</v>
      </c>
      <c r="S894" t="s">
        <v>464</v>
      </c>
      <c r="T894" t="s">
        <v>465</v>
      </c>
      <c r="U894" t="s">
        <v>468</v>
      </c>
      <c r="V894" t="s">
        <v>7315</v>
      </c>
    </row>
    <row r="895" spans="1:22">
      <c r="A895" t="s">
        <v>7316</v>
      </c>
      <c r="B895" t="s">
        <v>7317</v>
      </c>
      <c r="C895" t="s">
        <v>12909</v>
      </c>
      <c r="D895" t="s">
        <v>12910</v>
      </c>
      <c r="E895" t="s">
        <v>12993</v>
      </c>
      <c r="F895" t="s">
        <v>12994</v>
      </c>
      <c r="G895" s="9">
        <v>90</v>
      </c>
      <c r="H895" s="7" t="str">
        <f t="shared" si="26"/>
        <v>&lt;$200</v>
      </c>
      <c r="I895" s="8">
        <v>100</v>
      </c>
      <c r="J895" s="1">
        <v>0.1</v>
      </c>
      <c r="K895" s="10" t="str">
        <f t="shared" si="27"/>
        <v>&lt;50%</v>
      </c>
      <c r="L895" s="10" t="str">
        <f>IF(Table1[[#This Row],[Discount_Percentage]]&gt;=50,"Yes","No")</f>
        <v>No</v>
      </c>
      <c r="M895" s="10">
        <f>Table1[[#This Row],[Actual_Price]]-Table1[[#This Row],[Discounted_Price]]/Table1[[#This Row],[Actual_Price]]*100</f>
        <v>10</v>
      </c>
      <c r="N895">
        <v>4.4000000000000004</v>
      </c>
      <c r="O895" s="4">
        <v>10718</v>
      </c>
      <c r="P895" s="6">
        <f>I895*O895</f>
        <v>1071800</v>
      </c>
      <c r="Q895" t="s">
        <v>7318</v>
      </c>
      <c r="R895" t="s">
        <v>7319</v>
      </c>
      <c r="S895" t="s">
        <v>7320</v>
      </c>
      <c r="T895" t="s">
        <v>7321</v>
      </c>
      <c r="U895" t="s">
        <v>7324</v>
      </c>
      <c r="V895" t="s">
        <v>7325</v>
      </c>
    </row>
    <row r="896" spans="1:22">
      <c r="A896" t="s">
        <v>7326</v>
      </c>
      <c r="B896" t="s">
        <v>7327</v>
      </c>
      <c r="C896" t="s">
        <v>12824</v>
      </c>
      <c r="D896" t="s">
        <v>12853</v>
      </c>
      <c r="E896" t="s">
        <v>12854</v>
      </c>
      <c r="F896" t="s">
        <v>12879</v>
      </c>
      <c r="G896" s="9">
        <v>2025</v>
      </c>
      <c r="H896" s="7" t="str">
        <f t="shared" si="26"/>
        <v>&gt;$500</v>
      </c>
      <c r="I896" s="8">
        <v>5999</v>
      </c>
      <c r="J896" s="1">
        <v>0.66</v>
      </c>
      <c r="K896" s="10" t="str">
        <f t="shared" si="27"/>
        <v>50% or More</v>
      </c>
      <c r="L896" s="10" t="str">
        <f>IF(Table1[[#This Row],[Discount_Percentage]]&gt;=50,"Yes","No")</f>
        <v>No</v>
      </c>
      <c r="M896" s="10">
        <f>Table1[[#This Row],[Actual_Price]]-Table1[[#This Row],[Discounted_Price]]/Table1[[#This Row],[Actual_Price]]*100</f>
        <v>5965.2443740623439</v>
      </c>
      <c r="N896">
        <v>4.2</v>
      </c>
      <c r="O896" s="4">
        <v>6233</v>
      </c>
      <c r="P896" s="6">
        <f>I896*O896</f>
        <v>37391767</v>
      </c>
      <c r="Q896" t="s">
        <v>7328</v>
      </c>
      <c r="R896" t="s">
        <v>7329</v>
      </c>
      <c r="S896" t="s">
        <v>7330</v>
      </c>
      <c r="T896" t="s">
        <v>7331</v>
      </c>
      <c r="U896" t="s">
        <v>7334</v>
      </c>
      <c r="V896" t="s">
        <v>7335</v>
      </c>
    </row>
    <row r="897" spans="1:22">
      <c r="A897" t="s">
        <v>7336</v>
      </c>
      <c r="B897" t="s">
        <v>7337</v>
      </c>
      <c r="C897" t="s">
        <v>12816</v>
      </c>
      <c r="D897" t="s">
        <v>12817</v>
      </c>
      <c r="E897" t="s">
        <v>12929</v>
      </c>
      <c r="F897" t="s">
        <v>12930</v>
      </c>
      <c r="G897" s="9">
        <v>1495</v>
      </c>
      <c r="H897" s="7" t="str">
        <f t="shared" si="26"/>
        <v>&gt;$500</v>
      </c>
      <c r="I897" s="8">
        <v>1995</v>
      </c>
      <c r="J897" s="1">
        <v>0.25</v>
      </c>
      <c r="K897" s="10" t="str">
        <f t="shared" si="27"/>
        <v>&lt;50%</v>
      </c>
      <c r="L897" s="10" t="str">
        <f>IF(Table1[[#This Row],[Discount_Percentage]]&gt;=50,"Yes","No")</f>
        <v>No</v>
      </c>
      <c r="M897" s="10">
        <f>Table1[[#This Row],[Actual_Price]]-Table1[[#This Row],[Discounted_Price]]/Table1[[#This Row],[Actual_Price]]*100</f>
        <v>1920.062656641604</v>
      </c>
      <c r="N897">
        <v>4.5</v>
      </c>
      <c r="O897" s="4">
        <v>10541</v>
      </c>
      <c r="P897" s="6">
        <f>I897*O897</f>
        <v>21029295</v>
      </c>
      <c r="Q897" t="s">
        <v>7338</v>
      </c>
      <c r="R897" t="s">
        <v>7339</v>
      </c>
      <c r="S897" t="s">
        <v>7340</v>
      </c>
      <c r="T897" t="s">
        <v>7341</v>
      </c>
      <c r="U897" t="s">
        <v>7344</v>
      </c>
      <c r="V897" t="s">
        <v>7345</v>
      </c>
    </row>
    <row r="898" spans="1:22">
      <c r="A898" t="s">
        <v>475</v>
      </c>
      <c r="B898" t="s">
        <v>476</v>
      </c>
      <c r="C898" t="s">
        <v>12816</v>
      </c>
      <c r="D898" t="s">
        <v>12817</v>
      </c>
      <c r="E898" t="s">
        <v>12818</v>
      </c>
      <c r="F898" t="s">
        <v>12819</v>
      </c>
      <c r="G898" s="9">
        <v>799</v>
      </c>
      <c r="H898" s="7" t="str">
        <f t="shared" si="26"/>
        <v>&gt;$500</v>
      </c>
      <c r="I898" s="8">
        <v>2100</v>
      </c>
      <c r="J898" s="1">
        <v>0.62</v>
      </c>
      <c r="K898" s="10" t="str">
        <f t="shared" si="27"/>
        <v>50% or More</v>
      </c>
      <c r="L898" s="10" t="str">
        <f>IF(Table1[[#This Row],[Discount_Percentage]]&gt;=50,"Yes","No")</f>
        <v>No</v>
      </c>
      <c r="M898" s="10">
        <f>Table1[[#This Row],[Actual_Price]]-Table1[[#This Row],[Discounted_Price]]/Table1[[#This Row],[Actual_Price]]*100</f>
        <v>2061.9523809523807</v>
      </c>
      <c r="N898">
        <v>4.3</v>
      </c>
      <c r="O898" s="4">
        <v>8188</v>
      </c>
      <c r="P898" s="6">
        <f>I898*O898</f>
        <v>17194800</v>
      </c>
      <c r="Q898" t="s">
        <v>477</v>
      </c>
      <c r="R898" t="s">
        <v>478</v>
      </c>
      <c r="S898" t="s">
        <v>479</v>
      </c>
      <c r="T898" t="s">
        <v>480</v>
      </c>
      <c r="U898" t="s">
        <v>7346</v>
      </c>
      <c r="V898" t="s">
        <v>7347</v>
      </c>
    </row>
    <row r="899" spans="1:22">
      <c r="A899" t="s">
        <v>7348</v>
      </c>
      <c r="B899" t="s">
        <v>7349</v>
      </c>
      <c r="C899" t="s">
        <v>12824</v>
      </c>
      <c r="D899" t="s">
        <v>12835</v>
      </c>
      <c r="E899" t="s">
        <v>12848</v>
      </c>
      <c r="F899" t="s">
        <v>12939</v>
      </c>
      <c r="G899" s="9">
        <v>899</v>
      </c>
      <c r="H899" s="7" t="str">
        <f t="shared" ref="H899:H962" si="28">IF(G899&lt;200,"&lt;$200",IF(G899&lt;=500,"$200-$500","&gt;$500"))</f>
        <v>&gt;$500</v>
      </c>
      <c r="I899" s="8">
        <v>1199</v>
      </c>
      <c r="J899" s="1">
        <v>0.25</v>
      </c>
      <c r="K899" s="10" t="str">
        <f t="shared" ref="K899:K962" si="29">IF(J899&gt;=50%,"50% or More","&lt;50%")</f>
        <v>&lt;50%</v>
      </c>
      <c r="L899" s="10" t="str">
        <f>IF(Table1[[#This Row],[Discount_Percentage]]&gt;=50,"Yes","No")</f>
        <v>No</v>
      </c>
      <c r="M899" s="10">
        <f>Table1[[#This Row],[Actual_Price]]-Table1[[#This Row],[Discounted_Price]]/Table1[[#This Row],[Actual_Price]]*100</f>
        <v>1124.0208507089242</v>
      </c>
      <c r="N899">
        <v>3.8</v>
      </c>
      <c r="O899" s="4">
        <v>10751</v>
      </c>
      <c r="P899" s="6">
        <f>I899*O899</f>
        <v>12890449</v>
      </c>
      <c r="Q899" t="s">
        <v>7350</v>
      </c>
      <c r="R899" t="s">
        <v>7351</v>
      </c>
      <c r="S899" t="s">
        <v>7352</v>
      </c>
      <c r="T899" t="s">
        <v>7353</v>
      </c>
      <c r="U899" t="s">
        <v>7356</v>
      </c>
      <c r="V899" t="s">
        <v>7357</v>
      </c>
    </row>
    <row r="900" spans="1:22">
      <c r="A900" t="s">
        <v>7358</v>
      </c>
      <c r="B900" t="s">
        <v>7359</v>
      </c>
      <c r="C900" t="s">
        <v>12816</v>
      </c>
      <c r="D900" t="s">
        <v>12817</v>
      </c>
      <c r="E900" t="s">
        <v>12818</v>
      </c>
      <c r="F900" t="s">
        <v>12819</v>
      </c>
      <c r="G900" s="9">
        <v>349</v>
      </c>
      <c r="H900" s="7" t="str">
        <f t="shared" si="28"/>
        <v>$200-$500</v>
      </c>
      <c r="I900" s="8">
        <v>999</v>
      </c>
      <c r="J900" s="1">
        <v>0.65</v>
      </c>
      <c r="K900" s="10" t="str">
        <f t="shared" si="29"/>
        <v>50% or More</v>
      </c>
      <c r="L900" s="10" t="str">
        <f>IF(Table1[[#This Row],[Discount_Percentage]]&gt;=50,"Yes","No")</f>
        <v>No</v>
      </c>
      <c r="M900" s="10">
        <f>Table1[[#This Row],[Actual_Price]]-Table1[[#This Row],[Discounted_Price]]/Table1[[#This Row],[Actual_Price]]*100</f>
        <v>964.06506506506503</v>
      </c>
      <c r="N900">
        <v>3.9</v>
      </c>
      <c r="O900" s="4">
        <v>817</v>
      </c>
      <c r="P900" s="6">
        <f>I900*O900</f>
        <v>816183</v>
      </c>
      <c r="Q900" t="s">
        <v>7360</v>
      </c>
      <c r="R900" t="s">
        <v>7361</v>
      </c>
      <c r="S900" t="s">
        <v>7362</v>
      </c>
      <c r="T900" t="s">
        <v>7363</v>
      </c>
      <c r="U900" t="s">
        <v>7366</v>
      </c>
      <c r="V900" t="s">
        <v>7367</v>
      </c>
    </row>
    <row r="901" spans="1:22">
      <c r="A901" t="s">
        <v>7368</v>
      </c>
      <c r="B901" t="s">
        <v>7369</v>
      </c>
      <c r="C901" t="s">
        <v>12824</v>
      </c>
      <c r="D901" t="s">
        <v>12853</v>
      </c>
      <c r="E901" t="s">
        <v>12854</v>
      </c>
      <c r="F901" t="s">
        <v>12855</v>
      </c>
      <c r="G901" s="9">
        <v>900</v>
      </c>
      <c r="H901" s="7" t="str">
        <f t="shared" si="28"/>
        <v>&gt;$500</v>
      </c>
      <c r="I901" s="8">
        <v>2499</v>
      </c>
      <c r="J901" s="1">
        <v>0.64</v>
      </c>
      <c r="K901" s="10" t="str">
        <f t="shared" si="29"/>
        <v>50% or More</v>
      </c>
      <c r="L901" s="10" t="str">
        <f>IF(Table1[[#This Row],[Discount_Percentage]]&gt;=50,"Yes","No")</f>
        <v>No</v>
      </c>
      <c r="M901" s="10">
        <f>Table1[[#This Row],[Actual_Price]]-Table1[[#This Row],[Discounted_Price]]/Table1[[#This Row],[Actual_Price]]*100</f>
        <v>2462.9855942376953</v>
      </c>
      <c r="N901">
        <v>4</v>
      </c>
      <c r="O901" s="4">
        <v>36384</v>
      </c>
      <c r="P901" s="6">
        <f>I901*O901</f>
        <v>90923616</v>
      </c>
      <c r="Q901" t="s">
        <v>7370</v>
      </c>
      <c r="R901" t="s">
        <v>4487</v>
      </c>
      <c r="S901" t="s">
        <v>4488</v>
      </c>
      <c r="T901" t="s">
        <v>4489</v>
      </c>
      <c r="U901" t="s">
        <v>7371</v>
      </c>
      <c r="V901" t="s">
        <v>7372</v>
      </c>
    </row>
    <row r="902" spans="1:22">
      <c r="A902" t="s">
        <v>7373</v>
      </c>
      <c r="B902" t="s">
        <v>7374</v>
      </c>
      <c r="C902" t="s">
        <v>12824</v>
      </c>
      <c r="D902" t="s">
        <v>12915</v>
      </c>
      <c r="E902" t="s">
        <v>12953</v>
      </c>
      <c r="F902" t="s">
        <v>12954</v>
      </c>
      <c r="G902" s="9">
        <v>2490</v>
      </c>
      <c r="H902" s="7" t="str">
        <f t="shared" si="28"/>
        <v>&gt;$500</v>
      </c>
      <c r="I902" s="8">
        <v>3990</v>
      </c>
      <c r="J902" s="1">
        <v>0.38</v>
      </c>
      <c r="K902" s="10" t="str">
        <f t="shared" si="29"/>
        <v>&lt;50%</v>
      </c>
      <c r="L902" s="10" t="str">
        <f>IF(Table1[[#This Row],[Discount_Percentage]]&gt;=50,"Yes","No")</f>
        <v>No</v>
      </c>
      <c r="M902" s="10">
        <f>Table1[[#This Row],[Actual_Price]]-Table1[[#This Row],[Discounted_Price]]/Table1[[#This Row],[Actual_Price]]*100</f>
        <v>3927.593984962406</v>
      </c>
      <c r="N902">
        <v>4.0999999999999996</v>
      </c>
      <c r="O902" s="4">
        <v>3606</v>
      </c>
      <c r="P902" s="6">
        <f>I902*O902</f>
        <v>14387940</v>
      </c>
      <c r="Q902" t="s">
        <v>7375</v>
      </c>
      <c r="R902" t="s">
        <v>7376</v>
      </c>
      <c r="S902" t="s">
        <v>7377</v>
      </c>
      <c r="T902" t="s">
        <v>7378</v>
      </c>
      <c r="U902" t="s">
        <v>7381</v>
      </c>
      <c r="V902" t="s">
        <v>7382</v>
      </c>
    </row>
    <row r="903" spans="1:22">
      <c r="A903" t="s">
        <v>7383</v>
      </c>
      <c r="B903" t="s">
        <v>7384</v>
      </c>
      <c r="C903" t="s">
        <v>12824</v>
      </c>
      <c r="D903" t="s">
        <v>12900</v>
      </c>
      <c r="G903" s="9">
        <v>116</v>
      </c>
      <c r="H903" s="7" t="str">
        <f t="shared" si="28"/>
        <v>&lt;$200</v>
      </c>
      <c r="I903" s="8">
        <v>200</v>
      </c>
      <c r="J903" s="1">
        <v>0.42</v>
      </c>
      <c r="K903" s="10" t="str">
        <f t="shared" si="29"/>
        <v>&lt;50%</v>
      </c>
      <c r="L903" s="10" t="str">
        <f>IF(Table1[[#This Row],[Discount_Percentage]]&gt;=50,"Yes","No")</f>
        <v>No</v>
      </c>
      <c r="M903" s="10">
        <f>Table1[[#This Row],[Actual_Price]]-Table1[[#This Row],[Discounted_Price]]/Table1[[#This Row],[Actual_Price]]*100</f>
        <v>142</v>
      </c>
      <c r="N903">
        <v>4.4000000000000004</v>
      </c>
      <c r="O903" s="4">
        <v>357</v>
      </c>
      <c r="P903" s="6">
        <f>I903*O903</f>
        <v>71400</v>
      </c>
      <c r="Q903" t="s">
        <v>7385</v>
      </c>
      <c r="R903" t="s">
        <v>7386</v>
      </c>
      <c r="S903" t="s">
        <v>7387</v>
      </c>
      <c r="T903" t="s">
        <v>7388</v>
      </c>
      <c r="U903" t="s">
        <v>7391</v>
      </c>
      <c r="V903" t="s">
        <v>7392</v>
      </c>
    </row>
    <row r="904" spans="1:22">
      <c r="A904" t="s">
        <v>7393</v>
      </c>
      <c r="B904" t="s">
        <v>7394</v>
      </c>
      <c r="C904" t="s">
        <v>12909</v>
      </c>
      <c r="D904" t="s">
        <v>12910</v>
      </c>
      <c r="E904" t="s">
        <v>12931</v>
      </c>
      <c r="F904" t="s">
        <v>12932</v>
      </c>
      <c r="G904" s="9">
        <v>200</v>
      </c>
      <c r="H904" s="7" t="str">
        <f t="shared" si="28"/>
        <v>$200-$500</v>
      </c>
      <c r="I904" s="8">
        <v>230</v>
      </c>
      <c r="J904" s="1">
        <v>0.13</v>
      </c>
      <c r="K904" s="10" t="str">
        <f t="shared" si="29"/>
        <v>&lt;50%</v>
      </c>
      <c r="L904" s="10" t="str">
        <f>IF(Table1[[#This Row],[Discount_Percentage]]&gt;=50,"Yes","No")</f>
        <v>No</v>
      </c>
      <c r="M904" s="10">
        <f>Table1[[#This Row],[Actual_Price]]-Table1[[#This Row],[Discounted_Price]]/Table1[[#This Row],[Actual_Price]]*100</f>
        <v>143.04347826086956</v>
      </c>
      <c r="N904">
        <v>4.4000000000000004</v>
      </c>
      <c r="O904" s="4">
        <v>10170</v>
      </c>
      <c r="P904" s="6">
        <f>I904*O904</f>
        <v>2339100</v>
      </c>
      <c r="Q904" t="s">
        <v>7395</v>
      </c>
      <c r="R904" t="s">
        <v>7396</v>
      </c>
      <c r="S904" t="s">
        <v>7397</v>
      </c>
      <c r="T904" t="s">
        <v>7398</v>
      </c>
      <c r="U904" t="s">
        <v>7401</v>
      </c>
      <c r="V904" t="s">
        <v>7402</v>
      </c>
    </row>
    <row r="905" spans="1:22">
      <c r="A905" t="s">
        <v>7403</v>
      </c>
      <c r="B905" t="s">
        <v>7404</v>
      </c>
      <c r="C905" t="s">
        <v>12816</v>
      </c>
      <c r="D905" t="s">
        <v>12817</v>
      </c>
      <c r="E905" t="s">
        <v>12885</v>
      </c>
      <c r="F905" t="s">
        <v>12987</v>
      </c>
      <c r="G905" s="9">
        <v>1249</v>
      </c>
      <c r="H905" s="7" t="str">
        <f t="shared" si="28"/>
        <v>&gt;$500</v>
      </c>
      <c r="I905" s="8">
        <v>2796</v>
      </c>
      <c r="J905" s="1">
        <v>0.55000000000000004</v>
      </c>
      <c r="K905" s="10" t="str">
        <f t="shared" si="29"/>
        <v>50% or More</v>
      </c>
      <c r="L905" s="10" t="str">
        <f>IF(Table1[[#This Row],[Discount_Percentage]]&gt;=50,"Yes","No")</f>
        <v>No</v>
      </c>
      <c r="M905" s="10">
        <f>Table1[[#This Row],[Actual_Price]]-Table1[[#This Row],[Discounted_Price]]/Table1[[#This Row],[Actual_Price]]*100</f>
        <v>2751.3290414878397</v>
      </c>
      <c r="N905">
        <v>4.4000000000000004</v>
      </c>
      <c r="O905" s="4">
        <v>4598</v>
      </c>
      <c r="P905" s="6">
        <f>I905*O905</f>
        <v>12856008</v>
      </c>
      <c r="Q905" t="s">
        <v>7405</v>
      </c>
      <c r="R905" t="s">
        <v>7406</v>
      </c>
      <c r="S905" t="s">
        <v>7407</v>
      </c>
      <c r="T905" t="s">
        <v>7408</v>
      </c>
      <c r="U905" t="s">
        <v>7411</v>
      </c>
      <c r="V905" t="s">
        <v>7412</v>
      </c>
    </row>
    <row r="906" spans="1:22">
      <c r="A906" t="s">
        <v>7413</v>
      </c>
      <c r="B906" t="s">
        <v>7414</v>
      </c>
      <c r="C906" t="s">
        <v>12816</v>
      </c>
      <c r="D906" t="s">
        <v>12817</v>
      </c>
      <c r="E906" t="s">
        <v>12959</v>
      </c>
      <c r="F906" t="s">
        <v>13001</v>
      </c>
      <c r="G906" s="9">
        <v>649</v>
      </c>
      <c r="H906" s="7" t="str">
        <f t="shared" si="28"/>
        <v>&gt;$500</v>
      </c>
      <c r="I906" s="8">
        <v>999</v>
      </c>
      <c r="J906" s="1">
        <v>0.35</v>
      </c>
      <c r="K906" s="10" t="str">
        <f t="shared" si="29"/>
        <v>&lt;50%</v>
      </c>
      <c r="L906" s="10" t="str">
        <f>IF(Table1[[#This Row],[Discount_Percentage]]&gt;=50,"Yes","No")</f>
        <v>No</v>
      </c>
      <c r="M906" s="10">
        <f>Table1[[#This Row],[Actual_Price]]-Table1[[#This Row],[Discounted_Price]]/Table1[[#This Row],[Actual_Price]]*100</f>
        <v>934.03503503503498</v>
      </c>
      <c r="N906">
        <v>3.5</v>
      </c>
      <c r="O906" s="4">
        <v>7222</v>
      </c>
      <c r="P906" s="6">
        <f>I906*O906</f>
        <v>7214778</v>
      </c>
      <c r="Q906" t="s">
        <v>7415</v>
      </c>
      <c r="R906" t="s">
        <v>7416</v>
      </c>
      <c r="S906" t="s">
        <v>7417</v>
      </c>
      <c r="T906" t="s">
        <v>7418</v>
      </c>
      <c r="U906" t="s">
        <v>7421</v>
      </c>
      <c r="V906" t="s">
        <v>7422</v>
      </c>
    </row>
    <row r="907" spans="1:22">
      <c r="A907" t="s">
        <v>7423</v>
      </c>
      <c r="B907" t="s">
        <v>7424</v>
      </c>
      <c r="C907" t="s">
        <v>12816</v>
      </c>
      <c r="D907" t="s">
        <v>12817</v>
      </c>
      <c r="E907" t="s">
        <v>12929</v>
      </c>
      <c r="F907" t="s">
        <v>13002</v>
      </c>
      <c r="G907" s="9">
        <v>2649</v>
      </c>
      <c r="H907" s="7" t="str">
        <f t="shared" si="28"/>
        <v>&gt;$500</v>
      </c>
      <c r="I907" s="8">
        <v>3499</v>
      </c>
      <c r="J907" s="1">
        <v>0.24</v>
      </c>
      <c r="K907" s="10" t="str">
        <f t="shared" si="29"/>
        <v>&lt;50%</v>
      </c>
      <c r="L907" s="10" t="str">
        <f>IF(Table1[[#This Row],[Discount_Percentage]]&gt;=50,"Yes","No")</f>
        <v>No</v>
      </c>
      <c r="M907" s="10">
        <f>Table1[[#This Row],[Actual_Price]]-Table1[[#This Row],[Discounted_Price]]/Table1[[#This Row],[Actual_Price]]*100</f>
        <v>3423.2926550442985</v>
      </c>
      <c r="N907">
        <v>4.5</v>
      </c>
      <c r="O907" s="4">
        <v>1271</v>
      </c>
      <c r="P907" s="6">
        <f>I907*O907</f>
        <v>4447229</v>
      </c>
      <c r="Q907" t="s">
        <v>7425</v>
      </c>
      <c r="R907" t="s">
        <v>7426</v>
      </c>
      <c r="S907" t="s">
        <v>7427</v>
      </c>
      <c r="T907" t="s">
        <v>7428</v>
      </c>
      <c r="U907" t="s">
        <v>7431</v>
      </c>
      <c r="V907" t="s">
        <v>7432</v>
      </c>
    </row>
    <row r="908" spans="1:22">
      <c r="A908" t="s">
        <v>494</v>
      </c>
      <c r="B908" t="s">
        <v>495</v>
      </c>
      <c r="C908" t="s">
        <v>12816</v>
      </c>
      <c r="D908" t="s">
        <v>12817</v>
      </c>
      <c r="E908" t="s">
        <v>12818</v>
      </c>
      <c r="F908" t="s">
        <v>12819</v>
      </c>
      <c r="G908" s="9">
        <v>199</v>
      </c>
      <c r="H908" s="7" t="str">
        <f t="shared" si="28"/>
        <v>&lt;$200</v>
      </c>
      <c r="I908" s="8">
        <v>349</v>
      </c>
      <c r="J908" s="1">
        <v>0.43</v>
      </c>
      <c r="K908" s="10" t="str">
        <f t="shared" si="29"/>
        <v>&lt;50%</v>
      </c>
      <c r="L908" s="10" t="str">
        <f>IF(Table1[[#This Row],[Discount_Percentage]]&gt;=50,"Yes","No")</f>
        <v>No</v>
      </c>
      <c r="M908" s="10">
        <f>Table1[[#This Row],[Actual_Price]]-Table1[[#This Row],[Discounted_Price]]/Table1[[#This Row],[Actual_Price]]*100</f>
        <v>291.97994269340973</v>
      </c>
      <c r="N908">
        <v>4.0999999999999996</v>
      </c>
      <c r="O908" s="4">
        <v>314</v>
      </c>
      <c r="P908" s="6">
        <f>I908*O908</f>
        <v>109586</v>
      </c>
      <c r="Q908" t="s">
        <v>496</v>
      </c>
      <c r="R908" t="s">
        <v>497</v>
      </c>
      <c r="S908" t="s">
        <v>498</v>
      </c>
      <c r="T908" t="s">
        <v>499</v>
      </c>
      <c r="U908" t="s">
        <v>7433</v>
      </c>
      <c r="V908" t="s">
        <v>7434</v>
      </c>
    </row>
    <row r="909" spans="1:22">
      <c r="A909" t="s">
        <v>7435</v>
      </c>
      <c r="B909" t="s">
        <v>7436</v>
      </c>
      <c r="C909" t="s">
        <v>12816</v>
      </c>
      <c r="D909" t="s">
        <v>12924</v>
      </c>
      <c r="E909" t="s">
        <v>12925</v>
      </c>
      <c r="F909" t="s">
        <v>12926</v>
      </c>
      <c r="G909" s="9">
        <v>596</v>
      </c>
      <c r="H909" s="7" t="str">
        <f t="shared" si="28"/>
        <v>&gt;$500</v>
      </c>
      <c r="I909" s="8">
        <v>723</v>
      </c>
      <c r="J909" s="1">
        <v>0.18</v>
      </c>
      <c r="K909" s="10" t="str">
        <f t="shared" si="29"/>
        <v>&lt;50%</v>
      </c>
      <c r="L909" s="10" t="str">
        <f>IF(Table1[[#This Row],[Discount_Percentage]]&gt;=50,"Yes","No")</f>
        <v>No</v>
      </c>
      <c r="M909" s="10">
        <f>Table1[[#This Row],[Actual_Price]]-Table1[[#This Row],[Discounted_Price]]/Table1[[#This Row],[Actual_Price]]*100</f>
        <v>640.56569847856156</v>
      </c>
      <c r="N909">
        <v>4.4000000000000004</v>
      </c>
      <c r="O909" s="4">
        <v>3219</v>
      </c>
      <c r="P909" s="6">
        <f>I909*O909</f>
        <v>2327337</v>
      </c>
      <c r="Q909" t="s">
        <v>7437</v>
      </c>
      <c r="R909" t="s">
        <v>7438</v>
      </c>
      <c r="S909" t="s">
        <v>7439</v>
      </c>
      <c r="T909" t="s">
        <v>7440</v>
      </c>
      <c r="U909" t="s">
        <v>7443</v>
      </c>
      <c r="V909" t="s">
        <v>7444</v>
      </c>
    </row>
    <row r="910" spans="1:22">
      <c r="A910" t="s">
        <v>7445</v>
      </c>
      <c r="B910" t="s">
        <v>7446</v>
      </c>
      <c r="C910" t="s">
        <v>12824</v>
      </c>
      <c r="D910" t="s">
        <v>12851</v>
      </c>
      <c r="E910" t="s">
        <v>12852</v>
      </c>
      <c r="G910" s="9">
        <v>2499</v>
      </c>
      <c r="H910" s="7" t="str">
        <f t="shared" si="28"/>
        <v>&gt;$500</v>
      </c>
      <c r="I910" s="8">
        <v>5999</v>
      </c>
      <c r="J910" s="1">
        <v>0.57999999999999996</v>
      </c>
      <c r="K910" s="10" t="str">
        <f t="shared" si="29"/>
        <v>50% or More</v>
      </c>
      <c r="L910" s="10" t="str">
        <f>IF(Table1[[#This Row],[Discount_Percentage]]&gt;=50,"Yes","No")</f>
        <v>No</v>
      </c>
      <c r="M910" s="10">
        <f>Table1[[#This Row],[Actual_Price]]-Table1[[#This Row],[Discounted_Price]]/Table1[[#This Row],[Actual_Price]]*100</f>
        <v>5957.3430571761965</v>
      </c>
      <c r="N910">
        <v>4.0999999999999996</v>
      </c>
      <c r="O910" s="4">
        <v>38879</v>
      </c>
      <c r="P910" s="6">
        <f>I910*O910</f>
        <v>233235121</v>
      </c>
      <c r="Q910" t="s">
        <v>7447</v>
      </c>
      <c r="R910" t="s">
        <v>4341</v>
      </c>
      <c r="S910" t="s">
        <v>4342</v>
      </c>
      <c r="T910" t="s">
        <v>4343</v>
      </c>
      <c r="U910" t="s">
        <v>7448</v>
      </c>
      <c r="V910" t="s">
        <v>7449</v>
      </c>
    </row>
    <row r="911" spans="1:22">
      <c r="A911" t="s">
        <v>7450</v>
      </c>
      <c r="B911" t="s">
        <v>7451</v>
      </c>
      <c r="C911" t="s">
        <v>12824</v>
      </c>
      <c r="D911" t="s">
        <v>12835</v>
      </c>
      <c r="E911" t="s">
        <v>12848</v>
      </c>
      <c r="F911" t="s">
        <v>13003</v>
      </c>
      <c r="G911" s="9">
        <v>4999</v>
      </c>
      <c r="H911" s="7" t="str">
        <f t="shared" si="28"/>
        <v>&gt;$500</v>
      </c>
      <c r="I911" s="8">
        <v>12499</v>
      </c>
      <c r="J911" s="1">
        <v>0.6</v>
      </c>
      <c r="K911" s="10" t="str">
        <f t="shared" si="29"/>
        <v>50% or More</v>
      </c>
      <c r="L911" s="10" t="str">
        <f>IF(Table1[[#This Row],[Discount_Percentage]]&gt;=50,"Yes","No")</f>
        <v>No</v>
      </c>
      <c r="M911" s="10">
        <f>Table1[[#This Row],[Actual_Price]]-Table1[[#This Row],[Discounted_Price]]/Table1[[#This Row],[Actual_Price]]*100</f>
        <v>12459.004800384031</v>
      </c>
      <c r="N911">
        <v>4.2</v>
      </c>
      <c r="O911" s="4">
        <v>4541</v>
      </c>
      <c r="P911" s="6">
        <f>I911*O911</f>
        <v>56757959</v>
      </c>
      <c r="Q911" t="s">
        <v>7452</v>
      </c>
      <c r="R911" t="s">
        <v>7453</v>
      </c>
      <c r="S911" t="s">
        <v>7454</v>
      </c>
      <c r="T911" t="s">
        <v>7455</v>
      </c>
      <c r="U911" t="s">
        <v>7458</v>
      </c>
      <c r="V911" t="s">
        <v>7459</v>
      </c>
    </row>
    <row r="912" spans="1:22">
      <c r="A912" t="s">
        <v>7460</v>
      </c>
      <c r="B912" t="s">
        <v>7461</v>
      </c>
      <c r="C912" t="s">
        <v>12824</v>
      </c>
      <c r="D912" t="s">
        <v>12862</v>
      </c>
      <c r="E912" t="s">
        <v>12863</v>
      </c>
      <c r="F912" t="s">
        <v>12864</v>
      </c>
      <c r="G912" s="9">
        <v>399</v>
      </c>
      <c r="H912" s="7" t="str">
        <f t="shared" si="28"/>
        <v>$200-$500</v>
      </c>
      <c r="I912" s="8">
        <v>1290</v>
      </c>
      <c r="J912" s="1">
        <v>0.69</v>
      </c>
      <c r="K912" s="10" t="str">
        <f t="shared" si="29"/>
        <v>50% or More</v>
      </c>
      <c r="L912" s="10" t="str">
        <f>IF(Table1[[#This Row],[Discount_Percentage]]&gt;=50,"Yes","No")</f>
        <v>No</v>
      </c>
      <c r="M912" s="10">
        <f>Table1[[#This Row],[Actual_Price]]-Table1[[#This Row],[Discounted_Price]]/Table1[[#This Row],[Actual_Price]]*100</f>
        <v>1259.0697674418604</v>
      </c>
      <c r="N912">
        <v>4.2</v>
      </c>
      <c r="O912" s="4">
        <v>76042</v>
      </c>
      <c r="P912" s="6">
        <f>I912*O912</f>
        <v>98094180</v>
      </c>
      <c r="Q912" t="s">
        <v>7462</v>
      </c>
      <c r="R912" t="s">
        <v>7463</v>
      </c>
      <c r="S912" t="s">
        <v>7464</v>
      </c>
      <c r="T912" t="s">
        <v>7465</v>
      </c>
      <c r="U912" t="s">
        <v>7468</v>
      </c>
      <c r="V912" t="s">
        <v>7469</v>
      </c>
    </row>
    <row r="913" spans="1:22">
      <c r="A913" t="s">
        <v>7470</v>
      </c>
      <c r="B913" t="s">
        <v>7471</v>
      </c>
      <c r="C913" t="s">
        <v>12824</v>
      </c>
      <c r="D913" t="s">
        <v>12900</v>
      </c>
      <c r="G913" s="9">
        <v>116</v>
      </c>
      <c r="H913" s="7" t="str">
        <f t="shared" si="28"/>
        <v>&lt;$200</v>
      </c>
      <c r="I913" s="8">
        <v>200</v>
      </c>
      <c r="J913" s="1">
        <v>0.42</v>
      </c>
      <c r="K913" s="10" t="str">
        <f t="shared" si="29"/>
        <v>&lt;50%</v>
      </c>
      <c r="L913" s="10" t="str">
        <f>IF(Table1[[#This Row],[Discount_Percentage]]&gt;=50,"Yes","No")</f>
        <v>No</v>
      </c>
      <c r="M913" s="10">
        <f>Table1[[#This Row],[Actual_Price]]-Table1[[#This Row],[Discounted_Price]]/Table1[[#This Row],[Actual_Price]]*100</f>
        <v>142</v>
      </c>
      <c r="N913">
        <v>4.3</v>
      </c>
      <c r="O913" s="4">
        <v>485</v>
      </c>
      <c r="P913" s="6">
        <f>I913*O913</f>
        <v>97000</v>
      </c>
      <c r="Q913" t="s">
        <v>7472</v>
      </c>
      <c r="R913" t="s">
        <v>7473</v>
      </c>
      <c r="S913" t="s">
        <v>7474</v>
      </c>
      <c r="T913" t="s">
        <v>7475</v>
      </c>
      <c r="U913" t="s">
        <v>7478</v>
      </c>
      <c r="V913" t="s">
        <v>7479</v>
      </c>
    </row>
    <row r="914" spans="1:22">
      <c r="A914" t="s">
        <v>7480</v>
      </c>
      <c r="B914" t="s">
        <v>7481</v>
      </c>
      <c r="C914" t="s">
        <v>12824</v>
      </c>
      <c r="D914" t="s">
        <v>12915</v>
      </c>
      <c r="E914" t="s">
        <v>12953</v>
      </c>
      <c r="F914" t="s">
        <v>12954</v>
      </c>
      <c r="G914" s="9">
        <v>4499</v>
      </c>
      <c r="H914" s="7" t="str">
        <f t="shared" si="28"/>
        <v>&gt;$500</v>
      </c>
      <c r="I914" s="8">
        <v>5999</v>
      </c>
      <c r="J914" s="1">
        <v>0.25</v>
      </c>
      <c r="K914" s="10" t="str">
        <f t="shared" si="29"/>
        <v>&lt;50%</v>
      </c>
      <c r="L914" s="10" t="str">
        <f>IF(Table1[[#This Row],[Discount_Percentage]]&gt;=50,"Yes","No")</f>
        <v>No</v>
      </c>
      <c r="M914" s="10">
        <f>Table1[[#This Row],[Actual_Price]]-Table1[[#This Row],[Discounted_Price]]/Table1[[#This Row],[Actual_Price]]*100</f>
        <v>5924.0041673612268</v>
      </c>
      <c r="N914">
        <v>4.3</v>
      </c>
      <c r="O914" s="4">
        <v>44696</v>
      </c>
      <c r="P914" s="6">
        <f>I914*O914</f>
        <v>268131304</v>
      </c>
      <c r="Q914" t="s">
        <v>7482</v>
      </c>
      <c r="R914" t="s">
        <v>7483</v>
      </c>
      <c r="S914" t="s">
        <v>7484</v>
      </c>
      <c r="T914" t="s">
        <v>7485</v>
      </c>
      <c r="U914" t="s">
        <v>7488</v>
      </c>
      <c r="V914" t="s">
        <v>7489</v>
      </c>
    </row>
    <row r="915" spans="1:22">
      <c r="A915" t="s">
        <v>7490</v>
      </c>
      <c r="B915" t="s">
        <v>7491</v>
      </c>
      <c r="C915" t="s">
        <v>12816</v>
      </c>
      <c r="D915" t="s">
        <v>12817</v>
      </c>
      <c r="E915" t="s">
        <v>12958</v>
      </c>
      <c r="G915" s="9">
        <v>330</v>
      </c>
      <c r="H915" s="7" t="str">
        <f t="shared" si="28"/>
        <v>$200-$500</v>
      </c>
      <c r="I915" s="8">
        <v>499</v>
      </c>
      <c r="J915" s="1">
        <v>0.34</v>
      </c>
      <c r="K915" s="10" t="str">
        <f t="shared" si="29"/>
        <v>&lt;50%</v>
      </c>
      <c r="L915" s="10" t="str">
        <f>IF(Table1[[#This Row],[Discount_Percentage]]&gt;=50,"Yes","No")</f>
        <v>No</v>
      </c>
      <c r="M915" s="10">
        <f>Table1[[#This Row],[Actual_Price]]-Table1[[#This Row],[Discounted_Price]]/Table1[[#This Row],[Actual_Price]]*100</f>
        <v>432.86773547094185</v>
      </c>
      <c r="N915">
        <v>3.7</v>
      </c>
      <c r="O915" s="4">
        <v>8566</v>
      </c>
      <c r="P915" s="6">
        <f>I915*O915</f>
        <v>4274434</v>
      </c>
      <c r="Q915" t="s">
        <v>7492</v>
      </c>
      <c r="R915" t="s">
        <v>7493</v>
      </c>
      <c r="S915" t="s">
        <v>7494</v>
      </c>
      <c r="T915" t="s">
        <v>7495</v>
      </c>
      <c r="U915" t="s">
        <v>7498</v>
      </c>
      <c r="V915" t="s">
        <v>7499</v>
      </c>
    </row>
    <row r="916" spans="1:22">
      <c r="A916" t="s">
        <v>7500</v>
      </c>
      <c r="B916" t="s">
        <v>7501</v>
      </c>
      <c r="C916" t="s">
        <v>12824</v>
      </c>
      <c r="D916" t="s">
        <v>12862</v>
      </c>
      <c r="E916" t="s">
        <v>12863</v>
      </c>
      <c r="F916" t="s">
        <v>12938</v>
      </c>
      <c r="G916" s="9">
        <v>649</v>
      </c>
      <c r="H916" s="7" t="str">
        <f t="shared" si="28"/>
        <v>&gt;$500</v>
      </c>
      <c r="I916" s="8">
        <v>2499</v>
      </c>
      <c r="J916" s="1">
        <v>0.74</v>
      </c>
      <c r="K916" s="10" t="str">
        <f t="shared" si="29"/>
        <v>50% or More</v>
      </c>
      <c r="L916" s="10" t="str">
        <f>IF(Table1[[#This Row],[Discount_Percentage]]&gt;=50,"Yes","No")</f>
        <v>No</v>
      </c>
      <c r="M916" s="10">
        <f>Table1[[#This Row],[Actual_Price]]-Table1[[#This Row],[Discounted_Price]]/Table1[[#This Row],[Actual_Price]]*100</f>
        <v>2473.0296118447377</v>
      </c>
      <c r="N916">
        <v>3.9</v>
      </c>
      <c r="O916" s="4">
        <v>13049</v>
      </c>
      <c r="P916" s="6">
        <f>I916*O916</f>
        <v>32609451</v>
      </c>
      <c r="Q916" t="s">
        <v>7502</v>
      </c>
      <c r="R916" t="s">
        <v>7503</v>
      </c>
      <c r="S916" t="s">
        <v>7504</v>
      </c>
      <c r="T916" t="s">
        <v>7505</v>
      </c>
      <c r="U916" t="s">
        <v>7507</v>
      </c>
      <c r="V916" t="s">
        <v>7508</v>
      </c>
    </row>
    <row r="917" spans="1:22">
      <c r="A917" t="s">
        <v>7509</v>
      </c>
      <c r="B917" t="s">
        <v>7510</v>
      </c>
      <c r="C917" t="s">
        <v>12816</v>
      </c>
      <c r="D917" t="s">
        <v>12817</v>
      </c>
      <c r="E917" t="s">
        <v>12955</v>
      </c>
      <c r="F917" t="s">
        <v>12878</v>
      </c>
      <c r="G917" s="9">
        <v>1234</v>
      </c>
      <c r="H917" s="7" t="str">
        <f t="shared" si="28"/>
        <v>&gt;$500</v>
      </c>
      <c r="I917" s="8">
        <v>1599</v>
      </c>
      <c r="J917" s="1">
        <v>0.23</v>
      </c>
      <c r="K917" s="10" t="str">
        <f t="shared" si="29"/>
        <v>&lt;50%</v>
      </c>
      <c r="L917" s="10" t="str">
        <f>IF(Table1[[#This Row],[Discount_Percentage]]&gt;=50,"Yes","No")</f>
        <v>No</v>
      </c>
      <c r="M917" s="10">
        <f>Table1[[#This Row],[Actual_Price]]-Table1[[#This Row],[Discounted_Price]]/Table1[[#This Row],[Actual_Price]]*100</f>
        <v>1521.8267667292057</v>
      </c>
      <c r="N917">
        <v>4.5</v>
      </c>
      <c r="O917" s="4">
        <v>16680</v>
      </c>
      <c r="P917" s="6">
        <f>I917*O917</f>
        <v>26671320</v>
      </c>
      <c r="Q917" t="s">
        <v>7511</v>
      </c>
      <c r="R917" t="s">
        <v>7512</v>
      </c>
      <c r="S917" t="s">
        <v>7513</v>
      </c>
      <c r="T917" t="s">
        <v>7514</v>
      </c>
      <c r="U917" t="s">
        <v>7517</v>
      </c>
      <c r="V917" t="s">
        <v>7518</v>
      </c>
    </row>
    <row r="918" spans="1:22">
      <c r="A918" t="s">
        <v>4348</v>
      </c>
      <c r="B918" t="s">
        <v>4349</v>
      </c>
      <c r="C918" t="s">
        <v>12824</v>
      </c>
      <c r="D918" t="s">
        <v>12862</v>
      </c>
      <c r="E918" t="s">
        <v>12863</v>
      </c>
      <c r="F918" t="s">
        <v>12884</v>
      </c>
      <c r="G918" s="9">
        <v>1399</v>
      </c>
      <c r="H918" s="7" t="str">
        <f t="shared" si="28"/>
        <v>&gt;$500</v>
      </c>
      <c r="I918" s="8">
        <v>2990</v>
      </c>
      <c r="J918" s="1">
        <v>0.53</v>
      </c>
      <c r="K918" s="10" t="str">
        <f t="shared" si="29"/>
        <v>50% or More</v>
      </c>
      <c r="L918" s="10" t="str">
        <f>IF(Table1[[#This Row],[Discount_Percentage]]&gt;=50,"Yes","No")</f>
        <v>No</v>
      </c>
      <c r="M918" s="10">
        <f>Table1[[#This Row],[Actual_Price]]-Table1[[#This Row],[Discounted_Price]]/Table1[[#This Row],[Actual_Price]]*100</f>
        <v>2943.2107023411372</v>
      </c>
      <c r="N918">
        <v>4.0999999999999996</v>
      </c>
      <c r="O918" s="4">
        <v>97174</v>
      </c>
      <c r="P918" s="6">
        <f>I918*O918</f>
        <v>290550260</v>
      </c>
      <c r="Q918" t="s">
        <v>4350</v>
      </c>
      <c r="R918" t="s">
        <v>4351</v>
      </c>
      <c r="S918" t="s">
        <v>4352</v>
      </c>
      <c r="T918" t="s">
        <v>4353</v>
      </c>
      <c r="U918" t="s">
        <v>7519</v>
      </c>
      <c r="V918" t="s">
        <v>7520</v>
      </c>
    </row>
    <row r="919" spans="1:22">
      <c r="A919" t="s">
        <v>7521</v>
      </c>
      <c r="B919" t="s">
        <v>7522</v>
      </c>
      <c r="C919" t="s">
        <v>12902</v>
      </c>
      <c r="D919" t="s">
        <v>12903</v>
      </c>
      <c r="E919" t="s">
        <v>12904</v>
      </c>
      <c r="F919" t="s">
        <v>12905</v>
      </c>
      <c r="G919" s="9">
        <v>272</v>
      </c>
      <c r="H919" s="7" t="str">
        <f t="shared" si="28"/>
        <v>$200-$500</v>
      </c>
      <c r="I919" s="8">
        <v>320</v>
      </c>
      <c r="J919" s="1">
        <v>0.15</v>
      </c>
      <c r="K919" s="10" t="str">
        <f t="shared" si="29"/>
        <v>&lt;50%</v>
      </c>
      <c r="L919" s="10" t="str">
        <f>IF(Table1[[#This Row],[Discount_Percentage]]&gt;=50,"Yes","No")</f>
        <v>No</v>
      </c>
      <c r="M919" s="10">
        <f>Table1[[#This Row],[Actual_Price]]-Table1[[#This Row],[Discounted_Price]]/Table1[[#This Row],[Actual_Price]]*100</f>
        <v>235</v>
      </c>
      <c r="N919">
        <v>4</v>
      </c>
      <c r="O919" s="4">
        <v>3686</v>
      </c>
      <c r="P919" s="6">
        <f>I919*O919</f>
        <v>1179520</v>
      </c>
      <c r="Q919" t="s">
        <v>7523</v>
      </c>
      <c r="R919" t="s">
        <v>7524</v>
      </c>
      <c r="S919" t="s">
        <v>7525</v>
      </c>
      <c r="T919" t="s">
        <v>7526</v>
      </c>
      <c r="U919" t="s">
        <v>7529</v>
      </c>
      <c r="V919" t="s">
        <v>7530</v>
      </c>
    </row>
    <row r="920" spans="1:22">
      <c r="A920" t="s">
        <v>7531</v>
      </c>
      <c r="B920" t="s">
        <v>7532</v>
      </c>
      <c r="C920" t="s">
        <v>12824</v>
      </c>
      <c r="D920" t="s">
        <v>12862</v>
      </c>
      <c r="E920" t="s">
        <v>13004</v>
      </c>
      <c r="G920" s="9">
        <v>99</v>
      </c>
      <c r="H920" s="7" t="str">
        <f t="shared" si="28"/>
        <v>&lt;$200</v>
      </c>
      <c r="I920" s="8">
        <v>999</v>
      </c>
      <c r="J920" s="1">
        <v>0.9</v>
      </c>
      <c r="K920" s="10" t="str">
        <f t="shared" si="29"/>
        <v>50% or More</v>
      </c>
      <c r="L920" s="10" t="str">
        <f>IF(Table1[[#This Row],[Discount_Percentage]]&gt;=50,"Yes","No")</f>
        <v>No</v>
      </c>
      <c r="M920" s="10">
        <f>Table1[[#This Row],[Actual_Price]]-Table1[[#This Row],[Discounted_Price]]/Table1[[#This Row],[Actual_Price]]*100</f>
        <v>989.09009009009014</v>
      </c>
      <c r="N920">
        <v>3.8</v>
      </c>
      <c r="O920" s="4">
        <v>594</v>
      </c>
      <c r="P920" s="6">
        <f>I920*O920</f>
        <v>593406</v>
      </c>
      <c r="Q920" t="s">
        <v>7533</v>
      </c>
      <c r="R920" t="s">
        <v>7534</v>
      </c>
      <c r="S920" t="s">
        <v>7535</v>
      </c>
      <c r="T920" t="s">
        <v>7536</v>
      </c>
      <c r="U920" t="s">
        <v>7539</v>
      </c>
      <c r="V920" t="s">
        <v>7540</v>
      </c>
    </row>
    <row r="921" spans="1:22">
      <c r="A921" t="s">
        <v>7541</v>
      </c>
      <c r="B921" t="s">
        <v>7542</v>
      </c>
      <c r="C921" t="s">
        <v>12816</v>
      </c>
      <c r="D921" t="s">
        <v>12924</v>
      </c>
      <c r="E921" t="s">
        <v>12998</v>
      </c>
      <c r="F921" t="s">
        <v>13005</v>
      </c>
      <c r="G921" s="9">
        <v>3498</v>
      </c>
      <c r="H921" s="7" t="str">
        <f t="shared" si="28"/>
        <v>&gt;$500</v>
      </c>
      <c r="I921" s="8">
        <v>3875</v>
      </c>
      <c r="J921" s="1">
        <v>0.1</v>
      </c>
      <c r="K921" s="10" t="str">
        <f t="shared" si="29"/>
        <v>&lt;50%</v>
      </c>
      <c r="L921" s="10" t="str">
        <f>IF(Table1[[#This Row],[Discount_Percentage]]&gt;=50,"Yes","No")</f>
        <v>No</v>
      </c>
      <c r="M921" s="10">
        <f>Table1[[#This Row],[Actual_Price]]-Table1[[#This Row],[Discounted_Price]]/Table1[[#This Row],[Actual_Price]]*100</f>
        <v>3784.7290322580643</v>
      </c>
      <c r="N921">
        <v>3.4</v>
      </c>
      <c r="O921" s="4">
        <v>12185</v>
      </c>
      <c r="P921" s="6">
        <f>I921*O921</f>
        <v>47216875</v>
      </c>
      <c r="Q921" t="s">
        <v>7543</v>
      </c>
      <c r="R921" t="s">
        <v>7544</v>
      </c>
      <c r="S921" t="s">
        <v>7545</v>
      </c>
      <c r="T921" t="s">
        <v>7546</v>
      </c>
      <c r="U921" t="s">
        <v>7549</v>
      </c>
      <c r="V921" t="s">
        <v>7550</v>
      </c>
    </row>
    <row r="922" spans="1:22">
      <c r="A922" t="s">
        <v>7551</v>
      </c>
      <c r="B922" t="s">
        <v>7552</v>
      </c>
      <c r="C922" t="s">
        <v>12816</v>
      </c>
      <c r="D922" t="s">
        <v>12948</v>
      </c>
      <c r="G922" s="9">
        <v>10099</v>
      </c>
      <c r="H922" s="7" t="str">
        <f t="shared" si="28"/>
        <v>&gt;$500</v>
      </c>
      <c r="I922" s="8">
        <v>19110</v>
      </c>
      <c r="J922" s="1">
        <v>0.47</v>
      </c>
      <c r="K922" s="10" t="str">
        <f t="shared" si="29"/>
        <v>&lt;50%</v>
      </c>
      <c r="L922" s="10" t="str">
        <f>IF(Table1[[#This Row],[Discount_Percentage]]&gt;=50,"Yes","No")</f>
        <v>No</v>
      </c>
      <c r="M922" s="10">
        <f>Table1[[#This Row],[Actual_Price]]-Table1[[#This Row],[Discounted_Price]]/Table1[[#This Row],[Actual_Price]]*100</f>
        <v>19057.153322867609</v>
      </c>
      <c r="N922">
        <v>4.3</v>
      </c>
      <c r="O922" s="4">
        <v>2623</v>
      </c>
      <c r="P922" s="6">
        <f>I922*O922</f>
        <v>50125530</v>
      </c>
      <c r="Q922" t="s">
        <v>7553</v>
      </c>
      <c r="R922" t="s">
        <v>7554</v>
      </c>
      <c r="S922" t="s">
        <v>7555</v>
      </c>
      <c r="T922" t="s">
        <v>7556</v>
      </c>
      <c r="U922" t="s">
        <v>7559</v>
      </c>
      <c r="V922" t="s">
        <v>7560</v>
      </c>
    </row>
    <row r="923" spans="1:22">
      <c r="A923" t="s">
        <v>7561</v>
      </c>
      <c r="B923" t="s">
        <v>7562</v>
      </c>
      <c r="C923" t="s">
        <v>12816</v>
      </c>
      <c r="D923" t="s">
        <v>12817</v>
      </c>
      <c r="E923" t="s">
        <v>12885</v>
      </c>
      <c r="F923" t="s">
        <v>12962</v>
      </c>
      <c r="G923" s="9">
        <v>449</v>
      </c>
      <c r="H923" s="7" t="str">
        <f t="shared" si="28"/>
        <v>$200-$500</v>
      </c>
      <c r="I923" s="8">
        <v>999</v>
      </c>
      <c r="J923" s="1">
        <v>0.55000000000000004</v>
      </c>
      <c r="K923" s="10" t="str">
        <f t="shared" si="29"/>
        <v>50% or More</v>
      </c>
      <c r="L923" s="10" t="str">
        <f>IF(Table1[[#This Row],[Discount_Percentage]]&gt;=50,"Yes","No")</f>
        <v>No</v>
      </c>
      <c r="M923" s="10">
        <f>Table1[[#This Row],[Actual_Price]]-Table1[[#This Row],[Discounted_Price]]/Table1[[#This Row],[Actual_Price]]*100</f>
        <v>954.05505505505505</v>
      </c>
      <c r="N923">
        <v>4.3</v>
      </c>
      <c r="O923" s="4">
        <v>9701</v>
      </c>
      <c r="P923" s="6">
        <f>I923*O923</f>
        <v>9691299</v>
      </c>
      <c r="Q923" t="s">
        <v>7563</v>
      </c>
      <c r="R923" t="s">
        <v>7564</v>
      </c>
      <c r="S923" t="s">
        <v>7565</v>
      </c>
      <c r="T923" t="s">
        <v>7566</v>
      </c>
      <c r="U923" t="s">
        <v>7569</v>
      </c>
      <c r="V923" t="s">
        <v>7570</v>
      </c>
    </row>
    <row r="924" spans="1:22">
      <c r="A924" t="s">
        <v>7571</v>
      </c>
      <c r="B924" t="s">
        <v>7572</v>
      </c>
      <c r="C924" t="s">
        <v>13006</v>
      </c>
      <c r="D924" t="s">
        <v>13007</v>
      </c>
      <c r="E924" t="s">
        <v>13008</v>
      </c>
      <c r="F924" t="s">
        <v>13009</v>
      </c>
      <c r="G924" s="9">
        <v>150</v>
      </c>
      <c r="H924" s="7" t="str">
        <f t="shared" si="28"/>
        <v>&lt;$200</v>
      </c>
      <c r="I924" s="8">
        <v>150</v>
      </c>
      <c r="J924" s="1">
        <v>0</v>
      </c>
      <c r="K924" s="10" t="str">
        <f t="shared" si="29"/>
        <v>&lt;50%</v>
      </c>
      <c r="L924" s="10" t="str">
        <f>IF(Table1[[#This Row],[Discount_Percentage]]&gt;=50,"Yes","No")</f>
        <v>No</v>
      </c>
      <c r="M924" s="10">
        <f>Table1[[#This Row],[Actual_Price]]-Table1[[#This Row],[Discounted_Price]]/Table1[[#This Row],[Actual_Price]]*100</f>
        <v>50</v>
      </c>
      <c r="N924">
        <v>4.3</v>
      </c>
      <c r="O924" s="4">
        <v>15867</v>
      </c>
      <c r="P924" s="6">
        <f>I924*O924</f>
        <v>2380050</v>
      </c>
      <c r="Q924" t="s">
        <v>7573</v>
      </c>
      <c r="R924" t="s">
        <v>7574</v>
      </c>
      <c r="S924" t="s">
        <v>7575</v>
      </c>
      <c r="T924" t="s">
        <v>7576</v>
      </c>
      <c r="U924" t="s">
        <v>7579</v>
      </c>
      <c r="V924" t="s">
        <v>7580</v>
      </c>
    </row>
    <row r="925" spans="1:22">
      <c r="A925" t="s">
        <v>524</v>
      </c>
      <c r="B925" t="s">
        <v>525</v>
      </c>
      <c r="C925" t="s">
        <v>12816</v>
      </c>
      <c r="D925" t="s">
        <v>12817</v>
      </c>
      <c r="E925" t="s">
        <v>12818</v>
      </c>
      <c r="F925" t="s">
        <v>12819</v>
      </c>
      <c r="G925" s="9">
        <v>348</v>
      </c>
      <c r="H925" s="7" t="str">
        <f t="shared" si="28"/>
        <v>$200-$500</v>
      </c>
      <c r="I925" s="8">
        <v>1499</v>
      </c>
      <c r="J925" s="1">
        <v>0.77</v>
      </c>
      <c r="K925" s="10" t="str">
        <f t="shared" si="29"/>
        <v>50% or More</v>
      </c>
      <c r="L925" s="10" t="str">
        <f>IF(Table1[[#This Row],[Discount_Percentage]]&gt;=50,"Yes","No")</f>
        <v>No</v>
      </c>
      <c r="M925" s="10">
        <f>Table1[[#This Row],[Actual_Price]]-Table1[[#This Row],[Discounted_Price]]/Table1[[#This Row],[Actual_Price]]*100</f>
        <v>1475.7845230153437</v>
      </c>
      <c r="N925">
        <v>4.2</v>
      </c>
      <c r="O925" s="4">
        <v>656</v>
      </c>
      <c r="P925" s="6">
        <f>I925*O925</f>
        <v>983344</v>
      </c>
      <c r="Q925" t="s">
        <v>526</v>
      </c>
      <c r="R925" t="s">
        <v>527</v>
      </c>
      <c r="S925" t="s">
        <v>528</v>
      </c>
      <c r="T925" t="s">
        <v>529</v>
      </c>
      <c r="U925" t="s">
        <v>532</v>
      </c>
      <c r="V925" t="s">
        <v>7581</v>
      </c>
    </row>
    <row r="926" spans="1:22">
      <c r="A926" t="s">
        <v>7582</v>
      </c>
      <c r="B926" t="s">
        <v>7583</v>
      </c>
      <c r="C926" t="s">
        <v>12816</v>
      </c>
      <c r="D926" t="s">
        <v>12821</v>
      </c>
      <c r="E926" t="s">
        <v>12937</v>
      </c>
      <c r="G926" s="9">
        <v>1199</v>
      </c>
      <c r="H926" s="7" t="str">
        <f t="shared" si="28"/>
        <v>&gt;$500</v>
      </c>
      <c r="I926" s="8">
        <v>2999</v>
      </c>
      <c r="J926" s="1">
        <v>0.6</v>
      </c>
      <c r="K926" s="10" t="str">
        <f t="shared" si="29"/>
        <v>50% or More</v>
      </c>
      <c r="L926" s="10" t="str">
        <f>IF(Table1[[#This Row],[Discount_Percentage]]&gt;=50,"Yes","No")</f>
        <v>No</v>
      </c>
      <c r="M926" s="10">
        <f>Table1[[#This Row],[Actual_Price]]-Table1[[#This Row],[Discounted_Price]]/Table1[[#This Row],[Actual_Price]]*100</f>
        <v>2959.0200066688894</v>
      </c>
      <c r="N926">
        <v>4.0999999999999996</v>
      </c>
      <c r="O926" s="4">
        <v>10725</v>
      </c>
      <c r="P926" s="6">
        <f>I926*O926</f>
        <v>32164275</v>
      </c>
      <c r="Q926" t="s">
        <v>7584</v>
      </c>
      <c r="R926" t="s">
        <v>7585</v>
      </c>
      <c r="S926" t="s">
        <v>7586</v>
      </c>
      <c r="T926" t="s">
        <v>7587</v>
      </c>
      <c r="U926" t="s">
        <v>7589</v>
      </c>
      <c r="V926" t="s">
        <v>7590</v>
      </c>
    </row>
    <row r="927" spans="1:22">
      <c r="A927" t="s">
        <v>7591</v>
      </c>
      <c r="B927" t="s">
        <v>7592</v>
      </c>
      <c r="C927" t="s">
        <v>12816</v>
      </c>
      <c r="D927" t="s">
        <v>12817</v>
      </c>
      <c r="E927" t="s">
        <v>12934</v>
      </c>
      <c r="G927" s="9">
        <v>397</v>
      </c>
      <c r="H927" s="7" t="str">
        <f t="shared" si="28"/>
        <v>$200-$500</v>
      </c>
      <c r="I927" s="8">
        <v>899</v>
      </c>
      <c r="J927" s="1">
        <v>0.56000000000000005</v>
      </c>
      <c r="K927" s="10" t="str">
        <f t="shared" si="29"/>
        <v>50% or More</v>
      </c>
      <c r="L927" s="10" t="str">
        <f>IF(Table1[[#This Row],[Discount_Percentage]]&gt;=50,"Yes","No")</f>
        <v>No</v>
      </c>
      <c r="M927" s="10">
        <f>Table1[[#This Row],[Actual_Price]]-Table1[[#This Row],[Discounted_Price]]/Table1[[#This Row],[Actual_Price]]*100</f>
        <v>854.83982202447169</v>
      </c>
      <c r="N927">
        <v>4</v>
      </c>
      <c r="O927" s="4">
        <v>3025</v>
      </c>
      <c r="P927" s="6">
        <f>I927*O927</f>
        <v>2719475</v>
      </c>
      <c r="Q927" t="s">
        <v>7593</v>
      </c>
      <c r="R927" t="s">
        <v>7594</v>
      </c>
      <c r="S927" t="s">
        <v>7595</v>
      </c>
      <c r="T927" t="s">
        <v>7596</v>
      </c>
      <c r="U927" t="s">
        <v>7598</v>
      </c>
      <c r="V927" t="s">
        <v>7599</v>
      </c>
    </row>
    <row r="928" spans="1:22">
      <c r="A928" t="s">
        <v>534</v>
      </c>
      <c r="B928" t="s">
        <v>535</v>
      </c>
      <c r="C928" t="s">
        <v>12816</v>
      </c>
      <c r="D928" t="s">
        <v>12817</v>
      </c>
      <c r="E928" t="s">
        <v>12818</v>
      </c>
      <c r="F928" t="s">
        <v>12819</v>
      </c>
      <c r="G928" s="9">
        <v>154</v>
      </c>
      <c r="H928" s="7" t="str">
        <f t="shared" si="28"/>
        <v>&lt;$200</v>
      </c>
      <c r="I928" s="8">
        <v>349</v>
      </c>
      <c r="J928" s="1">
        <v>0.56000000000000005</v>
      </c>
      <c r="K928" s="10" t="str">
        <f t="shared" si="29"/>
        <v>50% or More</v>
      </c>
      <c r="L928" s="10" t="str">
        <f>IF(Table1[[#This Row],[Discount_Percentage]]&gt;=50,"Yes","No")</f>
        <v>No</v>
      </c>
      <c r="M928" s="10">
        <f>Table1[[#This Row],[Actual_Price]]-Table1[[#This Row],[Discounted_Price]]/Table1[[#This Row],[Actual_Price]]*100</f>
        <v>304.87392550143267</v>
      </c>
      <c r="N928">
        <v>4.3</v>
      </c>
      <c r="O928" s="4">
        <v>7064</v>
      </c>
      <c r="P928" s="6">
        <f>I928*O928</f>
        <v>2465336</v>
      </c>
      <c r="Q928" t="s">
        <v>536</v>
      </c>
      <c r="R928" t="s">
        <v>537</v>
      </c>
      <c r="S928" t="s">
        <v>538</v>
      </c>
      <c r="T928" t="s">
        <v>539</v>
      </c>
      <c r="U928" t="s">
        <v>7600</v>
      </c>
      <c r="V928" t="s">
        <v>7601</v>
      </c>
    </row>
    <row r="929" spans="1:22">
      <c r="A929" t="s">
        <v>7602</v>
      </c>
      <c r="B929" t="s">
        <v>7603</v>
      </c>
      <c r="C929" t="s">
        <v>12816</v>
      </c>
      <c r="D929" t="s">
        <v>12817</v>
      </c>
      <c r="E929" t="s">
        <v>12929</v>
      </c>
      <c r="F929" t="s">
        <v>12956</v>
      </c>
      <c r="G929" s="9">
        <v>699</v>
      </c>
      <c r="H929" s="7" t="str">
        <f t="shared" si="28"/>
        <v>&gt;$500</v>
      </c>
      <c r="I929" s="8">
        <v>1490</v>
      </c>
      <c r="J929" s="1">
        <v>0.53</v>
      </c>
      <c r="K929" s="10" t="str">
        <f t="shared" si="29"/>
        <v>50% or More</v>
      </c>
      <c r="L929" s="10" t="str">
        <f>IF(Table1[[#This Row],[Discount_Percentage]]&gt;=50,"Yes","No")</f>
        <v>No</v>
      </c>
      <c r="M929" s="10">
        <f>Table1[[#This Row],[Actual_Price]]-Table1[[#This Row],[Discounted_Price]]/Table1[[#This Row],[Actual_Price]]*100</f>
        <v>1443.0872483221476</v>
      </c>
      <c r="N929">
        <v>4</v>
      </c>
      <c r="O929" s="4">
        <v>5736</v>
      </c>
      <c r="P929" s="6">
        <f>I929*O929</f>
        <v>8546640</v>
      </c>
      <c r="Q929" t="s">
        <v>7604</v>
      </c>
      <c r="R929" t="s">
        <v>7605</v>
      </c>
      <c r="S929" t="s">
        <v>7606</v>
      </c>
      <c r="T929" t="s">
        <v>7607</v>
      </c>
      <c r="U929" t="s">
        <v>7610</v>
      </c>
      <c r="V929" t="s">
        <v>7611</v>
      </c>
    </row>
    <row r="930" spans="1:22">
      <c r="A930" t="s">
        <v>7612</v>
      </c>
      <c r="B930" t="s">
        <v>7613</v>
      </c>
      <c r="C930" t="s">
        <v>12824</v>
      </c>
      <c r="D930" t="s">
        <v>12862</v>
      </c>
      <c r="E930" t="s">
        <v>12863</v>
      </c>
      <c r="F930" t="s">
        <v>12864</v>
      </c>
      <c r="G930" s="9">
        <v>1679</v>
      </c>
      <c r="H930" s="7" t="str">
        <f t="shared" si="28"/>
        <v>&gt;$500</v>
      </c>
      <c r="I930" s="8">
        <v>1999</v>
      </c>
      <c r="J930" s="1">
        <v>0.16</v>
      </c>
      <c r="K930" s="10" t="str">
        <f t="shared" si="29"/>
        <v>&lt;50%</v>
      </c>
      <c r="L930" s="10" t="str">
        <f>IF(Table1[[#This Row],[Discount_Percentage]]&gt;=50,"Yes","No")</f>
        <v>No</v>
      </c>
      <c r="M930" s="10">
        <f>Table1[[#This Row],[Actual_Price]]-Table1[[#This Row],[Discounted_Price]]/Table1[[#This Row],[Actual_Price]]*100</f>
        <v>1915.0080040020009</v>
      </c>
      <c r="N930">
        <v>4.0999999999999996</v>
      </c>
      <c r="O930" s="4">
        <v>72563</v>
      </c>
      <c r="P930" s="6">
        <f>I930*O930</f>
        <v>145053437</v>
      </c>
      <c r="Q930" t="s">
        <v>7614</v>
      </c>
      <c r="R930" t="s">
        <v>7615</v>
      </c>
      <c r="S930" t="s">
        <v>7616</v>
      </c>
      <c r="T930" t="s">
        <v>7617</v>
      </c>
      <c r="U930" t="s">
        <v>7620</v>
      </c>
      <c r="V930" t="s">
        <v>7621</v>
      </c>
    </row>
    <row r="931" spans="1:22">
      <c r="A931" t="s">
        <v>7622</v>
      </c>
      <c r="B931" t="s">
        <v>7623</v>
      </c>
      <c r="C931" t="s">
        <v>12816</v>
      </c>
      <c r="D931" t="s">
        <v>12817</v>
      </c>
      <c r="E931" t="s">
        <v>12891</v>
      </c>
      <c r="F931" t="s">
        <v>12893</v>
      </c>
      <c r="G931" s="9">
        <v>354</v>
      </c>
      <c r="H931" s="7" t="str">
        <f t="shared" si="28"/>
        <v>$200-$500</v>
      </c>
      <c r="I931" s="8">
        <v>1500</v>
      </c>
      <c r="J931" s="1">
        <v>0.76</v>
      </c>
      <c r="K931" s="10" t="str">
        <f t="shared" si="29"/>
        <v>50% or More</v>
      </c>
      <c r="L931" s="10" t="str">
        <f>IF(Table1[[#This Row],[Discount_Percentage]]&gt;=50,"Yes","No")</f>
        <v>No</v>
      </c>
      <c r="M931" s="10">
        <f>Table1[[#This Row],[Actual_Price]]-Table1[[#This Row],[Discounted_Price]]/Table1[[#This Row],[Actual_Price]]*100</f>
        <v>1476.4</v>
      </c>
      <c r="N931">
        <v>4</v>
      </c>
      <c r="O931" s="4">
        <v>1026</v>
      </c>
      <c r="P931" s="6">
        <f>I931*O931</f>
        <v>1539000</v>
      </c>
      <c r="Q931" t="s">
        <v>7624</v>
      </c>
      <c r="R931" t="s">
        <v>7625</v>
      </c>
      <c r="S931" t="s">
        <v>7626</v>
      </c>
      <c r="T931" t="s">
        <v>7627</v>
      </c>
      <c r="U931" t="s">
        <v>7630</v>
      </c>
      <c r="V931" t="s">
        <v>7631</v>
      </c>
    </row>
    <row r="932" spans="1:22">
      <c r="A932" t="s">
        <v>7632</v>
      </c>
      <c r="B932" t="s">
        <v>7633</v>
      </c>
      <c r="C932" t="s">
        <v>12816</v>
      </c>
      <c r="D932" t="s">
        <v>12817</v>
      </c>
      <c r="E932" t="s">
        <v>12929</v>
      </c>
      <c r="F932" t="s">
        <v>13010</v>
      </c>
      <c r="G932" s="9">
        <v>1199</v>
      </c>
      <c r="H932" s="7" t="str">
        <f t="shared" si="28"/>
        <v>&gt;$500</v>
      </c>
      <c r="I932" s="8">
        <v>5499</v>
      </c>
      <c r="J932" s="1">
        <v>0.78</v>
      </c>
      <c r="K932" s="10" t="str">
        <f t="shared" si="29"/>
        <v>50% or More</v>
      </c>
      <c r="L932" s="10" t="str">
        <f>IF(Table1[[#This Row],[Discount_Percentage]]&gt;=50,"Yes","No")</f>
        <v>No</v>
      </c>
      <c r="M932" s="10">
        <f>Table1[[#This Row],[Actual_Price]]-Table1[[#This Row],[Discounted_Price]]/Table1[[#This Row],[Actual_Price]]*100</f>
        <v>5477.1960356428444</v>
      </c>
      <c r="N932">
        <v>3.8</v>
      </c>
      <c r="O932" s="4">
        <v>2043</v>
      </c>
      <c r="P932" s="6">
        <f>I932*O932</f>
        <v>11234457</v>
      </c>
      <c r="Q932" t="s">
        <v>7634</v>
      </c>
      <c r="R932" t="s">
        <v>7635</v>
      </c>
      <c r="S932" t="s">
        <v>7636</v>
      </c>
      <c r="T932" t="s">
        <v>7637</v>
      </c>
      <c r="U932" t="s">
        <v>7640</v>
      </c>
      <c r="V932" t="s">
        <v>7641</v>
      </c>
    </row>
    <row r="933" spans="1:22">
      <c r="A933" t="s">
        <v>7642</v>
      </c>
      <c r="B933" t="s">
        <v>7643</v>
      </c>
      <c r="C933" t="s">
        <v>12816</v>
      </c>
      <c r="D933" t="s">
        <v>12817</v>
      </c>
      <c r="E933" t="s">
        <v>12955</v>
      </c>
      <c r="F933" t="s">
        <v>12878</v>
      </c>
      <c r="G933" s="9">
        <v>379</v>
      </c>
      <c r="H933" s="7" t="str">
        <f t="shared" si="28"/>
        <v>$200-$500</v>
      </c>
      <c r="I933" s="8">
        <v>1499</v>
      </c>
      <c r="J933" s="1">
        <v>0.75</v>
      </c>
      <c r="K933" s="10" t="str">
        <f t="shared" si="29"/>
        <v>50% or More</v>
      </c>
      <c r="L933" s="10" t="str">
        <f>IF(Table1[[#This Row],[Discount_Percentage]]&gt;=50,"Yes","No")</f>
        <v>No</v>
      </c>
      <c r="M933" s="10">
        <f>Table1[[#This Row],[Actual_Price]]-Table1[[#This Row],[Discounted_Price]]/Table1[[#This Row],[Actual_Price]]*100</f>
        <v>1473.7164776517679</v>
      </c>
      <c r="N933">
        <v>4.2</v>
      </c>
      <c r="O933" s="4">
        <v>4149</v>
      </c>
      <c r="P933" s="6">
        <f>I933*O933</f>
        <v>6219351</v>
      </c>
      <c r="Q933" t="s">
        <v>7644</v>
      </c>
      <c r="R933" t="s">
        <v>7645</v>
      </c>
      <c r="S933" t="s">
        <v>7646</v>
      </c>
      <c r="T933" t="s">
        <v>7647</v>
      </c>
      <c r="U933" t="s">
        <v>7650</v>
      </c>
      <c r="V933" t="s">
        <v>7651</v>
      </c>
    </row>
    <row r="934" spans="1:22">
      <c r="A934" t="s">
        <v>7652</v>
      </c>
      <c r="B934" t="s">
        <v>7653</v>
      </c>
      <c r="C934" t="s">
        <v>12816</v>
      </c>
      <c r="D934" t="s">
        <v>12889</v>
      </c>
      <c r="E934" t="s">
        <v>12914</v>
      </c>
      <c r="G934" s="9">
        <v>499</v>
      </c>
      <c r="H934" s="7" t="str">
        <f t="shared" si="28"/>
        <v>$200-$500</v>
      </c>
      <c r="I934" s="8">
        <v>775</v>
      </c>
      <c r="J934" s="1">
        <v>0.36</v>
      </c>
      <c r="K934" s="10" t="str">
        <f t="shared" si="29"/>
        <v>&lt;50%</v>
      </c>
      <c r="L934" s="10" t="str">
        <f>IF(Table1[[#This Row],[Discount_Percentage]]&gt;=50,"Yes","No")</f>
        <v>No</v>
      </c>
      <c r="M934" s="10">
        <f>Table1[[#This Row],[Actual_Price]]-Table1[[#This Row],[Discounted_Price]]/Table1[[#This Row],[Actual_Price]]*100</f>
        <v>710.61290322580646</v>
      </c>
      <c r="N934">
        <v>4.3</v>
      </c>
      <c r="O934" s="4">
        <v>74</v>
      </c>
      <c r="P934" s="6">
        <f>I934*O934</f>
        <v>57350</v>
      </c>
      <c r="Q934" t="s">
        <v>7654</v>
      </c>
      <c r="R934" t="s">
        <v>7655</v>
      </c>
      <c r="S934" t="s">
        <v>7656</v>
      </c>
      <c r="T934" t="s">
        <v>7657</v>
      </c>
      <c r="U934" t="s">
        <v>7660</v>
      </c>
      <c r="V934" t="s">
        <v>7661</v>
      </c>
    </row>
    <row r="935" spans="1:22">
      <c r="A935" t="s">
        <v>7662</v>
      </c>
      <c r="B935" t="s">
        <v>7663</v>
      </c>
      <c r="C935" t="s">
        <v>12816</v>
      </c>
      <c r="D935" t="s">
        <v>12889</v>
      </c>
      <c r="E935" t="s">
        <v>13011</v>
      </c>
      <c r="G935" s="9">
        <v>10389</v>
      </c>
      <c r="H935" s="7" t="str">
        <f t="shared" si="28"/>
        <v>&gt;$500</v>
      </c>
      <c r="I935" s="8">
        <v>32000</v>
      </c>
      <c r="J935" s="1">
        <v>0.68</v>
      </c>
      <c r="K935" s="10" t="str">
        <f t="shared" si="29"/>
        <v>50% or More</v>
      </c>
      <c r="L935" s="10" t="str">
        <f>IF(Table1[[#This Row],[Discount_Percentage]]&gt;=50,"Yes","No")</f>
        <v>No</v>
      </c>
      <c r="M935" s="10">
        <f>Table1[[#This Row],[Actual_Price]]-Table1[[#This Row],[Discounted_Price]]/Table1[[#This Row],[Actual_Price]]*100</f>
        <v>31967.534374999999</v>
      </c>
      <c r="N935">
        <v>4.4000000000000004</v>
      </c>
      <c r="O935" s="4">
        <v>41398</v>
      </c>
      <c r="P935" s="6">
        <f>I935*O935</f>
        <v>1324736000</v>
      </c>
      <c r="Q935" t="s">
        <v>7664</v>
      </c>
      <c r="R935" t="s">
        <v>7665</v>
      </c>
      <c r="S935" t="s">
        <v>7666</v>
      </c>
      <c r="T935" t="s">
        <v>7667</v>
      </c>
      <c r="U935" t="s">
        <v>7670</v>
      </c>
      <c r="V935" t="s">
        <v>7671</v>
      </c>
    </row>
    <row r="936" spans="1:22">
      <c r="A936" t="s">
        <v>7672</v>
      </c>
      <c r="B936" t="s">
        <v>7673</v>
      </c>
      <c r="C936" t="s">
        <v>12816</v>
      </c>
      <c r="D936" t="s">
        <v>12817</v>
      </c>
      <c r="E936" t="s">
        <v>12959</v>
      </c>
      <c r="F936" t="s">
        <v>12988</v>
      </c>
      <c r="G936" s="9">
        <v>649</v>
      </c>
      <c r="H936" s="7" t="str">
        <f t="shared" si="28"/>
        <v>&gt;$500</v>
      </c>
      <c r="I936" s="8">
        <v>1300</v>
      </c>
      <c r="J936" s="1">
        <v>0.5</v>
      </c>
      <c r="K936" s="10" t="str">
        <f t="shared" si="29"/>
        <v>50% or More</v>
      </c>
      <c r="L936" s="10" t="str">
        <f>IF(Table1[[#This Row],[Discount_Percentage]]&gt;=50,"Yes","No")</f>
        <v>No</v>
      </c>
      <c r="M936" s="10">
        <f>Table1[[#This Row],[Actual_Price]]-Table1[[#This Row],[Discounted_Price]]/Table1[[#This Row],[Actual_Price]]*100</f>
        <v>1250.0769230769231</v>
      </c>
      <c r="N936">
        <v>4.0999999999999996</v>
      </c>
      <c r="O936" s="4">
        <v>5195</v>
      </c>
      <c r="P936" s="6">
        <f>I936*O936</f>
        <v>6753500</v>
      </c>
      <c r="Q936" t="s">
        <v>7674</v>
      </c>
      <c r="R936" t="s">
        <v>7675</v>
      </c>
      <c r="S936" t="s">
        <v>7676</v>
      </c>
      <c r="T936" t="s">
        <v>7677</v>
      </c>
      <c r="U936" t="s">
        <v>7680</v>
      </c>
      <c r="V936" t="s">
        <v>7681</v>
      </c>
    </row>
    <row r="937" spans="1:22">
      <c r="A937" t="s">
        <v>7682</v>
      </c>
      <c r="B937" t="s">
        <v>7683</v>
      </c>
      <c r="C937" t="s">
        <v>12816</v>
      </c>
      <c r="D937" t="s">
        <v>12821</v>
      </c>
      <c r="E937" t="s">
        <v>12822</v>
      </c>
      <c r="F937" t="s">
        <v>13012</v>
      </c>
      <c r="G937" s="9">
        <v>1199</v>
      </c>
      <c r="H937" s="7" t="str">
        <f t="shared" si="28"/>
        <v>&gt;$500</v>
      </c>
      <c r="I937" s="8">
        <v>1999</v>
      </c>
      <c r="J937" s="1">
        <v>0.4</v>
      </c>
      <c r="K937" s="10" t="str">
        <f t="shared" si="29"/>
        <v>&lt;50%</v>
      </c>
      <c r="L937" s="10" t="str">
        <f>IF(Table1[[#This Row],[Discount_Percentage]]&gt;=50,"Yes","No")</f>
        <v>No</v>
      </c>
      <c r="M937" s="10">
        <f>Table1[[#This Row],[Actual_Price]]-Table1[[#This Row],[Discounted_Price]]/Table1[[#This Row],[Actual_Price]]*100</f>
        <v>1939.0200100050024</v>
      </c>
      <c r="N937">
        <v>4.5</v>
      </c>
      <c r="O937" s="4">
        <v>22420</v>
      </c>
      <c r="P937" s="6">
        <f>I937*O937</f>
        <v>44817580</v>
      </c>
      <c r="Q937" t="s">
        <v>7684</v>
      </c>
      <c r="R937" t="s">
        <v>877</v>
      </c>
      <c r="S937" t="s">
        <v>878</v>
      </c>
      <c r="T937" t="s">
        <v>879</v>
      </c>
      <c r="U937" t="s">
        <v>7685</v>
      </c>
      <c r="V937" t="s">
        <v>7686</v>
      </c>
    </row>
    <row r="938" spans="1:22">
      <c r="A938" t="s">
        <v>564</v>
      </c>
      <c r="B938" t="s">
        <v>565</v>
      </c>
      <c r="C938" t="s">
        <v>12816</v>
      </c>
      <c r="D938" t="s">
        <v>12817</v>
      </c>
      <c r="E938" t="s">
        <v>12818</v>
      </c>
      <c r="F938" t="s">
        <v>12819</v>
      </c>
      <c r="G938" s="9">
        <v>139</v>
      </c>
      <c r="H938" s="7" t="str">
        <f t="shared" si="28"/>
        <v>&lt;$200</v>
      </c>
      <c r="I938" s="8">
        <v>999</v>
      </c>
      <c r="J938" s="1">
        <v>0.86</v>
      </c>
      <c r="K938" s="10" t="str">
        <f t="shared" si="29"/>
        <v>50% or More</v>
      </c>
      <c r="L938" s="10" t="str">
        <f>IF(Table1[[#This Row],[Discount_Percentage]]&gt;=50,"Yes","No")</f>
        <v>No</v>
      </c>
      <c r="M938" s="10">
        <f>Table1[[#This Row],[Actual_Price]]-Table1[[#This Row],[Discounted_Price]]/Table1[[#This Row],[Actual_Price]]*100</f>
        <v>985.08608608608608</v>
      </c>
      <c r="N938">
        <v>4</v>
      </c>
      <c r="O938" s="4">
        <v>1313</v>
      </c>
      <c r="P938" s="6">
        <f>I938*O938</f>
        <v>1311687</v>
      </c>
      <c r="Q938" t="s">
        <v>566</v>
      </c>
      <c r="R938" t="s">
        <v>567</v>
      </c>
      <c r="S938" t="s">
        <v>568</v>
      </c>
      <c r="T938" t="s">
        <v>569</v>
      </c>
      <c r="U938" t="s">
        <v>572</v>
      </c>
      <c r="V938" t="s">
        <v>7687</v>
      </c>
    </row>
    <row r="939" spans="1:22">
      <c r="A939" t="s">
        <v>7688</v>
      </c>
      <c r="B939" t="s">
        <v>7689</v>
      </c>
      <c r="C939" t="s">
        <v>12824</v>
      </c>
      <c r="D939" t="s">
        <v>12862</v>
      </c>
      <c r="E939" t="s">
        <v>12863</v>
      </c>
      <c r="F939" t="s">
        <v>12864</v>
      </c>
      <c r="G939" s="9">
        <v>889</v>
      </c>
      <c r="H939" s="7" t="str">
        <f t="shared" si="28"/>
        <v>&gt;$500</v>
      </c>
      <c r="I939" s="8">
        <v>1999</v>
      </c>
      <c r="J939" s="1">
        <v>0.56000000000000005</v>
      </c>
      <c r="K939" s="10" t="str">
        <f t="shared" si="29"/>
        <v>50% or More</v>
      </c>
      <c r="L939" s="10" t="str">
        <f>IF(Table1[[#This Row],[Discount_Percentage]]&gt;=50,"Yes","No")</f>
        <v>No</v>
      </c>
      <c r="M939" s="10">
        <f>Table1[[#This Row],[Actual_Price]]-Table1[[#This Row],[Discounted_Price]]/Table1[[#This Row],[Actual_Price]]*100</f>
        <v>1954.5277638819409</v>
      </c>
      <c r="N939">
        <v>4.2</v>
      </c>
      <c r="O939" s="4">
        <v>2284</v>
      </c>
      <c r="P939" s="6">
        <f>I939*O939</f>
        <v>4565716</v>
      </c>
      <c r="Q939" t="s">
        <v>7690</v>
      </c>
      <c r="R939" t="s">
        <v>7691</v>
      </c>
      <c r="S939" t="s">
        <v>7692</v>
      </c>
      <c r="T939" t="s">
        <v>7693</v>
      </c>
      <c r="U939" t="s">
        <v>7696</v>
      </c>
      <c r="V939" t="s">
        <v>7697</v>
      </c>
    </row>
    <row r="940" spans="1:22">
      <c r="A940" t="s">
        <v>7698</v>
      </c>
      <c r="B940" t="s">
        <v>7699</v>
      </c>
      <c r="C940" t="s">
        <v>12816</v>
      </c>
      <c r="D940" t="s">
        <v>12817</v>
      </c>
      <c r="E940" t="s">
        <v>12891</v>
      </c>
      <c r="F940" t="s">
        <v>12913</v>
      </c>
      <c r="G940" s="9">
        <v>1409</v>
      </c>
      <c r="H940" s="7" t="str">
        <f t="shared" si="28"/>
        <v>&gt;$500</v>
      </c>
      <c r="I940" s="8">
        <v>2199</v>
      </c>
      <c r="J940" s="1">
        <v>0.36</v>
      </c>
      <c r="K940" s="10" t="str">
        <f t="shared" si="29"/>
        <v>&lt;50%</v>
      </c>
      <c r="L940" s="10" t="str">
        <f>IF(Table1[[#This Row],[Discount_Percentage]]&gt;=50,"Yes","No")</f>
        <v>No</v>
      </c>
      <c r="M940" s="10">
        <f>Table1[[#This Row],[Actual_Price]]-Table1[[#This Row],[Discounted_Price]]/Table1[[#This Row],[Actual_Price]]*100</f>
        <v>2134.9254206457481</v>
      </c>
      <c r="N940">
        <v>3.9</v>
      </c>
      <c r="O940" s="4">
        <v>427</v>
      </c>
      <c r="P940" s="6">
        <f>I940*O940</f>
        <v>938973</v>
      </c>
      <c r="Q940" t="s">
        <v>7700</v>
      </c>
      <c r="R940" t="s">
        <v>7701</v>
      </c>
      <c r="S940" t="s">
        <v>7702</v>
      </c>
      <c r="T940" t="s">
        <v>7703</v>
      </c>
      <c r="U940" t="s">
        <v>7706</v>
      </c>
      <c r="V940" t="s">
        <v>7707</v>
      </c>
    </row>
    <row r="941" spans="1:22">
      <c r="A941" t="s">
        <v>7708</v>
      </c>
      <c r="B941" t="s">
        <v>7709</v>
      </c>
      <c r="C941" t="s">
        <v>12816</v>
      </c>
      <c r="D941" t="s">
        <v>12924</v>
      </c>
      <c r="E941" t="s">
        <v>12925</v>
      </c>
      <c r="F941" t="s">
        <v>13013</v>
      </c>
      <c r="G941" s="9">
        <v>549</v>
      </c>
      <c r="H941" s="7" t="str">
        <f t="shared" si="28"/>
        <v>&gt;$500</v>
      </c>
      <c r="I941" s="8">
        <v>1999</v>
      </c>
      <c r="J941" s="1">
        <v>0.73</v>
      </c>
      <c r="K941" s="10" t="str">
        <f t="shared" si="29"/>
        <v>50% or More</v>
      </c>
      <c r="L941" s="10" t="str">
        <f>IF(Table1[[#This Row],[Discount_Percentage]]&gt;=50,"Yes","No")</f>
        <v>No</v>
      </c>
      <c r="M941" s="10">
        <f>Table1[[#This Row],[Actual_Price]]-Table1[[#This Row],[Discounted_Price]]/Table1[[#This Row],[Actual_Price]]*100</f>
        <v>1971.5362681340671</v>
      </c>
      <c r="N941">
        <v>4.3</v>
      </c>
      <c r="O941" s="4">
        <v>1367</v>
      </c>
      <c r="P941" s="6">
        <f>I941*O941</f>
        <v>2732633</v>
      </c>
      <c r="Q941" t="s">
        <v>7710</v>
      </c>
      <c r="R941" t="s">
        <v>7711</v>
      </c>
      <c r="S941" t="s">
        <v>7712</v>
      </c>
      <c r="T941" t="s">
        <v>7713</v>
      </c>
      <c r="U941" t="s">
        <v>7716</v>
      </c>
      <c r="V941" t="s">
        <v>7717</v>
      </c>
    </row>
    <row r="942" spans="1:22">
      <c r="A942" t="s">
        <v>7718</v>
      </c>
      <c r="B942" t="s">
        <v>7719</v>
      </c>
      <c r="C942" t="s">
        <v>12816</v>
      </c>
      <c r="D942" t="s">
        <v>12817</v>
      </c>
      <c r="E942" t="s">
        <v>12929</v>
      </c>
      <c r="F942" t="s">
        <v>13010</v>
      </c>
      <c r="G942" s="9">
        <v>749</v>
      </c>
      <c r="H942" s="7" t="str">
        <f t="shared" si="28"/>
        <v>&gt;$500</v>
      </c>
      <c r="I942" s="8">
        <v>1799</v>
      </c>
      <c r="J942" s="1">
        <v>0.57999999999999996</v>
      </c>
      <c r="K942" s="10" t="str">
        <f t="shared" si="29"/>
        <v>50% or More</v>
      </c>
      <c r="L942" s="10" t="str">
        <f>IF(Table1[[#This Row],[Discount_Percentage]]&gt;=50,"Yes","No")</f>
        <v>No</v>
      </c>
      <c r="M942" s="10">
        <f>Table1[[#This Row],[Actual_Price]]-Table1[[#This Row],[Discounted_Price]]/Table1[[#This Row],[Actual_Price]]*100</f>
        <v>1757.3657587548639</v>
      </c>
      <c r="N942">
        <v>4</v>
      </c>
      <c r="O942" s="4">
        <v>13199</v>
      </c>
      <c r="P942" s="6">
        <f>I942*O942</f>
        <v>23745001</v>
      </c>
      <c r="Q942" t="s">
        <v>7720</v>
      </c>
      <c r="R942" t="s">
        <v>7721</v>
      </c>
      <c r="S942" t="s">
        <v>7722</v>
      </c>
      <c r="T942" t="s">
        <v>7723</v>
      </c>
      <c r="U942" t="s">
        <v>7725</v>
      </c>
      <c r="V942" t="s">
        <v>7726</v>
      </c>
    </row>
    <row r="943" spans="1:22">
      <c r="A943" t="s">
        <v>574</v>
      </c>
      <c r="B943" t="s">
        <v>575</v>
      </c>
      <c r="C943" t="s">
        <v>12816</v>
      </c>
      <c r="D943" t="s">
        <v>12817</v>
      </c>
      <c r="E943" t="s">
        <v>12818</v>
      </c>
      <c r="F943" t="s">
        <v>12819</v>
      </c>
      <c r="G943" s="9">
        <v>329</v>
      </c>
      <c r="H943" s="7" t="str">
        <f t="shared" si="28"/>
        <v>$200-$500</v>
      </c>
      <c r="I943" s="8">
        <v>845</v>
      </c>
      <c r="J943" s="1">
        <v>0.61</v>
      </c>
      <c r="K943" s="10" t="str">
        <f t="shared" si="29"/>
        <v>50% or More</v>
      </c>
      <c r="L943" s="10" t="str">
        <f>IF(Table1[[#This Row],[Discount_Percentage]]&gt;=50,"Yes","No")</f>
        <v>No</v>
      </c>
      <c r="M943" s="10">
        <f>Table1[[#This Row],[Actual_Price]]-Table1[[#This Row],[Discounted_Price]]/Table1[[#This Row],[Actual_Price]]*100</f>
        <v>806.06508875739644</v>
      </c>
      <c r="N943">
        <v>4.2</v>
      </c>
      <c r="O943" s="4">
        <v>29746</v>
      </c>
      <c r="P943" s="6">
        <f>I943*O943</f>
        <v>25135370</v>
      </c>
      <c r="Q943" t="s">
        <v>576</v>
      </c>
      <c r="R943" t="s">
        <v>577</v>
      </c>
      <c r="S943" t="s">
        <v>578</v>
      </c>
      <c r="T943" t="s">
        <v>579</v>
      </c>
      <c r="U943" t="s">
        <v>7727</v>
      </c>
      <c r="V943" t="s">
        <v>7728</v>
      </c>
    </row>
    <row r="944" spans="1:22">
      <c r="A944" t="s">
        <v>7729</v>
      </c>
      <c r="B944" t="s">
        <v>7730</v>
      </c>
      <c r="C944" t="s">
        <v>12816</v>
      </c>
      <c r="D944" t="s">
        <v>12817</v>
      </c>
      <c r="E944" t="s">
        <v>12818</v>
      </c>
      <c r="F944" t="s">
        <v>12819</v>
      </c>
      <c r="G944" s="9">
        <v>379</v>
      </c>
      <c r="H944" s="7" t="str">
        <f t="shared" si="28"/>
        <v>$200-$500</v>
      </c>
      <c r="I944" s="8">
        <v>1099</v>
      </c>
      <c r="J944" s="1">
        <v>0.66</v>
      </c>
      <c r="K944" s="10" t="str">
        <f t="shared" si="29"/>
        <v>50% or More</v>
      </c>
      <c r="L944" s="10" t="str">
        <f>IF(Table1[[#This Row],[Discount_Percentage]]&gt;=50,"Yes","No")</f>
        <v>No</v>
      </c>
      <c r="M944" s="10">
        <f>Table1[[#This Row],[Actual_Price]]-Table1[[#This Row],[Discounted_Price]]/Table1[[#This Row],[Actual_Price]]*100</f>
        <v>1064.5141037306641</v>
      </c>
      <c r="N944">
        <v>4.3</v>
      </c>
      <c r="O944" s="4">
        <v>2806</v>
      </c>
      <c r="P944" s="6">
        <f>I944*O944</f>
        <v>3083794</v>
      </c>
      <c r="Q944" t="s">
        <v>7731</v>
      </c>
      <c r="R944" t="s">
        <v>941</v>
      </c>
      <c r="S944" t="s">
        <v>942</v>
      </c>
      <c r="T944" t="s">
        <v>943</v>
      </c>
      <c r="U944" t="s">
        <v>7732</v>
      </c>
      <c r="V944" t="s">
        <v>7733</v>
      </c>
    </row>
    <row r="945" spans="1:22">
      <c r="A945" t="s">
        <v>7734</v>
      </c>
      <c r="B945" t="s">
        <v>7735</v>
      </c>
      <c r="C945" t="s">
        <v>12824</v>
      </c>
      <c r="D945" t="s">
        <v>12851</v>
      </c>
      <c r="E945" t="s">
        <v>12852</v>
      </c>
      <c r="G945" s="9">
        <v>5998</v>
      </c>
      <c r="H945" s="7" t="str">
        <f t="shared" si="28"/>
        <v>&gt;$500</v>
      </c>
      <c r="I945" s="8">
        <v>7999</v>
      </c>
      <c r="J945" s="1">
        <v>0.25</v>
      </c>
      <c r="K945" s="10" t="str">
        <f t="shared" si="29"/>
        <v>&lt;50%</v>
      </c>
      <c r="L945" s="10" t="str">
        <f>IF(Table1[[#This Row],[Discount_Percentage]]&gt;=50,"Yes","No")</f>
        <v>No</v>
      </c>
      <c r="M945" s="10">
        <f>Table1[[#This Row],[Actual_Price]]-Table1[[#This Row],[Discounted_Price]]/Table1[[#This Row],[Actual_Price]]*100</f>
        <v>7924.0156269533691</v>
      </c>
      <c r="N945">
        <v>4.2</v>
      </c>
      <c r="O945" s="4">
        <v>30355</v>
      </c>
      <c r="P945" s="6">
        <f>I945*O945</f>
        <v>242809645</v>
      </c>
      <c r="Q945" t="s">
        <v>7736</v>
      </c>
      <c r="R945" t="s">
        <v>7737</v>
      </c>
      <c r="S945" t="s">
        <v>7738</v>
      </c>
      <c r="T945" t="s">
        <v>7739</v>
      </c>
      <c r="U945" t="s">
        <v>7742</v>
      </c>
      <c r="V945" t="s">
        <v>7743</v>
      </c>
    </row>
    <row r="946" spans="1:22">
      <c r="A946" t="s">
        <v>7744</v>
      </c>
      <c r="B946" t="s">
        <v>7745</v>
      </c>
      <c r="C946" t="s">
        <v>12816</v>
      </c>
      <c r="D946" t="s">
        <v>12817</v>
      </c>
      <c r="E946" t="s">
        <v>12885</v>
      </c>
      <c r="F946" t="s">
        <v>12962</v>
      </c>
      <c r="G946" s="9">
        <v>299</v>
      </c>
      <c r="H946" s="7" t="str">
        <f t="shared" si="28"/>
        <v>$200-$500</v>
      </c>
      <c r="I946" s="8">
        <v>1499</v>
      </c>
      <c r="J946" s="1">
        <v>0.8</v>
      </c>
      <c r="K946" s="10" t="str">
        <f t="shared" si="29"/>
        <v>50% or More</v>
      </c>
      <c r="L946" s="10" t="str">
        <f>IF(Table1[[#This Row],[Discount_Percentage]]&gt;=50,"Yes","No")</f>
        <v>No</v>
      </c>
      <c r="M946" s="10">
        <f>Table1[[#This Row],[Actual_Price]]-Table1[[#This Row],[Discounted_Price]]/Table1[[#This Row],[Actual_Price]]*100</f>
        <v>1479.0533689126084</v>
      </c>
      <c r="N946">
        <v>4.2</v>
      </c>
      <c r="O946" s="4">
        <v>2868</v>
      </c>
      <c r="P946" s="6">
        <f>I946*O946</f>
        <v>4299132</v>
      </c>
      <c r="Q946" t="s">
        <v>7746</v>
      </c>
      <c r="R946" t="s">
        <v>7747</v>
      </c>
      <c r="S946" t="s">
        <v>7748</v>
      </c>
      <c r="T946" t="s">
        <v>7749</v>
      </c>
      <c r="U946" t="s">
        <v>7752</v>
      </c>
      <c r="V946" t="s">
        <v>7753</v>
      </c>
    </row>
    <row r="947" spans="1:22">
      <c r="A947" t="s">
        <v>7754</v>
      </c>
      <c r="B947" t="s">
        <v>7755</v>
      </c>
      <c r="C947" t="s">
        <v>12816</v>
      </c>
      <c r="D947" t="s">
        <v>12817</v>
      </c>
      <c r="E947" t="s">
        <v>12955</v>
      </c>
      <c r="F947" t="s">
        <v>12878</v>
      </c>
      <c r="G947" s="9">
        <v>379</v>
      </c>
      <c r="H947" s="7" t="str">
        <f t="shared" si="28"/>
        <v>$200-$500</v>
      </c>
      <c r="I947" s="8">
        <v>1499</v>
      </c>
      <c r="J947" s="1">
        <v>0.75</v>
      </c>
      <c r="K947" s="10" t="str">
        <f t="shared" si="29"/>
        <v>50% or More</v>
      </c>
      <c r="L947" s="10" t="str">
        <f>IF(Table1[[#This Row],[Discount_Percentage]]&gt;=50,"Yes","No")</f>
        <v>No</v>
      </c>
      <c r="M947" s="10">
        <f>Table1[[#This Row],[Actual_Price]]-Table1[[#This Row],[Discounted_Price]]/Table1[[#This Row],[Actual_Price]]*100</f>
        <v>1473.7164776517679</v>
      </c>
      <c r="N947">
        <v>4.0999999999999996</v>
      </c>
      <c r="O947" s="4">
        <v>670</v>
      </c>
      <c r="P947" s="6">
        <f>I947*O947</f>
        <v>1004330</v>
      </c>
      <c r="Q947" t="s">
        <v>7756</v>
      </c>
      <c r="R947" t="s">
        <v>7757</v>
      </c>
      <c r="S947" t="s">
        <v>7758</v>
      </c>
      <c r="T947" t="s">
        <v>7759</v>
      </c>
      <c r="U947" t="s">
        <v>7762</v>
      </c>
      <c r="V947" t="s">
        <v>7763</v>
      </c>
    </row>
    <row r="948" spans="1:22">
      <c r="A948" t="s">
        <v>7764</v>
      </c>
      <c r="B948" t="s">
        <v>7765</v>
      </c>
      <c r="C948" t="s">
        <v>12902</v>
      </c>
      <c r="D948" t="s">
        <v>12903</v>
      </c>
      <c r="E948" t="s">
        <v>12904</v>
      </c>
      <c r="F948" t="s">
        <v>12905</v>
      </c>
      <c r="G948" s="9">
        <v>1399</v>
      </c>
      <c r="H948" s="7" t="str">
        <f t="shared" si="28"/>
        <v>&gt;$500</v>
      </c>
      <c r="I948" s="8">
        <v>2999</v>
      </c>
      <c r="J948" s="1">
        <v>0.53</v>
      </c>
      <c r="K948" s="10" t="str">
        <f t="shared" si="29"/>
        <v>50% or More</v>
      </c>
      <c r="L948" s="10" t="str">
        <f>IF(Table1[[#This Row],[Discount_Percentage]]&gt;=50,"Yes","No")</f>
        <v>No</v>
      </c>
      <c r="M948" s="10">
        <f>Table1[[#This Row],[Actual_Price]]-Table1[[#This Row],[Discounted_Price]]/Table1[[#This Row],[Actual_Price]]*100</f>
        <v>2952.3511170390129</v>
      </c>
      <c r="N948">
        <v>4.3</v>
      </c>
      <c r="O948" s="4">
        <v>3530</v>
      </c>
      <c r="P948" s="6">
        <f>I948*O948</f>
        <v>10586470</v>
      </c>
      <c r="Q948" t="s">
        <v>7766</v>
      </c>
      <c r="R948" t="s">
        <v>7767</v>
      </c>
      <c r="S948" t="s">
        <v>7768</v>
      </c>
      <c r="T948" t="s">
        <v>7769</v>
      </c>
      <c r="U948" t="s">
        <v>7772</v>
      </c>
      <c r="V948" t="s">
        <v>7773</v>
      </c>
    </row>
    <row r="949" spans="1:22">
      <c r="A949" t="s">
        <v>7774</v>
      </c>
      <c r="B949" t="s">
        <v>7775</v>
      </c>
      <c r="C949" t="s">
        <v>12824</v>
      </c>
      <c r="D949" t="s">
        <v>12915</v>
      </c>
      <c r="E949" t="s">
        <v>12826</v>
      </c>
      <c r="F949" t="s">
        <v>13014</v>
      </c>
      <c r="G949" s="9">
        <v>699</v>
      </c>
      <c r="H949" s="7" t="str">
        <f t="shared" si="28"/>
        <v>&gt;$500</v>
      </c>
      <c r="I949" s="8">
        <v>1299</v>
      </c>
      <c r="J949" s="1">
        <v>0.46</v>
      </c>
      <c r="K949" s="10" t="str">
        <f t="shared" si="29"/>
        <v>&lt;50%</v>
      </c>
      <c r="L949" s="10" t="str">
        <f>IF(Table1[[#This Row],[Discount_Percentage]]&gt;=50,"Yes","No")</f>
        <v>No</v>
      </c>
      <c r="M949" s="10">
        <f>Table1[[#This Row],[Actual_Price]]-Table1[[#This Row],[Discounted_Price]]/Table1[[#This Row],[Actual_Price]]*100</f>
        <v>1245.189376443418</v>
      </c>
      <c r="N949">
        <v>4.3</v>
      </c>
      <c r="O949" s="4">
        <v>6183</v>
      </c>
      <c r="P949" s="6">
        <f>I949*O949</f>
        <v>8031717</v>
      </c>
      <c r="Q949" t="s">
        <v>7776</v>
      </c>
      <c r="R949" t="s">
        <v>7777</v>
      </c>
      <c r="S949" t="s">
        <v>7778</v>
      </c>
      <c r="T949" t="s">
        <v>7779</v>
      </c>
      <c r="U949" t="s">
        <v>7782</v>
      </c>
      <c r="V949" t="s">
        <v>7783</v>
      </c>
    </row>
    <row r="950" spans="1:22">
      <c r="A950" t="s">
        <v>7784</v>
      </c>
      <c r="B950" t="s">
        <v>7785</v>
      </c>
      <c r="C950" t="s">
        <v>12902</v>
      </c>
      <c r="D950" t="s">
        <v>12903</v>
      </c>
      <c r="E950" t="s">
        <v>12904</v>
      </c>
      <c r="F950" t="s">
        <v>12905</v>
      </c>
      <c r="G950" s="9">
        <v>300</v>
      </c>
      <c r="H950" s="7" t="str">
        <f t="shared" si="28"/>
        <v>$200-$500</v>
      </c>
      <c r="I950" s="8">
        <v>300</v>
      </c>
      <c r="J950" s="1">
        <v>0</v>
      </c>
      <c r="K950" s="10" t="str">
        <f t="shared" si="29"/>
        <v>&lt;50%</v>
      </c>
      <c r="L950" s="10" t="str">
        <f>IF(Table1[[#This Row],[Discount_Percentage]]&gt;=50,"Yes","No")</f>
        <v>No</v>
      </c>
      <c r="M950" s="10">
        <f>Table1[[#This Row],[Actual_Price]]-Table1[[#This Row],[Discounted_Price]]/Table1[[#This Row],[Actual_Price]]*100</f>
        <v>200</v>
      </c>
      <c r="N950">
        <v>4.2</v>
      </c>
      <c r="O950" s="4">
        <v>419</v>
      </c>
      <c r="P950" s="6">
        <f>I950*O950</f>
        <v>125700</v>
      </c>
      <c r="Q950" t="s">
        <v>7786</v>
      </c>
      <c r="R950" t="s">
        <v>7787</v>
      </c>
      <c r="S950" t="s">
        <v>7788</v>
      </c>
      <c r="T950" t="s">
        <v>7789</v>
      </c>
      <c r="U950" t="s">
        <v>7792</v>
      </c>
      <c r="V950" t="s">
        <v>7793</v>
      </c>
    </row>
    <row r="951" spans="1:22">
      <c r="A951" t="s">
        <v>7794</v>
      </c>
      <c r="B951" t="s">
        <v>7795</v>
      </c>
      <c r="C951" t="s">
        <v>12816</v>
      </c>
      <c r="D951" t="s">
        <v>12817</v>
      </c>
      <c r="E951" t="s">
        <v>12891</v>
      </c>
      <c r="F951" t="s">
        <v>12927</v>
      </c>
      <c r="G951" s="9">
        <v>999</v>
      </c>
      <c r="H951" s="7" t="str">
        <f t="shared" si="28"/>
        <v>&gt;$500</v>
      </c>
      <c r="I951" s="8">
        <v>1995</v>
      </c>
      <c r="J951" s="1">
        <v>0.5</v>
      </c>
      <c r="K951" s="10" t="str">
        <f t="shared" si="29"/>
        <v>50% or More</v>
      </c>
      <c r="L951" s="10" t="str">
        <f>IF(Table1[[#This Row],[Discount_Percentage]]&gt;=50,"Yes","No")</f>
        <v>No</v>
      </c>
      <c r="M951" s="10">
        <f>Table1[[#This Row],[Actual_Price]]-Table1[[#This Row],[Discounted_Price]]/Table1[[#This Row],[Actual_Price]]*100</f>
        <v>1944.9248120300751</v>
      </c>
      <c r="N951">
        <v>4.5</v>
      </c>
      <c r="O951" s="4">
        <v>7317</v>
      </c>
      <c r="P951" s="6">
        <f>I951*O951</f>
        <v>14597415</v>
      </c>
      <c r="Q951" t="s">
        <v>7796</v>
      </c>
      <c r="R951" t="s">
        <v>7797</v>
      </c>
      <c r="S951" t="s">
        <v>7798</v>
      </c>
      <c r="T951" t="s">
        <v>7799</v>
      </c>
      <c r="U951" t="s">
        <v>7802</v>
      </c>
      <c r="V951" t="s">
        <v>7803</v>
      </c>
    </row>
    <row r="952" spans="1:22">
      <c r="A952" t="s">
        <v>7804</v>
      </c>
      <c r="B952" t="s">
        <v>7805</v>
      </c>
      <c r="C952" t="s">
        <v>12902</v>
      </c>
      <c r="D952" t="s">
        <v>12919</v>
      </c>
      <c r="E952" t="s">
        <v>12920</v>
      </c>
      <c r="F952" t="s">
        <v>13017</v>
      </c>
      <c r="G952" s="9">
        <v>535</v>
      </c>
      <c r="H952" s="7" t="str">
        <f t="shared" si="28"/>
        <v>&gt;$500</v>
      </c>
      <c r="I952" s="8">
        <v>535</v>
      </c>
      <c r="J952" s="1">
        <v>0</v>
      </c>
      <c r="K952" s="10" t="str">
        <f t="shared" si="29"/>
        <v>&lt;50%</v>
      </c>
      <c r="L952" s="10" t="str">
        <f>IF(Table1[[#This Row],[Discount_Percentage]]&gt;=50,"Yes","No")</f>
        <v>No</v>
      </c>
      <c r="M952" s="10">
        <f>Table1[[#This Row],[Actual_Price]]-Table1[[#This Row],[Discounted_Price]]/Table1[[#This Row],[Actual_Price]]*100</f>
        <v>435</v>
      </c>
      <c r="N952">
        <v>4.4000000000000004</v>
      </c>
      <c r="O952" s="4">
        <v>4426</v>
      </c>
      <c r="P952" s="6">
        <f>I952*O952</f>
        <v>2367910</v>
      </c>
      <c r="Q952" t="s">
        <v>7806</v>
      </c>
      <c r="R952" t="s">
        <v>7807</v>
      </c>
      <c r="S952" t="s">
        <v>7808</v>
      </c>
      <c r="T952" t="s">
        <v>7809</v>
      </c>
      <c r="U952" t="s">
        <v>7812</v>
      </c>
      <c r="V952" t="s">
        <v>7813</v>
      </c>
    </row>
    <row r="953" spans="1:22">
      <c r="A953" t="s">
        <v>584</v>
      </c>
      <c r="B953" t="s">
        <v>585</v>
      </c>
      <c r="C953" t="s">
        <v>12824</v>
      </c>
      <c r="D953" t="s">
        <v>12825</v>
      </c>
      <c r="E953" t="s">
        <v>12828</v>
      </c>
      <c r="F953" t="s">
        <v>12829</v>
      </c>
      <c r="G953" s="9">
        <v>13999</v>
      </c>
      <c r="H953" s="7" t="str">
        <f t="shared" si="28"/>
        <v>&gt;$500</v>
      </c>
      <c r="I953" s="8">
        <v>24999</v>
      </c>
      <c r="J953" s="1">
        <v>0.44</v>
      </c>
      <c r="K953" s="10" t="str">
        <f t="shared" si="29"/>
        <v>&lt;50%</v>
      </c>
      <c r="L953" s="10" t="str">
        <f>IF(Table1[[#This Row],[Discount_Percentage]]&gt;=50,"Yes","No")</f>
        <v>No</v>
      </c>
      <c r="M953" s="10">
        <f>Table1[[#This Row],[Actual_Price]]-Table1[[#This Row],[Discounted_Price]]/Table1[[#This Row],[Actual_Price]]*100</f>
        <v>24943.001760070401</v>
      </c>
      <c r="N953">
        <v>4.2</v>
      </c>
      <c r="O953" s="4">
        <v>45237</v>
      </c>
      <c r="P953" s="6">
        <f>I953*O953</f>
        <v>1130879763</v>
      </c>
      <c r="Q953" t="s">
        <v>586</v>
      </c>
      <c r="R953" t="s">
        <v>587</v>
      </c>
      <c r="S953" t="s">
        <v>588</v>
      </c>
      <c r="T953" t="s">
        <v>589</v>
      </c>
      <c r="U953" t="s">
        <v>7814</v>
      </c>
      <c r="V953" t="s">
        <v>7815</v>
      </c>
    </row>
    <row r="954" spans="1:22">
      <c r="A954" t="s">
        <v>7816</v>
      </c>
      <c r="B954" t="s">
        <v>7817</v>
      </c>
      <c r="C954" t="s">
        <v>12816</v>
      </c>
      <c r="D954" t="s">
        <v>12817</v>
      </c>
      <c r="E954" t="s">
        <v>12885</v>
      </c>
      <c r="F954" t="s">
        <v>12962</v>
      </c>
      <c r="G954" s="9">
        <v>269</v>
      </c>
      <c r="H954" s="7" t="str">
        <f t="shared" si="28"/>
        <v>$200-$500</v>
      </c>
      <c r="I954" s="8">
        <v>1099</v>
      </c>
      <c r="J954" s="1">
        <v>0.76</v>
      </c>
      <c r="K954" s="10" t="str">
        <f t="shared" si="29"/>
        <v>50% or More</v>
      </c>
      <c r="L954" s="10" t="str">
        <f>IF(Table1[[#This Row],[Discount_Percentage]]&gt;=50,"Yes","No")</f>
        <v>No</v>
      </c>
      <c r="M954" s="10">
        <f>Table1[[#This Row],[Actual_Price]]-Table1[[#This Row],[Discounted_Price]]/Table1[[#This Row],[Actual_Price]]*100</f>
        <v>1074.5232029117381</v>
      </c>
      <c r="N954">
        <v>4.0999999999999996</v>
      </c>
      <c r="O954" s="4">
        <v>1092</v>
      </c>
      <c r="P954" s="6">
        <f>I954*O954</f>
        <v>1200108</v>
      </c>
      <c r="Q954" t="s">
        <v>7818</v>
      </c>
      <c r="R954" t="s">
        <v>7819</v>
      </c>
      <c r="S954" t="s">
        <v>7820</v>
      </c>
      <c r="T954" t="s">
        <v>7821</v>
      </c>
      <c r="U954" t="s">
        <v>7824</v>
      </c>
      <c r="V954" t="s">
        <v>7825</v>
      </c>
    </row>
    <row r="955" spans="1:22">
      <c r="A955" t="s">
        <v>7826</v>
      </c>
      <c r="B955" t="s">
        <v>7827</v>
      </c>
      <c r="C955" t="s">
        <v>12902</v>
      </c>
      <c r="D955" t="s">
        <v>12903</v>
      </c>
      <c r="E955" t="s">
        <v>12904</v>
      </c>
      <c r="F955" t="s">
        <v>12905</v>
      </c>
      <c r="G955" s="9">
        <v>341</v>
      </c>
      <c r="H955" s="7" t="str">
        <f t="shared" si="28"/>
        <v>$200-$500</v>
      </c>
      <c r="I955" s="8">
        <v>450</v>
      </c>
      <c r="J955" s="1">
        <v>0.24</v>
      </c>
      <c r="K955" s="10" t="str">
        <f t="shared" si="29"/>
        <v>&lt;50%</v>
      </c>
      <c r="L955" s="10" t="str">
        <f>IF(Table1[[#This Row],[Discount_Percentage]]&gt;=50,"Yes","No")</f>
        <v>No</v>
      </c>
      <c r="M955" s="10">
        <f>Table1[[#This Row],[Actual_Price]]-Table1[[#This Row],[Discounted_Price]]/Table1[[#This Row],[Actual_Price]]*100</f>
        <v>374.22222222222223</v>
      </c>
      <c r="N955">
        <v>4.3</v>
      </c>
      <c r="O955" s="4">
        <v>2493</v>
      </c>
      <c r="P955" s="6">
        <f>I955*O955</f>
        <v>1121850</v>
      </c>
      <c r="Q955" t="s">
        <v>7828</v>
      </c>
      <c r="R955" t="s">
        <v>7829</v>
      </c>
      <c r="S955" t="s">
        <v>7830</v>
      </c>
      <c r="T955" t="s">
        <v>7831</v>
      </c>
      <c r="U955" t="s">
        <v>7834</v>
      </c>
      <c r="V955" t="s">
        <v>7835</v>
      </c>
    </row>
    <row r="956" spans="1:22">
      <c r="A956" t="s">
        <v>7836</v>
      </c>
      <c r="B956" t="s">
        <v>7837</v>
      </c>
      <c r="C956" t="s">
        <v>12816</v>
      </c>
      <c r="D956" t="s">
        <v>12821</v>
      </c>
      <c r="E956" t="s">
        <v>12937</v>
      </c>
      <c r="G956" s="9">
        <v>2499</v>
      </c>
      <c r="H956" s="7" t="str">
        <f t="shared" si="28"/>
        <v>&gt;$500</v>
      </c>
      <c r="I956" s="8">
        <v>3999</v>
      </c>
      <c r="J956" s="1">
        <v>0.38</v>
      </c>
      <c r="K956" s="10" t="str">
        <f t="shared" si="29"/>
        <v>&lt;50%</v>
      </c>
      <c r="L956" s="10" t="str">
        <f>IF(Table1[[#This Row],[Discount_Percentage]]&gt;=50,"Yes","No")</f>
        <v>No</v>
      </c>
      <c r="M956" s="10">
        <f>Table1[[#This Row],[Actual_Price]]-Table1[[#This Row],[Discounted_Price]]/Table1[[#This Row],[Actual_Price]]*100</f>
        <v>3936.5093773443359</v>
      </c>
      <c r="N956">
        <v>4.4000000000000004</v>
      </c>
      <c r="O956" s="4">
        <v>12679</v>
      </c>
      <c r="P956" s="6">
        <f>I956*O956</f>
        <v>50703321</v>
      </c>
      <c r="Q956" t="s">
        <v>7838</v>
      </c>
      <c r="R956" t="s">
        <v>7839</v>
      </c>
      <c r="S956" t="s">
        <v>7840</v>
      </c>
      <c r="T956" t="s">
        <v>7841</v>
      </c>
      <c r="U956" t="s">
        <v>5344</v>
      </c>
      <c r="V956" t="s">
        <v>7844</v>
      </c>
    </row>
    <row r="957" spans="1:22">
      <c r="A957" t="s">
        <v>649</v>
      </c>
      <c r="B957" t="s">
        <v>650</v>
      </c>
      <c r="C957" t="s">
        <v>12816</v>
      </c>
      <c r="D957" t="s">
        <v>12817</v>
      </c>
      <c r="E957" t="s">
        <v>12818</v>
      </c>
      <c r="F957" t="s">
        <v>12819</v>
      </c>
      <c r="G957" s="9">
        <v>349</v>
      </c>
      <c r="H957" s="7" t="str">
        <f t="shared" si="28"/>
        <v>$200-$500</v>
      </c>
      <c r="I957" s="8">
        <v>599</v>
      </c>
      <c r="J957" s="1">
        <v>0.42</v>
      </c>
      <c r="K957" s="10" t="str">
        <f t="shared" si="29"/>
        <v>&lt;50%</v>
      </c>
      <c r="L957" s="10" t="str">
        <f>IF(Table1[[#This Row],[Discount_Percentage]]&gt;=50,"Yes","No")</f>
        <v>No</v>
      </c>
      <c r="M957" s="10">
        <f>Table1[[#This Row],[Actual_Price]]-Table1[[#This Row],[Discounted_Price]]/Table1[[#This Row],[Actual_Price]]*100</f>
        <v>540.73622704507511</v>
      </c>
      <c r="N957">
        <v>4.0999999999999996</v>
      </c>
      <c r="O957" s="4">
        <v>210</v>
      </c>
      <c r="P957" s="6">
        <f>I957*O957</f>
        <v>125790</v>
      </c>
      <c r="Q957" t="s">
        <v>651</v>
      </c>
      <c r="R957" t="s">
        <v>652</v>
      </c>
      <c r="S957" t="s">
        <v>653</v>
      </c>
      <c r="T957" t="s">
        <v>654</v>
      </c>
      <c r="U957" t="s">
        <v>7845</v>
      </c>
      <c r="V957" t="s">
        <v>7846</v>
      </c>
    </row>
    <row r="958" spans="1:22">
      <c r="A958" t="s">
        <v>7847</v>
      </c>
      <c r="B958" t="s">
        <v>7848</v>
      </c>
      <c r="C958" t="s">
        <v>12816</v>
      </c>
      <c r="D958" t="s">
        <v>12924</v>
      </c>
      <c r="E958" t="s">
        <v>12998</v>
      </c>
      <c r="G958" s="9">
        <v>5899</v>
      </c>
      <c r="H958" s="7" t="str">
        <f t="shared" si="28"/>
        <v>&gt;$500</v>
      </c>
      <c r="I958" s="8">
        <v>7005</v>
      </c>
      <c r="J958" s="1">
        <v>0.16</v>
      </c>
      <c r="K958" s="10" t="str">
        <f t="shared" si="29"/>
        <v>&lt;50%</v>
      </c>
      <c r="L958" s="10" t="str">
        <f>IF(Table1[[#This Row],[Discount_Percentage]]&gt;=50,"Yes","No")</f>
        <v>No</v>
      </c>
      <c r="M958" s="10">
        <f>Table1[[#This Row],[Actual_Price]]-Table1[[#This Row],[Discounted_Price]]/Table1[[#This Row],[Actual_Price]]*100</f>
        <v>6920.7887223411844</v>
      </c>
      <c r="N958">
        <v>3.6</v>
      </c>
      <c r="O958" s="4">
        <v>4199</v>
      </c>
      <c r="P958" s="6">
        <f>I958*O958</f>
        <v>29413995</v>
      </c>
      <c r="Q958" t="s">
        <v>7849</v>
      </c>
      <c r="R958" t="s">
        <v>7850</v>
      </c>
      <c r="S958" t="s">
        <v>7851</v>
      </c>
      <c r="T958" t="s">
        <v>7852</v>
      </c>
      <c r="U958" t="s">
        <v>7855</v>
      </c>
      <c r="V958" t="s">
        <v>7856</v>
      </c>
    </row>
    <row r="959" spans="1:22">
      <c r="A959" t="s">
        <v>4526</v>
      </c>
      <c r="B959" t="s">
        <v>4527</v>
      </c>
      <c r="C959" t="s">
        <v>12824</v>
      </c>
      <c r="D959" t="s">
        <v>12853</v>
      </c>
      <c r="E959" t="s">
        <v>12854</v>
      </c>
      <c r="F959" t="s">
        <v>12855</v>
      </c>
      <c r="G959" s="9">
        <v>699</v>
      </c>
      <c r="H959" s="7" t="str">
        <f t="shared" si="28"/>
        <v>&gt;$500</v>
      </c>
      <c r="I959" s="8">
        <v>1199</v>
      </c>
      <c r="J959" s="1">
        <v>0.42</v>
      </c>
      <c r="K959" s="10" t="str">
        <f t="shared" si="29"/>
        <v>&lt;50%</v>
      </c>
      <c r="L959" s="10" t="str">
        <f>IF(Table1[[#This Row],[Discount_Percentage]]&gt;=50,"Yes","No")</f>
        <v>No</v>
      </c>
      <c r="M959" s="10">
        <f>Table1[[#This Row],[Actual_Price]]-Table1[[#This Row],[Discounted_Price]]/Table1[[#This Row],[Actual_Price]]*100</f>
        <v>1140.7014178482068</v>
      </c>
      <c r="N959">
        <v>4</v>
      </c>
      <c r="O959" s="4">
        <v>14403</v>
      </c>
      <c r="P959" s="6">
        <f>I959*O959</f>
        <v>17269197</v>
      </c>
      <c r="Q959" t="s">
        <v>4528</v>
      </c>
      <c r="R959" t="s">
        <v>3596</v>
      </c>
      <c r="S959" t="s">
        <v>3597</v>
      </c>
      <c r="T959" t="s">
        <v>3598</v>
      </c>
      <c r="U959" t="s">
        <v>7857</v>
      </c>
      <c r="V959" t="s">
        <v>7858</v>
      </c>
    </row>
    <row r="960" spans="1:22">
      <c r="A960" t="s">
        <v>7859</v>
      </c>
      <c r="B960" t="s">
        <v>7860</v>
      </c>
      <c r="C960" t="s">
        <v>12816</v>
      </c>
      <c r="D960" t="s">
        <v>12821</v>
      </c>
      <c r="E960" t="s">
        <v>12937</v>
      </c>
      <c r="G960" s="9">
        <v>1565</v>
      </c>
      <c r="H960" s="7" t="str">
        <f t="shared" si="28"/>
        <v>&gt;$500</v>
      </c>
      <c r="I960" s="8">
        <v>2999</v>
      </c>
      <c r="J960" s="1">
        <v>0.48</v>
      </c>
      <c r="K960" s="10" t="str">
        <f t="shared" si="29"/>
        <v>&lt;50%</v>
      </c>
      <c r="L960" s="10" t="str">
        <f>IF(Table1[[#This Row],[Discount_Percentage]]&gt;=50,"Yes","No")</f>
        <v>No</v>
      </c>
      <c r="M960" s="10">
        <f>Table1[[#This Row],[Actual_Price]]-Table1[[#This Row],[Discounted_Price]]/Table1[[#This Row],[Actual_Price]]*100</f>
        <v>2946.8159386462153</v>
      </c>
      <c r="N960">
        <v>4</v>
      </c>
      <c r="O960" s="4">
        <v>11113</v>
      </c>
      <c r="P960" s="6">
        <f>I960*O960</f>
        <v>33327887</v>
      </c>
      <c r="Q960" t="s">
        <v>7861</v>
      </c>
      <c r="R960" t="s">
        <v>7862</v>
      </c>
      <c r="S960" t="s">
        <v>7863</v>
      </c>
      <c r="T960" t="s">
        <v>7864</v>
      </c>
      <c r="U960" t="s">
        <v>7867</v>
      </c>
      <c r="V960" t="s">
        <v>7868</v>
      </c>
    </row>
    <row r="961" spans="1:22">
      <c r="A961" t="s">
        <v>7869</v>
      </c>
      <c r="B961" t="s">
        <v>7870</v>
      </c>
      <c r="C961" t="s">
        <v>12824</v>
      </c>
      <c r="D961" t="s">
        <v>12915</v>
      </c>
      <c r="E961" t="s">
        <v>12826</v>
      </c>
      <c r="F961" t="s">
        <v>12917</v>
      </c>
      <c r="G961" s="9">
        <v>326</v>
      </c>
      <c r="H961" s="7" t="str">
        <f t="shared" si="28"/>
        <v>$200-$500</v>
      </c>
      <c r="I961" s="8">
        <v>799</v>
      </c>
      <c r="J961" s="1">
        <v>0.59</v>
      </c>
      <c r="K961" s="10" t="str">
        <f t="shared" si="29"/>
        <v>50% or More</v>
      </c>
      <c r="L961" s="10" t="str">
        <f>IF(Table1[[#This Row],[Discount_Percentage]]&gt;=50,"Yes","No")</f>
        <v>No</v>
      </c>
      <c r="M961" s="10">
        <f>Table1[[#This Row],[Actual_Price]]-Table1[[#This Row],[Discounted_Price]]/Table1[[#This Row],[Actual_Price]]*100</f>
        <v>758.19899874843554</v>
      </c>
      <c r="N961">
        <v>4.4000000000000004</v>
      </c>
      <c r="O961" s="4">
        <v>10773</v>
      </c>
      <c r="P961" s="6">
        <f>I961*O961</f>
        <v>8607627</v>
      </c>
      <c r="Q961" t="s">
        <v>7871</v>
      </c>
      <c r="R961" t="s">
        <v>7872</v>
      </c>
      <c r="S961" t="s">
        <v>7873</v>
      </c>
      <c r="T961" t="s">
        <v>7874</v>
      </c>
      <c r="U961" t="s">
        <v>7877</v>
      </c>
      <c r="V961" t="s">
        <v>7878</v>
      </c>
    </row>
    <row r="962" spans="1:22">
      <c r="A962" t="s">
        <v>4494</v>
      </c>
      <c r="B962" t="s">
        <v>4495</v>
      </c>
      <c r="C962" t="s">
        <v>12824</v>
      </c>
      <c r="D962" t="s">
        <v>12862</v>
      </c>
      <c r="E962" t="s">
        <v>12840</v>
      </c>
      <c r="G962" s="9">
        <v>120</v>
      </c>
      <c r="H962" s="7" t="str">
        <f t="shared" si="28"/>
        <v>&lt;$200</v>
      </c>
      <c r="I962" s="8">
        <v>999</v>
      </c>
      <c r="J962" s="1">
        <v>0.88</v>
      </c>
      <c r="K962" s="10" t="str">
        <f t="shared" si="29"/>
        <v>50% or More</v>
      </c>
      <c r="L962" s="10" t="str">
        <f>IF(Table1[[#This Row],[Discount_Percentage]]&gt;=50,"Yes","No")</f>
        <v>No</v>
      </c>
      <c r="M962" s="10">
        <f>Table1[[#This Row],[Actual_Price]]-Table1[[#This Row],[Discounted_Price]]/Table1[[#This Row],[Actual_Price]]*100</f>
        <v>986.98798798798794</v>
      </c>
      <c r="N962">
        <v>3.9</v>
      </c>
      <c r="O962" s="4">
        <v>6491</v>
      </c>
      <c r="P962" s="6">
        <f>I962*O962</f>
        <v>6484509</v>
      </c>
      <c r="Q962" t="s">
        <v>4496</v>
      </c>
      <c r="R962" t="s">
        <v>4497</v>
      </c>
      <c r="S962" t="s">
        <v>4498</v>
      </c>
      <c r="T962" t="s">
        <v>4499</v>
      </c>
      <c r="U962" t="s">
        <v>7880</v>
      </c>
      <c r="V962" t="s">
        <v>7881</v>
      </c>
    </row>
    <row r="963" spans="1:22">
      <c r="A963" t="s">
        <v>7882</v>
      </c>
      <c r="B963" t="s">
        <v>7883</v>
      </c>
      <c r="C963" t="s">
        <v>12816</v>
      </c>
      <c r="D963" t="s">
        <v>12889</v>
      </c>
      <c r="E963" t="s">
        <v>12914</v>
      </c>
      <c r="G963" s="9">
        <v>657</v>
      </c>
      <c r="H963" s="7" t="str">
        <f t="shared" ref="H963:H1026" si="30">IF(G963&lt;200,"&lt;$200",IF(G963&lt;=500,"$200-$500","&gt;$500"))</f>
        <v>&gt;$500</v>
      </c>
      <c r="I963" s="8">
        <v>999</v>
      </c>
      <c r="J963" s="1">
        <v>0.34</v>
      </c>
      <c r="K963" s="10" t="str">
        <f t="shared" ref="K963:K1026" si="31">IF(J963&gt;=50%,"50% or More","&lt;50%")</f>
        <v>&lt;50%</v>
      </c>
      <c r="L963" s="10" t="str">
        <f>IF(Table1[[#This Row],[Discount_Percentage]]&gt;=50,"Yes","No")</f>
        <v>No</v>
      </c>
      <c r="M963" s="10">
        <f>Table1[[#This Row],[Actual_Price]]-Table1[[#This Row],[Discounted_Price]]/Table1[[#This Row],[Actual_Price]]*100</f>
        <v>933.23423423423424</v>
      </c>
      <c r="N963">
        <v>4.3</v>
      </c>
      <c r="O963" s="4">
        <v>13944</v>
      </c>
      <c r="P963" s="6">
        <f>I963*O963</f>
        <v>13930056</v>
      </c>
      <c r="Q963" t="s">
        <v>7884</v>
      </c>
      <c r="R963" t="s">
        <v>7885</v>
      </c>
      <c r="S963" t="s">
        <v>7886</v>
      </c>
      <c r="T963" t="s">
        <v>7887</v>
      </c>
      <c r="U963" t="s">
        <v>7890</v>
      </c>
      <c r="V963" t="s">
        <v>7891</v>
      </c>
    </row>
    <row r="964" spans="1:22">
      <c r="A964" t="s">
        <v>7892</v>
      </c>
      <c r="B964" t="s">
        <v>7893</v>
      </c>
      <c r="C964" t="s">
        <v>12816</v>
      </c>
      <c r="D964" t="s">
        <v>12817</v>
      </c>
      <c r="E964" t="s">
        <v>12929</v>
      </c>
      <c r="F964" t="s">
        <v>12930</v>
      </c>
      <c r="G964" s="9">
        <v>1995</v>
      </c>
      <c r="H964" s="7" t="str">
        <f t="shared" si="30"/>
        <v>&gt;$500</v>
      </c>
      <c r="I964" s="8">
        <v>2895</v>
      </c>
      <c r="J964" s="1">
        <v>0.31</v>
      </c>
      <c r="K964" s="10" t="str">
        <f t="shared" si="31"/>
        <v>&lt;50%</v>
      </c>
      <c r="L964" s="10" t="str">
        <f>IF(Table1[[#This Row],[Discount_Percentage]]&gt;=50,"Yes","No")</f>
        <v>No</v>
      </c>
      <c r="M964" s="10">
        <f>Table1[[#This Row],[Actual_Price]]-Table1[[#This Row],[Discounted_Price]]/Table1[[#This Row],[Actual_Price]]*100</f>
        <v>2826.0880829015546</v>
      </c>
      <c r="N964">
        <v>4.5999999999999996</v>
      </c>
      <c r="O964" s="4">
        <v>10760</v>
      </c>
      <c r="P964" s="6">
        <f>I964*O964</f>
        <v>31150200</v>
      </c>
      <c r="Q964" t="s">
        <v>7894</v>
      </c>
      <c r="R964" t="s">
        <v>7895</v>
      </c>
      <c r="S964" t="s">
        <v>7896</v>
      </c>
      <c r="T964" t="s">
        <v>7897</v>
      </c>
      <c r="U964" t="s">
        <v>7900</v>
      </c>
      <c r="V964" t="s">
        <v>7901</v>
      </c>
    </row>
    <row r="965" spans="1:22">
      <c r="A965" t="s">
        <v>7902</v>
      </c>
      <c r="B965" t="s">
        <v>7903</v>
      </c>
      <c r="C965" t="s">
        <v>12824</v>
      </c>
      <c r="D965" t="s">
        <v>12900</v>
      </c>
      <c r="G965" s="9">
        <v>1500</v>
      </c>
      <c r="H965" s="7" t="str">
        <f t="shared" si="30"/>
        <v>&gt;$500</v>
      </c>
      <c r="I965" s="8">
        <v>1500</v>
      </c>
      <c r="J965" s="1">
        <v>0</v>
      </c>
      <c r="K965" s="10" t="str">
        <f t="shared" si="31"/>
        <v>&lt;50%</v>
      </c>
      <c r="L965" s="10" t="str">
        <f>IF(Table1[[#This Row],[Discount_Percentage]]&gt;=50,"Yes","No")</f>
        <v>No</v>
      </c>
      <c r="M965" s="10">
        <f>Table1[[#This Row],[Actual_Price]]-Table1[[#This Row],[Discounted_Price]]/Table1[[#This Row],[Actual_Price]]*100</f>
        <v>1400</v>
      </c>
      <c r="N965">
        <v>4.4000000000000004</v>
      </c>
      <c r="O965" s="4">
        <v>25996</v>
      </c>
      <c r="P965" s="6">
        <f>I965*O965</f>
        <v>38994000</v>
      </c>
      <c r="Q965" t="s">
        <v>7904</v>
      </c>
      <c r="R965" t="s">
        <v>7905</v>
      </c>
      <c r="S965" t="s">
        <v>7906</v>
      </c>
      <c r="T965" t="s">
        <v>7907</v>
      </c>
      <c r="U965" t="s">
        <v>7910</v>
      </c>
      <c r="V965" t="s">
        <v>7911</v>
      </c>
    </row>
    <row r="966" spans="1:22">
      <c r="A966" t="s">
        <v>7912</v>
      </c>
      <c r="B966" t="s">
        <v>7913</v>
      </c>
      <c r="C966" t="s">
        <v>12816</v>
      </c>
      <c r="D966" t="s">
        <v>12817</v>
      </c>
      <c r="E966" t="s">
        <v>12891</v>
      </c>
      <c r="F966" t="s">
        <v>12896</v>
      </c>
      <c r="G966" s="9">
        <v>2640</v>
      </c>
      <c r="H966" s="7" t="str">
        <f t="shared" si="30"/>
        <v>&gt;$500</v>
      </c>
      <c r="I966" s="8">
        <v>3195</v>
      </c>
      <c r="J966" s="1">
        <v>0.17</v>
      </c>
      <c r="K966" s="10" t="str">
        <f t="shared" si="31"/>
        <v>&lt;50%</v>
      </c>
      <c r="L966" s="10" t="str">
        <f>IF(Table1[[#This Row],[Discount_Percentage]]&gt;=50,"Yes","No")</f>
        <v>No</v>
      </c>
      <c r="M966" s="10">
        <f>Table1[[#This Row],[Actual_Price]]-Table1[[#This Row],[Discounted_Price]]/Table1[[#This Row],[Actual_Price]]*100</f>
        <v>3112.3708920187792</v>
      </c>
      <c r="N966">
        <v>4.5</v>
      </c>
      <c r="O966" s="4">
        <v>16146</v>
      </c>
      <c r="P966" s="6">
        <f>I966*O966</f>
        <v>51586470</v>
      </c>
      <c r="Q966" t="s">
        <v>7914</v>
      </c>
      <c r="R966" t="s">
        <v>7915</v>
      </c>
      <c r="S966" t="s">
        <v>7916</v>
      </c>
      <c r="T966" t="s">
        <v>7917</v>
      </c>
      <c r="U966" t="s">
        <v>7920</v>
      </c>
      <c r="V966" t="s">
        <v>7921</v>
      </c>
    </row>
    <row r="967" spans="1:22">
      <c r="A967" t="s">
        <v>7922</v>
      </c>
      <c r="B967" t="s">
        <v>7923</v>
      </c>
      <c r="C967" t="s">
        <v>12816</v>
      </c>
      <c r="D967" t="s">
        <v>12924</v>
      </c>
      <c r="E967" t="s">
        <v>12998</v>
      </c>
      <c r="G967" s="9">
        <v>5299</v>
      </c>
      <c r="H967" s="7" t="str">
        <f t="shared" si="30"/>
        <v>&gt;$500</v>
      </c>
      <c r="I967" s="8">
        <v>6355</v>
      </c>
      <c r="J967" s="1">
        <v>0.17</v>
      </c>
      <c r="K967" s="10" t="str">
        <f t="shared" si="31"/>
        <v>&lt;50%</v>
      </c>
      <c r="L967" s="10" t="str">
        <f>IF(Table1[[#This Row],[Discount_Percentage]]&gt;=50,"Yes","No")</f>
        <v>No</v>
      </c>
      <c r="M967" s="10">
        <f>Table1[[#This Row],[Actual_Price]]-Table1[[#This Row],[Discounted_Price]]/Table1[[#This Row],[Actual_Price]]*100</f>
        <v>6271.6168371361136</v>
      </c>
      <c r="N967">
        <v>3.9</v>
      </c>
      <c r="O967" s="4">
        <v>8280</v>
      </c>
      <c r="P967" s="6">
        <f>I967*O967</f>
        <v>52619400</v>
      </c>
      <c r="Q967" t="s">
        <v>7924</v>
      </c>
      <c r="R967" t="s">
        <v>7925</v>
      </c>
      <c r="S967" t="s">
        <v>7926</v>
      </c>
      <c r="T967" t="s">
        <v>7927</v>
      </c>
      <c r="U967" t="s">
        <v>7930</v>
      </c>
      <c r="V967" t="s">
        <v>7931</v>
      </c>
    </row>
    <row r="968" spans="1:22">
      <c r="A968" t="s">
        <v>599</v>
      </c>
      <c r="B968" t="s">
        <v>600</v>
      </c>
      <c r="C968" t="s">
        <v>12816</v>
      </c>
      <c r="D968" t="s">
        <v>12817</v>
      </c>
      <c r="E968" t="s">
        <v>12818</v>
      </c>
      <c r="F968" t="s">
        <v>12819</v>
      </c>
      <c r="G968" s="9">
        <v>263</v>
      </c>
      <c r="H968" s="7" t="str">
        <f t="shared" si="30"/>
        <v>$200-$500</v>
      </c>
      <c r="I968" s="8">
        <v>699</v>
      </c>
      <c r="J968" s="1">
        <v>0.62</v>
      </c>
      <c r="K968" s="10" t="str">
        <f t="shared" si="31"/>
        <v>50% or More</v>
      </c>
      <c r="L968" s="10" t="str">
        <f>IF(Table1[[#This Row],[Discount_Percentage]]&gt;=50,"Yes","No")</f>
        <v>No</v>
      </c>
      <c r="M968" s="10">
        <f>Table1[[#This Row],[Actual_Price]]-Table1[[#This Row],[Discounted_Price]]/Table1[[#This Row],[Actual_Price]]*100</f>
        <v>661.37482117310446</v>
      </c>
      <c r="N968">
        <v>4.0999999999999996</v>
      </c>
      <c r="O968" s="4">
        <v>450</v>
      </c>
      <c r="P968" s="6">
        <f>I968*O968</f>
        <v>314550</v>
      </c>
      <c r="Q968" t="s">
        <v>601</v>
      </c>
      <c r="R968" t="s">
        <v>602</v>
      </c>
      <c r="S968" t="s">
        <v>603</v>
      </c>
      <c r="T968" t="s">
        <v>604</v>
      </c>
      <c r="U968" t="s">
        <v>607</v>
      </c>
      <c r="V968" t="s">
        <v>7932</v>
      </c>
    </row>
    <row r="969" spans="1:22">
      <c r="A969" t="s">
        <v>7933</v>
      </c>
      <c r="B969" t="s">
        <v>7934</v>
      </c>
      <c r="C969" t="s">
        <v>12816</v>
      </c>
      <c r="D969" t="s">
        <v>12817</v>
      </c>
      <c r="E969" t="s">
        <v>12929</v>
      </c>
      <c r="F969" t="s">
        <v>13010</v>
      </c>
      <c r="G969" s="9">
        <v>1990</v>
      </c>
      <c r="H969" s="7" t="str">
        <f t="shared" si="30"/>
        <v>&gt;$500</v>
      </c>
      <c r="I969" s="8">
        <v>2999</v>
      </c>
      <c r="J969" s="1">
        <v>0.34</v>
      </c>
      <c r="K969" s="10" t="str">
        <f t="shared" si="31"/>
        <v>&lt;50%</v>
      </c>
      <c r="L969" s="10" t="str">
        <f>IF(Table1[[#This Row],[Discount_Percentage]]&gt;=50,"Yes","No")</f>
        <v>No</v>
      </c>
      <c r="M969" s="10">
        <f>Table1[[#This Row],[Actual_Price]]-Table1[[#This Row],[Discounted_Price]]/Table1[[#This Row],[Actual_Price]]*100</f>
        <v>2932.6445481827277</v>
      </c>
      <c r="N969">
        <v>4.3</v>
      </c>
      <c r="O969" s="4">
        <v>14237</v>
      </c>
      <c r="P969" s="6">
        <f>I969*O969</f>
        <v>42696763</v>
      </c>
      <c r="Q969" t="s">
        <v>7935</v>
      </c>
      <c r="R969" t="s">
        <v>7936</v>
      </c>
      <c r="S969" t="s">
        <v>7937</v>
      </c>
      <c r="T969" t="s">
        <v>7938</v>
      </c>
      <c r="U969" t="s">
        <v>7940</v>
      </c>
      <c r="V969" t="s">
        <v>7941</v>
      </c>
    </row>
    <row r="970" spans="1:22">
      <c r="A970" t="s">
        <v>7942</v>
      </c>
      <c r="B970" t="s">
        <v>7943</v>
      </c>
      <c r="C970" t="s">
        <v>12824</v>
      </c>
      <c r="D970" t="s">
        <v>13018</v>
      </c>
      <c r="E970" t="s">
        <v>13019</v>
      </c>
      <c r="G970" s="9">
        <v>1289</v>
      </c>
      <c r="H970" s="7" t="str">
        <f t="shared" si="30"/>
        <v>&gt;$500</v>
      </c>
      <c r="I970" s="8">
        <v>1499</v>
      </c>
      <c r="J970" s="1">
        <v>0.14000000000000001</v>
      </c>
      <c r="K970" s="10" t="str">
        <f t="shared" si="31"/>
        <v>&lt;50%</v>
      </c>
      <c r="L970" s="10" t="str">
        <f>IF(Table1[[#This Row],[Discount_Percentage]]&gt;=50,"Yes","No")</f>
        <v>No</v>
      </c>
      <c r="M970" s="10">
        <f>Table1[[#This Row],[Actual_Price]]-Table1[[#This Row],[Discounted_Price]]/Table1[[#This Row],[Actual_Price]]*100</f>
        <v>1413.0093395597064</v>
      </c>
      <c r="N970">
        <v>4.5</v>
      </c>
      <c r="O970" s="4">
        <v>20668</v>
      </c>
      <c r="P970" s="6">
        <f>I970*O970</f>
        <v>30981332</v>
      </c>
      <c r="Q970" t="s">
        <v>7944</v>
      </c>
      <c r="R970" t="s">
        <v>7945</v>
      </c>
      <c r="S970" t="s">
        <v>7946</v>
      </c>
      <c r="T970" t="s">
        <v>7947</v>
      </c>
      <c r="U970" t="s">
        <v>7950</v>
      </c>
      <c r="V970" t="s">
        <v>7951</v>
      </c>
    </row>
    <row r="971" spans="1:22">
      <c r="A971" t="s">
        <v>7952</v>
      </c>
      <c r="B971" t="s">
        <v>7953</v>
      </c>
      <c r="C971" t="s">
        <v>12902</v>
      </c>
      <c r="D971" t="s">
        <v>12903</v>
      </c>
      <c r="E971" t="s">
        <v>12904</v>
      </c>
      <c r="F971" t="s">
        <v>12905</v>
      </c>
      <c r="G971" s="9">
        <v>165</v>
      </c>
      <c r="H971" s="7" t="str">
        <f t="shared" si="30"/>
        <v>&lt;$200</v>
      </c>
      <c r="I971" s="8">
        <v>165</v>
      </c>
      <c r="J971" s="1">
        <v>0</v>
      </c>
      <c r="K971" s="10" t="str">
        <f t="shared" si="31"/>
        <v>&lt;50%</v>
      </c>
      <c r="L971" s="10" t="str">
        <f>IF(Table1[[#This Row],[Discount_Percentage]]&gt;=50,"Yes","No")</f>
        <v>No</v>
      </c>
      <c r="M971" s="10">
        <f>Table1[[#This Row],[Actual_Price]]-Table1[[#This Row],[Discounted_Price]]/Table1[[#This Row],[Actual_Price]]*100</f>
        <v>65</v>
      </c>
      <c r="N971">
        <v>4.5</v>
      </c>
      <c r="O971" s="4">
        <v>1674</v>
      </c>
      <c r="P971" s="6">
        <f>I971*O971</f>
        <v>276210</v>
      </c>
      <c r="Q971" t="s">
        <v>7954</v>
      </c>
      <c r="R971" t="s">
        <v>7955</v>
      </c>
      <c r="S971" t="s">
        <v>7956</v>
      </c>
      <c r="T971" t="s">
        <v>7957</v>
      </c>
      <c r="U971" t="s">
        <v>7960</v>
      </c>
      <c r="V971" t="s">
        <v>7961</v>
      </c>
    </row>
    <row r="972" spans="1:22">
      <c r="A972" t="s">
        <v>7962</v>
      </c>
      <c r="B972" t="s">
        <v>7963</v>
      </c>
      <c r="C972" t="s">
        <v>12816</v>
      </c>
      <c r="D972" t="s">
        <v>12817</v>
      </c>
      <c r="E972" t="s">
        <v>12885</v>
      </c>
      <c r="F972" t="s">
        <v>12987</v>
      </c>
      <c r="G972" s="9">
        <v>1699</v>
      </c>
      <c r="H972" s="7" t="str">
        <f t="shared" si="30"/>
        <v>&gt;$500</v>
      </c>
      <c r="I972" s="8">
        <v>3499</v>
      </c>
      <c r="J972" s="1">
        <v>0.51</v>
      </c>
      <c r="K972" s="10" t="str">
        <f t="shared" si="31"/>
        <v>50% or More</v>
      </c>
      <c r="L972" s="10" t="str">
        <f>IF(Table1[[#This Row],[Discount_Percentage]]&gt;=50,"Yes","No")</f>
        <v>No</v>
      </c>
      <c r="M972" s="10">
        <f>Table1[[#This Row],[Actual_Price]]-Table1[[#This Row],[Discounted_Price]]/Table1[[#This Row],[Actual_Price]]*100</f>
        <v>3450.443269505573</v>
      </c>
      <c r="N972">
        <v>3.6</v>
      </c>
      <c r="O972" s="4">
        <v>7689</v>
      </c>
      <c r="P972" s="6">
        <f>I972*O972</f>
        <v>26903811</v>
      </c>
      <c r="Q972" t="s">
        <v>7964</v>
      </c>
      <c r="R972" t="s">
        <v>7965</v>
      </c>
      <c r="S972" t="s">
        <v>7966</v>
      </c>
      <c r="T972" t="s">
        <v>7967</v>
      </c>
      <c r="U972" t="s">
        <v>7970</v>
      </c>
      <c r="V972" t="s">
        <v>7971</v>
      </c>
    </row>
    <row r="973" spans="1:22">
      <c r="A973" t="s">
        <v>7972</v>
      </c>
      <c r="B973" t="s">
        <v>7973</v>
      </c>
      <c r="C973" t="s">
        <v>12824</v>
      </c>
      <c r="D973" t="s">
        <v>12915</v>
      </c>
      <c r="E973" t="s">
        <v>12953</v>
      </c>
      <c r="F973" t="s">
        <v>12954</v>
      </c>
      <c r="G973" s="9">
        <v>2299</v>
      </c>
      <c r="H973" s="7" t="str">
        <f t="shared" si="30"/>
        <v>&gt;$500</v>
      </c>
      <c r="I973" s="8">
        <v>7500</v>
      </c>
      <c r="J973" s="1">
        <v>0.69</v>
      </c>
      <c r="K973" s="10" t="str">
        <f t="shared" si="31"/>
        <v>50% or More</v>
      </c>
      <c r="L973" s="10" t="str">
        <f>IF(Table1[[#This Row],[Discount_Percentage]]&gt;=50,"Yes","No")</f>
        <v>No</v>
      </c>
      <c r="M973" s="10">
        <f>Table1[[#This Row],[Actual_Price]]-Table1[[#This Row],[Discounted_Price]]/Table1[[#This Row],[Actual_Price]]*100</f>
        <v>7469.3466666666664</v>
      </c>
      <c r="N973">
        <v>4.0999999999999996</v>
      </c>
      <c r="O973" s="4">
        <v>5554</v>
      </c>
      <c r="P973" s="6">
        <f>I973*O973</f>
        <v>41655000</v>
      </c>
      <c r="Q973" t="s">
        <v>7974</v>
      </c>
      <c r="R973" t="s">
        <v>7975</v>
      </c>
      <c r="S973" t="s">
        <v>7976</v>
      </c>
      <c r="T973" t="s">
        <v>7977</v>
      </c>
      <c r="U973" t="s">
        <v>7980</v>
      </c>
      <c r="V973" t="s">
        <v>7981</v>
      </c>
    </row>
    <row r="974" spans="1:22">
      <c r="A974" t="s">
        <v>629</v>
      </c>
      <c r="B974" t="s">
        <v>630</v>
      </c>
      <c r="C974" t="s">
        <v>12816</v>
      </c>
      <c r="D974" t="s">
        <v>12817</v>
      </c>
      <c r="E974" t="s">
        <v>12818</v>
      </c>
      <c r="F974" t="s">
        <v>12819</v>
      </c>
      <c r="G974" s="9">
        <v>219</v>
      </c>
      <c r="H974" s="7" t="str">
        <f t="shared" si="30"/>
        <v>$200-$500</v>
      </c>
      <c r="I974" s="8">
        <v>700</v>
      </c>
      <c r="J974" s="1">
        <v>0.69</v>
      </c>
      <c r="K974" s="10" t="str">
        <f t="shared" si="31"/>
        <v>50% or More</v>
      </c>
      <c r="L974" s="10" t="str">
        <f>IF(Table1[[#This Row],[Discount_Percentage]]&gt;=50,"Yes","No")</f>
        <v>No</v>
      </c>
      <c r="M974" s="10">
        <f>Table1[[#This Row],[Actual_Price]]-Table1[[#This Row],[Discounted_Price]]/Table1[[#This Row],[Actual_Price]]*100</f>
        <v>668.71428571428567</v>
      </c>
      <c r="N974">
        <v>4.3</v>
      </c>
      <c r="O974" s="4">
        <v>20053</v>
      </c>
      <c r="P974" s="6">
        <f>I974*O974</f>
        <v>14037100</v>
      </c>
      <c r="Q974" t="s">
        <v>631</v>
      </c>
      <c r="R974" t="s">
        <v>632</v>
      </c>
      <c r="S974" t="s">
        <v>633</v>
      </c>
      <c r="T974" t="s">
        <v>634</v>
      </c>
      <c r="U974" t="s">
        <v>637</v>
      </c>
      <c r="V974" t="s">
        <v>7982</v>
      </c>
    </row>
    <row r="975" spans="1:22">
      <c r="A975" t="s">
        <v>7983</v>
      </c>
      <c r="B975" t="s">
        <v>7984</v>
      </c>
      <c r="C975" t="s">
        <v>12816</v>
      </c>
      <c r="D975" t="s">
        <v>12817</v>
      </c>
      <c r="E975" t="s">
        <v>12949</v>
      </c>
      <c r="F975" t="s">
        <v>12950</v>
      </c>
      <c r="G975" s="9">
        <v>39</v>
      </c>
      <c r="H975" s="7" t="str">
        <f t="shared" si="30"/>
        <v>&lt;$200</v>
      </c>
      <c r="I975" s="8">
        <v>39</v>
      </c>
      <c r="J975" s="1">
        <v>0</v>
      </c>
      <c r="K975" s="10" t="str">
        <f t="shared" si="31"/>
        <v>&lt;50%</v>
      </c>
      <c r="L975" s="10" t="str">
        <f>IF(Table1[[#This Row],[Discount_Percentage]]&gt;=50,"Yes","No")</f>
        <v>No</v>
      </c>
      <c r="M975" s="10">
        <f>Table1[[#This Row],[Actual_Price]]-Table1[[#This Row],[Discounted_Price]]/Table1[[#This Row],[Actual_Price]]*100</f>
        <v>-61</v>
      </c>
      <c r="N975">
        <v>3.8</v>
      </c>
      <c r="O975" s="4">
        <v>3344</v>
      </c>
      <c r="P975" s="6">
        <f>I975*O975</f>
        <v>130416</v>
      </c>
      <c r="Q975" t="s">
        <v>7985</v>
      </c>
      <c r="R975" t="s">
        <v>7986</v>
      </c>
      <c r="S975" t="s">
        <v>7987</v>
      </c>
      <c r="T975" t="s">
        <v>7988</v>
      </c>
      <c r="U975" t="s">
        <v>7991</v>
      </c>
      <c r="V975" t="s">
        <v>7992</v>
      </c>
    </row>
    <row r="976" spans="1:22">
      <c r="A976" t="s">
        <v>7993</v>
      </c>
      <c r="B976" t="s">
        <v>7994</v>
      </c>
      <c r="C976" t="s">
        <v>12816</v>
      </c>
      <c r="D976" t="s">
        <v>13020</v>
      </c>
      <c r="G976" s="9">
        <v>26999</v>
      </c>
      <c r="H976" s="7" t="str">
        <f t="shared" si="30"/>
        <v>&gt;$500</v>
      </c>
      <c r="I976" s="8">
        <v>37999</v>
      </c>
      <c r="J976" s="1">
        <v>0.28999999999999998</v>
      </c>
      <c r="K976" s="10" t="str">
        <f t="shared" si="31"/>
        <v>&lt;50%</v>
      </c>
      <c r="L976" s="10" t="str">
        <f>IF(Table1[[#This Row],[Discount_Percentage]]&gt;=50,"Yes","No")</f>
        <v>No</v>
      </c>
      <c r="M976" s="10">
        <f>Table1[[#This Row],[Actual_Price]]-Table1[[#This Row],[Discounted_Price]]/Table1[[#This Row],[Actual_Price]]*100</f>
        <v>37927.948130213954</v>
      </c>
      <c r="N976">
        <v>4.5999999999999996</v>
      </c>
      <c r="O976" s="4">
        <v>2886</v>
      </c>
      <c r="P976" s="6">
        <f>I976*O976</f>
        <v>109665114</v>
      </c>
      <c r="Q976" t="s">
        <v>7995</v>
      </c>
      <c r="R976" t="s">
        <v>7996</v>
      </c>
      <c r="S976" t="s">
        <v>7997</v>
      </c>
      <c r="T976" t="s">
        <v>7998</v>
      </c>
      <c r="U976" t="s">
        <v>8001</v>
      </c>
      <c r="V976" t="s">
        <v>8002</v>
      </c>
    </row>
    <row r="977" spans="1:22">
      <c r="A977" t="s">
        <v>8003</v>
      </c>
      <c r="B977" t="s">
        <v>8004</v>
      </c>
      <c r="C977" t="s">
        <v>12824</v>
      </c>
      <c r="D977" t="s">
        <v>12862</v>
      </c>
      <c r="E977" t="s">
        <v>12863</v>
      </c>
      <c r="F977" t="s">
        <v>12864</v>
      </c>
      <c r="G977" s="9">
        <v>1490</v>
      </c>
      <c r="H977" s="7" t="str">
        <f t="shared" si="30"/>
        <v>&gt;$500</v>
      </c>
      <c r="I977" s="8">
        <v>1990</v>
      </c>
      <c r="J977" s="1">
        <v>0.25</v>
      </c>
      <c r="K977" s="10" t="str">
        <f t="shared" si="31"/>
        <v>&lt;50%</v>
      </c>
      <c r="L977" s="10" t="str">
        <f>IF(Table1[[#This Row],[Discount_Percentage]]&gt;=50,"Yes","No")</f>
        <v>No</v>
      </c>
      <c r="M977" s="10">
        <f>Table1[[#This Row],[Actual_Price]]-Table1[[#This Row],[Discounted_Price]]/Table1[[#This Row],[Actual_Price]]*100</f>
        <v>1915.1256281407036</v>
      </c>
      <c r="N977">
        <v>4.0999999999999996</v>
      </c>
      <c r="O977" s="4">
        <v>98250</v>
      </c>
      <c r="P977" s="6">
        <f>I977*O977</f>
        <v>195517500</v>
      </c>
      <c r="Q977" t="s">
        <v>8005</v>
      </c>
      <c r="R977" t="s">
        <v>8006</v>
      </c>
      <c r="S977" t="s">
        <v>8007</v>
      </c>
      <c r="T977" t="s">
        <v>8008</v>
      </c>
      <c r="U977" t="s">
        <v>8011</v>
      </c>
      <c r="V977" t="s">
        <v>8012</v>
      </c>
    </row>
    <row r="978" spans="1:22">
      <c r="A978" t="s">
        <v>8013</v>
      </c>
      <c r="B978" t="s">
        <v>8014</v>
      </c>
      <c r="C978" t="s">
        <v>12816</v>
      </c>
      <c r="D978" t="s">
        <v>12817</v>
      </c>
      <c r="E978" t="s">
        <v>12885</v>
      </c>
      <c r="F978" t="s">
        <v>12894</v>
      </c>
      <c r="G978" s="9">
        <v>398</v>
      </c>
      <c r="H978" s="7" t="str">
        <f t="shared" si="30"/>
        <v>$200-$500</v>
      </c>
      <c r="I978" s="8">
        <v>1949</v>
      </c>
      <c r="J978" s="1">
        <v>0.8</v>
      </c>
      <c r="K978" s="10" t="str">
        <f t="shared" si="31"/>
        <v>50% or More</v>
      </c>
      <c r="L978" s="10" t="str">
        <f>IF(Table1[[#This Row],[Discount_Percentage]]&gt;=50,"Yes","No")</f>
        <v>No</v>
      </c>
      <c r="M978" s="10">
        <f>Table1[[#This Row],[Actual_Price]]-Table1[[#This Row],[Discounted_Price]]/Table1[[#This Row],[Actual_Price]]*100</f>
        <v>1928.5792714212416</v>
      </c>
      <c r="N978">
        <v>4</v>
      </c>
      <c r="O978" s="4">
        <v>75</v>
      </c>
      <c r="P978" s="6">
        <f>I978*O978</f>
        <v>146175</v>
      </c>
      <c r="Q978" t="s">
        <v>8015</v>
      </c>
      <c r="R978" t="s">
        <v>8016</v>
      </c>
      <c r="S978" t="s">
        <v>8017</v>
      </c>
      <c r="T978" t="s">
        <v>8018</v>
      </c>
      <c r="U978" t="s">
        <v>8021</v>
      </c>
      <c r="V978" t="s">
        <v>8022</v>
      </c>
    </row>
    <row r="979" spans="1:22">
      <c r="A979" t="s">
        <v>639</v>
      </c>
      <c r="B979" t="s">
        <v>640</v>
      </c>
      <c r="C979" t="s">
        <v>12816</v>
      </c>
      <c r="D979" t="s">
        <v>12817</v>
      </c>
      <c r="E979" t="s">
        <v>12818</v>
      </c>
      <c r="F979" t="s">
        <v>12819</v>
      </c>
      <c r="G979" s="9">
        <v>349</v>
      </c>
      <c r="H979" s="7" t="str">
        <f t="shared" si="30"/>
        <v>$200-$500</v>
      </c>
      <c r="I979" s="8">
        <v>899</v>
      </c>
      <c r="J979" s="1">
        <v>0.61</v>
      </c>
      <c r="K979" s="10" t="str">
        <f t="shared" si="31"/>
        <v>50% or More</v>
      </c>
      <c r="L979" s="10" t="str">
        <f>IF(Table1[[#This Row],[Discount_Percentage]]&gt;=50,"Yes","No")</f>
        <v>No</v>
      </c>
      <c r="M979" s="10">
        <f>Table1[[#This Row],[Actual_Price]]-Table1[[#This Row],[Discounted_Price]]/Table1[[#This Row],[Actual_Price]]*100</f>
        <v>860.17908787541717</v>
      </c>
      <c r="N979">
        <v>4.5</v>
      </c>
      <c r="O979" s="4">
        <v>149</v>
      </c>
      <c r="P979" s="6">
        <f>I979*O979</f>
        <v>133951</v>
      </c>
      <c r="Q979" t="s">
        <v>641</v>
      </c>
      <c r="R979" t="s">
        <v>642</v>
      </c>
      <c r="S979" t="s">
        <v>643</v>
      </c>
      <c r="T979" t="s">
        <v>644</v>
      </c>
      <c r="U979" t="s">
        <v>8024</v>
      </c>
      <c r="V979" t="s">
        <v>8025</v>
      </c>
    </row>
    <row r="980" spans="1:22">
      <c r="A980" t="s">
        <v>8026</v>
      </c>
      <c r="B980" t="s">
        <v>8027</v>
      </c>
      <c r="C980" t="s">
        <v>12816</v>
      </c>
      <c r="D980" t="s">
        <v>12817</v>
      </c>
      <c r="E980" t="s">
        <v>12885</v>
      </c>
      <c r="F980" t="s">
        <v>12987</v>
      </c>
      <c r="G980" s="9">
        <v>770</v>
      </c>
      <c r="H980" s="7" t="str">
        <f t="shared" si="30"/>
        <v>&gt;$500</v>
      </c>
      <c r="I980" s="8">
        <v>1547</v>
      </c>
      <c r="J980" s="1">
        <v>0.5</v>
      </c>
      <c r="K980" s="10" t="str">
        <f t="shared" si="31"/>
        <v>50% or More</v>
      </c>
      <c r="L980" s="10" t="str">
        <f>IF(Table1[[#This Row],[Discount_Percentage]]&gt;=50,"Yes","No")</f>
        <v>No</v>
      </c>
      <c r="M980" s="10">
        <f>Table1[[#This Row],[Actual_Price]]-Table1[[#This Row],[Discounted_Price]]/Table1[[#This Row],[Actual_Price]]*100</f>
        <v>1497.2262443438915</v>
      </c>
      <c r="N980">
        <v>4.3</v>
      </c>
      <c r="O980" s="4">
        <v>2585</v>
      </c>
      <c r="P980" s="6">
        <f>I980*O980</f>
        <v>3998995</v>
      </c>
      <c r="Q980" t="s">
        <v>8028</v>
      </c>
      <c r="R980" t="s">
        <v>8029</v>
      </c>
      <c r="S980" t="s">
        <v>8030</v>
      </c>
      <c r="T980" t="s">
        <v>8031</v>
      </c>
      <c r="U980" t="s">
        <v>8034</v>
      </c>
      <c r="V980" t="s">
        <v>8035</v>
      </c>
    </row>
    <row r="981" spans="1:22">
      <c r="A981" t="s">
        <v>8036</v>
      </c>
      <c r="B981" t="s">
        <v>8037</v>
      </c>
      <c r="C981" t="s">
        <v>12824</v>
      </c>
      <c r="D981" t="s">
        <v>12853</v>
      </c>
      <c r="E981" t="s">
        <v>12854</v>
      </c>
      <c r="F981" t="s">
        <v>12874</v>
      </c>
      <c r="G981" s="9">
        <v>279</v>
      </c>
      <c r="H981" s="7" t="str">
        <f t="shared" si="30"/>
        <v>$200-$500</v>
      </c>
      <c r="I981" s="8">
        <v>1299</v>
      </c>
      <c r="J981" s="1">
        <v>0.79</v>
      </c>
      <c r="K981" s="10" t="str">
        <f t="shared" si="31"/>
        <v>50% or More</v>
      </c>
      <c r="L981" s="10" t="str">
        <f>IF(Table1[[#This Row],[Discount_Percentage]]&gt;=50,"Yes","No")</f>
        <v>No</v>
      </c>
      <c r="M981" s="10">
        <f>Table1[[#This Row],[Actual_Price]]-Table1[[#This Row],[Discounted_Price]]/Table1[[#This Row],[Actual_Price]]*100</f>
        <v>1277.5219399538107</v>
      </c>
      <c r="N981">
        <v>4</v>
      </c>
      <c r="O981" s="4">
        <v>5072</v>
      </c>
      <c r="P981" s="6">
        <f>I981*O981</f>
        <v>6588528</v>
      </c>
      <c r="Q981" t="s">
        <v>8038</v>
      </c>
      <c r="R981" t="s">
        <v>8039</v>
      </c>
      <c r="S981" t="s">
        <v>8040</v>
      </c>
      <c r="T981" t="s">
        <v>8041</v>
      </c>
      <c r="U981" t="s">
        <v>8044</v>
      </c>
      <c r="V981" t="s">
        <v>8045</v>
      </c>
    </row>
    <row r="982" spans="1:22">
      <c r="A982" t="s">
        <v>8046</v>
      </c>
      <c r="B982" t="s">
        <v>8047</v>
      </c>
      <c r="C982" t="s">
        <v>12979</v>
      </c>
      <c r="D982" t="s">
        <v>12980</v>
      </c>
      <c r="E982" t="s">
        <v>13021</v>
      </c>
      <c r="G982" s="9">
        <v>249</v>
      </c>
      <c r="H982" s="7" t="str">
        <f t="shared" si="30"/>
        <v>$200-$500</v>
      </c>
      <c r="I982" s="8">
        <v>599</v>
      </c>
      <c r="J982" s="1">
        <v>0.57999999999999996</v>
      </c>
      <c r="K982" s="10" t="str">
        <f t="shared" si="31"/>
        <v>50% or More</v>
      </c>
      <c r="L982" s="10" t="str">
        <f>IF(Table1[[#This Row],[Discount_Percentage]]&gt;=50,"Yes","No")</f>
        <v>No</v>
      </c>
      <c r="M982" s="10">
        <f>Table1[[#This Row],[Actual_Price]]-Table1[[#This Row],[Discounted_Price]]/Table1[[#This Row],[Actual_Price]]*100</f>
        <v>557.4307178631052</v>
      </c>
      <c r="N982">
        <v>4.5</v>
      </c>
      <c r="O982" s="4">
        <v>5985</v>
      </c>
      <c r="P982" s="6">
        <f>I982*O982</f>
        <v>3585015</v>
      </c>
      <c r="Q982" t="s">
        <v>8048</v>
      </c>
      <c r="R982" t="s">
        <v>8049</v>
      </c>
      <c r="S982" t="s">
        <v>8050</v>
      </c>
      <c r="T982" t="s">
        <v>8051</v>
      </c>
      <c r="U982" t="s">
        <v>8054</v>
      </c>
      <c r="V982" t="s">
        <v>8055</v>
      </c>
    </row>
    <row r="983" spans="1:22">
      <c r="A983" t="s">
        <v>664</v>
      </c>
      <c r="B983" t="s">
        <v>665</v>
      </c>
      <c r="C983" t="s">
        <v>12816</v>
      </c>
      <c r="D983" t="s">
        <v>12817</v>
      </c>
      <c r="E983" t="s">
        <v>12818</v>
      </c>
      <c r="F983" t="s">
        <v>12819</v>
      </c>
      <c r="G983" s="9">
        <v>115</v>
      </c>
      <c r="H983" s="7" t="str">
        <f t="shared" si="30"/>
        <v>&lt;$200</v>
      </c>
      <c r="I983" s="8">
        <v>499</v>
      </c>
      <c r="J983" s="1">
        <v>0.77</v>
      </c>
      <c r="K983" s="10" t="str">
        <f t="shared" si="31"/>
        <v>50% or More</v>
      </c>
      <c r="L983" s="10" t="str">
        <f>IF(Table1[[#This Row],[Discount_Percentage]]&gt;=50,"Yes","No")</f>
        <v>No</v>
      </c>
      <c r="M983" s="10">
        <f>Table1[[#This Row],[Actual_Price]]-Table1[[#This Row],[Discounted_Price]]/Table1[[#This Row],[Actual_Price]]*100</f>
        <v>475.95390781563128</v>
      </c>
      <c r="N983">
        <v>4</v>
      </c>
      <c r="O983" s="4">
        <v>7732</v>
      </c>
      <c r="P983" s="6">
        <f>I983*O983</f>
        <v>3858268</v>
      </c>
      <c r="Q983" t="s">
        <v>666</v>
      </c>
      <c r="R983" t="s">
        <v>667</v>
      </c>
      <c r="S983" t="s">
        <v>668</v>
      </c>
      <c r="T983" t="s">
        <v>669</v>
      </c>
      <c r="U983" t="s">
        <v>672</v>
      </c>
      <c r="V983" t="s">
        <v>8056</v>
      </c>
    </row>
    <row r="984" spans="1:22">
      <c r="A984" t="s">
        <v>8057</v>
      </c>
      <c r="B984" t="s">
        <v>8058</v>
      </c>
      <c r="C984" t="s">
        <v>12909</v>
      </c>
      <c r="D984" t="s">
        <v>12910</v>
      </c>
      <c r="E984" t="s">
        <v>12931</v>
      </c>
      <c r="G984" s="9">
        <v>230</v>
      </c>
      <c r="H984" s="7" t="str">
        <f t="shared" si="30"/>
        <v>$200-$500</v>
      </c>
      <c r="I984" s="8">
        <v>230</v>
      </c>
      <c r="J984" s="1">
        <v>0</v>
      </c>
      <c r="K984" s="10" t="str">
        <f t="shared" si="31"/>
        <v>&lt;50%</v>
      </c>
      <c r="L984" s="10" t="str">
        <f>IF(Table1[[#This Row],[Discount_Percentage]]&gt;=50,"Yes","No")</f>
        <v>No</v>
      </c>
      <c r="M984" s="10">
        <f>Table1[[#This Row],[Actual_Price]]-Table1[[#This Row],[Discounted_Price]]/Table1[[#This Row],[Actual_Price]]*100</f>
        <v>130</v>
      </c>
      <c r="N984">
        <v>4.5</v>
      </c>
      <c r="O984" s="4">
        <v>9427</v>
      </c>
      <c r="P984" s="6">
        <f>I984*O984</f>
        <v>2168210</v>
      </c>
      <c r="Q984" t="s">
        <v>8059</v>
      </c>
      <c r="R984" t="s">
        <v>8060</v>
      </c>
      <c r="S984" t="s">
        <v>8061</v>
      </c>
      <c r="T984" t="s">
        <v>8062</v>
      </c>
      <c r="U984" t="s">
        <v>8065</v>
      </c>
      <c r="V984" t="s">
        <v>8066</v>
      </c>
    </row>
    <row r="985" spans="1:22">
      <c r="A985" t="s">
        <v>674</v>
      </c>
      <c r="B985" t="s">
        <v>675</v>
      </c>
      <c r="C985" t="s">
        <v>12816</v>
      </c>
      <c r="D985" t="s">
        <v>12817</v>
      </c>
      <c r="E985" t="s">
        <v>12818</v>
      </c>
      <c r="F985" t="s">
        <v>12819</v>
      </c>
      <c r="G985" s="9">
        <v>399</v>
      </c>
      <c r="H985" s="7" t="str">
        <f t="shared" si="30"/>
        <v>$200-$500</v>
      </c>
      <c r="I985" s="8">
        <v>999</v>
      </c>
      <c r="J985" s="1">
        <v>0.6</v>
      </c>
      <c r="K985" s="10" t="str">
        <f t="shared" si="31"/>
        <v>50% or More</v>
      </c>
      <c r="L985" s="10" t="str">
        <f>IF(Table1[[#This Row],[Discount_Percentage]]&gt;=50,"Yes","No")</f>
        <v>No</v>
      </c>
      <c r="M985" s="10">
        <f>Table1[[#This Row],[Actual_Price]]-Table1[[#This Row],[Discounted_Price]]/Table1[[#This Row],[Actual_Price]]*100</f>
        <v>959.0600600600601</v>
      </c>
      <c r="N985">
        <v>4.0999999999999996</v>
      </c>
      <c r="O985" s="4">
        <v>1780</v>
      </c>
      <c r="P985" s="6">
        <f>I985*O985</f>
        <v>1778220</v>
      </c>
      <c r="Q985" t="s">
        <v>676</v>
      </c>
      <c r="R985" t="s">
        <v>677</v>
      </c>
      <c r="S985" t="s">
        <v>678</v>
      </c>
      <c r="T985" t="s">
        <v>679</v>
      </c>
      <c r="U985" t="s">
        <v>682</v>
      </c>
      <c r="V985" t="s">
        <v>8067</v>
      </c>
    </row>
    <row r="986" spans="1:22">
      <c r="A986" t="s">
        <v>8068</v>
      </c>
      <c r="B986" t="s">
        <v>8069</v>
      </c>
      <c r="C986" t="s">
        <v>12816</v>
      </c>
      <c r="D986" t="s">
        <v>12817</v>
      </c>
      <c r="E986" t="s">
        <v>12929</v>
      </c>
      <c r="F986" t="s">
        <v>12930</v>
      </c>
      <c r="G986" s="9">
        <v>599</v>
      </c>
      <c r="H986" s="7" t="str">
        <f t="shared" si="30"/>
        <v>&gt;$500</v>
      </c>
      <c r="I986" s="8">
        <v>700</v>
      </c>
      <c r="J986" s="1">
        <v>0.14000000000000001</v>
      </c>
      <c r="K986" s="10" t="str">
        <f t="shared" si="31"/>
        <v>&lt;50%</v>
      </c>
      <c r="L986" s="10" t="str">
        <f>IF(Table1[[#This Row],[Discount_Percentage]]&gt;=50,"Yes","No")</f>
        <v>No</v>
      </c>
      <c r="M986" s="10">
        <f>Table1[[#This Row],[Actual_Price]]-Table1[[#This Row],[Discounted_Price]]/Table1[[#This Row],[Actual_Price]]*100</f>
        <v>614.42857142857144</v>
      </c>
      <c r="N986">
        <v>4.3</v>
      </c>
      <c r="O986" s="4">
        <v>2301</v>
      </c>
      <c r="P986" s="6">
        <f>I986*O986</f>
        <v>1610700</v>
      </c>
      <c r="Q986" t="s">
        <v>8070</v>
      </c>
      <c r="R986" t="s">
        <v>8071</v>
      </c>
      <c r="S986" t="s">
        <v>8072</v>
      </c>
      <c r="T986" t="s">
        <v>8073</v>
      </c>
      <c r="U986" t="s">
        <v>8076</v>
      </c>
      <c r="V986" t="s">
        <v>8077</v>
      </c>
    </row>
    <row r="987" spans="1:22">
      <c r="A987" t="s">
        <v>8078</v>
      </c>
      <c r="B987" t="s">
        <v>8079</v>
      </c>
      <c r="C987" t="s">
        <v>12816</v>
      </c>
      <c r="D987" t="s">
        <v>12924</v>
      </c>
      <c r="E987" t="s">
        <v>12925</v>
      </c>
      <c r="F987" t="s">
        <v>13022</v>
      </c>
      <c r="G987" s="9">
        <v>598</v>
      </c>
      <c r="H987" s="7" t="str">
        <f t="shared" si="30"/>
        <v>&gt;$500</v>
      </c>
      <c r="I987" s="8">
        <v>1150</v>
      </c>
      <c r="J987" s="1">
        <v>0.48</v>
      </c>
      <c r="K987" s="10" t="str">
        <f t="shared" si="31"/>
        <v>&lt;50%</v>
      </c>
      <c r="L987" s="10" t="str">
        <f>IF(Table1[[#This Row],[Discount_Percentage]]&gt;=50,"Yes","No")</f>
        <v>No</v>
      </c>
      <c r="M987" s="10">
        <f>Table1[[#This Row],[Actual_Price]]-Table1[[#This Row],[Discounted_Price]]/Table1[[#This Row],[Actual_Price]]*100</f>
        <v>1098</v>
      </c>
      <c r="N987">
        <v>4.0999999999999996</v>
      </c>
      <c r="O987" s="4">
        <v>2535</v>
      </c>
      <c r="P987" s="6">
        <f>I987*O987</f>
        <v>2915250</v>
      </c>
      <c r="Q987" t="s">
        <v>8080</v>
      </c>
      <c r="R987" t="s">
        <v>8081</v>
      </c>
      <c r="S987" t="s">
        <v>8082</v>
      </c>
      <c r="T987" t="s">
        <v>8083</v>
      </c>
      <c r="U987" t="s">
        <v>8086</v>
      </c>
      <c r="V987" t="s">
        <v>8087</v>
      </c>
    </row>
    <row r="988" spans="1:22">
      <c r="A988" t="s">
        <v>8088</v>
      </c>
      <c r="B988" t="s">
        <v>8089</v>
      </c>
      <c r="C988" t="s">
        <v>12816</v>
      </c>
      <c r="D988" t="s">
        <v>12817</v>
      </c>
      <c r="E988" t="s">
        <v>12955</v>
      </c>
      <c r="F988" t="s">
        <v>12878</v>
      </c>
      <c r="G988" s="9">
        <v>399</v>
      </c>
      <c r="H988" s="7" t="str">
        <f t="shared" si="30"/>
        <v>$200-$500</v>
      </c>
      <c r="I988" s="8">
        <v>1499</v>
      </c>
      <c r="J988" s="1">
        <v>0.73</v>
      </c>
      <c r="K988" s="10" t="str">
        <f t="shared" si="31"/>
        <v>50% or More</v>
      </c>
      <c r="L988" s="10" t="str">
        <f>IF(Table1[[#This Row],[Discount_Percentage]]&gt;=50,"Yes","No")</f>
        <v>No</v>
      </c>
      <c r="M988" s="10">
        <f>Table1[[#This Row],[Actual_Price]]-Table1[[#This Row],[Discounted_Price]]/Table1[[#This Row],[Actual_Price]]*100</f>
        <v>1472.3822548365576</v>
      </c>
      <c r="N988">
        <v>4</v>
      </c>
      <c r="O988" s="4">
        <v>691</v>
      </c>
      <c r="P988" s="6">
        <f>I988*O988</f>
        <v>1035809</v>
      </c>
      <c r="Q988" t="s">
        <v>8090</v>
      </c>
      <c r="R988" t="s">
        <v>8091</v>
      </c>
      <c r="S988" t="s">
        <v>8092</v>
      </c>
      <c r="T988" t="s">
        <v>8093</v>
      </c>
      <c r="U988" t="s">
        <v>8096</v>
      </c>
      <c r="V988" t="s">
        <v>8097</v>
      </c>
    </row>
    <row r="989" spans="1:22">
      <c r="A989" t="s">
        <v>8098</v>
      </c>
      <c r="B989" t="s">
        <v>8099</v>
      </c>
      <c r="C989" t="s">
        <v>12816</v>
      </c>
      <c r="D989" t="s">
        <v>12817</v>
      </c>
      <c r="E989" t="s">
        <v>12885</v>
      </c>
      <c r="F989" t="s">
        <v>12894</v>
      </c>
      <c r="G989" s="9">
        <v>499</v>
      </c>
      <c r="H989" s="7" t="str">
        <f t="shared" si="30"/>
        <v>$200-$500</v>
      </c>
      <c r="I989" s="8">
        <v>1299</v>
      </c>
      <c r="J989" s="1">
        <v>0.62</v>
      </c>
      <c r="K989" s="10" t="str">
        <f t="shared" si="31"/>
        <v>50% or More</v>
      </c>
      <c r="L989" s="10" t="str">
        <f>IF(Table1[[#This Row],[Discount_Percentage]]&gt;=50,"Yes","No")</f>
        <v>No</v>
      </c>
      <c r="M989" s="10">
        <f>Table1[[#This Row],[Actual_Price]]-Table1[[#This Row],[Discounted_Price]]/Table1[[#This Row],[Actual_Price]]*100</f>
        <v>1260.5858352578907</v>
      </c>
      <c r="N989">
        <v>4.0999999999999996</v>
      </c>
      <c r="O989" s="4">
        <v>2740</v>
      </c>
      <c r="P989" s="6">
        <f>I989*O989</f>
        <v>3559260</v>
      </c>
      <c r="Q989" t="s">
        <v>8100</v>
      </c>
      <c r="R989" t="s">
        <v>8101</v>
      </c>
      <c r="S989" t="s">
        <v>8102</v>
      </c>
      <c r="T989" t="s">
        <v>8103</v>
      </c>
      <c r="U989" t="s">
        <v>8106</v>
      </c>
      <c r="V989" t="s">
        <v>8107</v>
      </c>
    </row>
    <row r="990" spans="1:22">
      <c r="A990" t="s">
        <v>684</v>
      </c>
      <c r="B990" t="s">
        <v>685</v>
      </c>
      <c r="C990" t="s">
        <v>12816</v>
      </c>
      <c r="D990" t="s">
        <v>12817</v>
      </c>
      <c r="E990" t="s">
        <v>12818</v>
      </c>
      <c r="F990" t="s">
        <v>12819</v>
      </c>
      <c r="G990" s="9">
        <v>199</v>
      </c>
      <c r="H990" s="7" t="str">
        <f t="shared" si="30"/>
        <v>&lt;$200</v>
      </c>
      <c r="I990" s="8">
        <v>499</v>
      </c>
      <c r="J990" s="1">
        <v>0.6</v>
      </c>
      <c r="K990" s="10" t="str">
        <f t="shared" si="31"/>
        <v>50% or More</v>
      </c>
      <c r="L990" s="10" t="str">
        <f>IF(Table1[[#This Row],[Discount_Percentage]]&gt;=50,"Yes","No")</f>
        <v>No</v>
      </c>
      <c r="M990" s="10">
        <f>Table1[[#This Row],[Actual_Price]]-Table1[[#This Row],[Discounted_Price]]/Table1[[#This Row],[Actual_Price]]*100</f>
        <v>459.12024048096191</v>
      </c>
      <c r="N990">
        <v>4.0999999999999996</v>
      </c>
      <c r="O990" s="4">
        <v>602</v>
      </c>
      <c r="P990" s="6">
        <f>I990*O990</f>
        <v>300398</v>
      </c>
      <c r="Q990" t="s">
        <v>686</v>
      </c>
      <c r="R990" t="s">
        <v>687</v>
      </c>
      <c r="S990" t="s">
        <v>688</v>
      </c>
      <c r="T990" t="s">
        <v>689</v>
      </c>
      <c r="U990" t="s">
        <v>8108</v>
      </c>
      <c r="V990" t="s">
        <v>8109</v>
      </c>
    </row>
    <row r="991" spans="1:22">
      <c r="A991" t="s">
        <v>8110</v>
      </c>
      <c r="B991" t="s">
        <v>8111</v>
      </c>
      <c r="C991" t="s">
        <v>12816</v>
      </c>
      <c r="D991" t="s">
        <v>12817</v>
      </c>
      <c r="E991" t="s">
        <v>12891</v>
      </c>
      <c r="F991" t="s">
        <v>12892</v>
      </c>
      <c r="G991" s="9">
        <v>579</v>
      </c>
      <c r="H991" s="7" t="str">
        <f t="shared" si="30"/>
        <v>&gt;$500</v>
      </c>
      <c r="I991" s="8">
        <v>1090</v>
      </c>
      <c r="J991" s="1">
        <v>0.47</v>
      </c>
      <c r="K991" s="10" t="str">
        <f t="shared" si="31"/>
        <v>&lt;50%</v>
      </c>
      <c r="L991" s="10" t="str">
        <f>IF(Table1[[#This Row],[Discount_Percentage]]&gt;=50,"Yes","No")</f>
        <v>No</v>
      </c>
      <c r="M991" s="10">
        <f>Table1[[#This Row],[Actual_Price]]-Table1[[#This Row],[Discounted_Price]]/Table1[[#This Row],[Actual_Price]]*100</f>
        <v>1036.880733944954</v>
      </c>
      <c r="N991">
        <v>4.4000000000000004</v>
      </c>
      <c r="O991" s="4">
        <v>3482</v>
      </c>
      <c r="P991" s="6">
        <f>I991*O991</f>
        <v>3795380</v>
      </c>
      <c r="Q991" t="s">
        <v>8112</v>
      </c>
      <c r="R991" t="s">
        <v>8113</v>
      </c>
      <c r="S991" t="s">
        <v>8114</v>
      </c>
      <c r="T991" t="s">
        <v>8115</v>
      </c>
      <c r="U991" t="s">
        <v>8118</v>
      </c>
      <c r="V991" t="s">
        <v>8119</v>
      </c>
    </row>
    <row r="992" spans="1:22">
      <c r="A992" t="s">
        <v>694</v>
      </c>
      <c r="B992" t="s">
        <v>695</v>
      </c>
      <c r="C992" t="s">
        <v>12816</v>
      </c>
      <c r="D992" t="s">
        <v>12817</v>
      </c>
      <c r="E992" t="s">
        <v>12818</v>
      </c>
      <c r="F992" t="s">
        <v>12819</v>
      </c>
      <c r="G992" s="9">
        <v>179</v>
      </c>
      <c r="H992" s="7" t="str">
        <f t="shared" si="30"/>
        <v>&lt;$200</v>
      </c>
      <c r="I992" s="8">
        <v>399</v>
      </c>
      <c r="J992" s="1">
        <v>0.55000000000000004</v>
      </c>
      <c r="K992" s="10" t="str">
        <f t="shared" si="31"/>
        <v>50% or More</v>
      </c>
      <c r="L992" s="10" t="str">
        <f>IF(Table1[[#This Row],[Discount_Percentage]]&gt;=50,"Yes","No")</f>
        <v>No</v>
      </c>
      <c r="M992" s="10">
        <f>Table1[[#This Row],[Actual_Price]]-Table1[[#This Row],[Discounted_Price]]/Table1[[#This Row],[Actual_Price]]*100</f>
        <v>354.13784461152881</v>
      </c>
      <c r="N992">
        <v>4</v>
      </c>
      <c r="O992" s="4">
        <v>1423</v>
      </c>
      <c r="P992" s="6">
        <f>I992*O992</f>
        <v>567777</v>
      </c>
      <c r="Q992" t="s">
        <v>696</v>
      </c>
      <c r="R992" t="s">
        <v>697</v>
      </c>
      <c r="S992" t="s">
        <v>698</v>
      </c>
      <c r="T992" t="s">
        <v>699</v>
      </c>
      <c r="U992" t="s">
        <v>8120</v>
      </c>
      <c r="V992" t="s">
        <v>8121</v>
      </c>
    </row>
    <row r="993" spans="1:22">
      <c r="A993" t="s">
        <v>8122</v>
      </c>
      <c r="B993" t="s">
        <v>8123</v>
      </c>
      <c r="C993" t="s">
        <v>12902</v>
      </c>
      <c r="D993" t="s">
        <v>12903</v>
      </c>
      <c r="E993" t="s">
        <v>12904</v>
      </c>
      <c r="F993" t="s">
        <v>12905</v>
      </c>
      <c r="G993" s="9">
        <v>90</v>
      </c>
      <c r="H993" s="7" t="str">
        <f t="shared" si="30"/>
        <v>&lt;$200</v>
      </c>
      <c r="I993" s="8">
        <v>100</v>
      </c>
      <c r="J993" s="1">
        <v>0.1</v>
      </c>
      <c r="K993" s="10" t="str">
        <f t="shared" si="31"/>
        <v>&lt;50%</v>
      </c>
      <c r="L993" s="10" t="str">
        <f>IF(Table1[[#This Row],[Discount_Percentage]]&gt;=50,"Yes","No")</f>
        <v>No</v>
      </c>
      <c r="M993" s="10">
        <f>Table1[[#This Row],[Actual_Price]]-Table1[[#This Row],[Discounted_Price]]/Table1[[#This Row],[Actual_Price]]*100</f>
        <v>10</v>
      </c>
      <c r="N993">
        <v>4.0999999999999996</v>
      </c>
      <c r="O993" s="4">
        <v>6199</v>
      </c>
      <c r="P993" s="6">
        <f>I993*O993</f>
        <v>619900</v>
      </c>
      <c r="Q993" t="s">
        <v>8124</v>
      </c>
      <c r="R993" t="s">
        <v>8125</v>
      </c>
      <c r="S993" t="s">
        <v>8126</v>
      </c>
      <c r="T993" t="s">
        <v>8127</v>
      </c>
      <c r="U993" t="s">
        <v>8130</v>
      </c>
      <c r="V993" t="s">
        <v>8131</v>
      </c>
    </row>
    <row r="994" spans="1:22">
      <c r="A994" t="s">
        <v>8132</v>
      </c>
      <c r="B994" t="s">
        <v>8133</v>
      </c>
      <c r="C994" t="s">
        <v>12816</v>
      </c>
      <c r="D994" t="s">
        <v>12817</v>
      </c>
      <c r="E994" t="s">
        <v>12885</v>
      </c>
      <c r="F994" t="s">
        <v>12894</v>
      </c>
      <c r="G994" s="9">
        <v>899</v>
      </c>
      <c r="H994" s="7" t="str">
        <f t="shared" si="30"/>
        <v>&gt;$500</v>
      </c>
      <c r="I994" s="8">
        <v>1999</v>
      </c>
      <c r="J994" s="1">
        <v>0.55000000000000004</v>
      </c>
      <c r="K994" s="10" t="str">
        <f t="shared" si="31"/>
        <v>50% or More</v>
      </c>
      <c r="L994" s="10" t="str">
        <f>IF(Table1[[#This Row],[Discount_Percentage]]&gt;=50,"Yes","No")</f>
        <v>No</v>
      </c>
      <c r="M994" s="10">
        <f>Table1[[#This Row],[Actual_Price]]-Table1[[#This Row],[Discounted_Price]]/Table1[[#This Row],[Actual_Price]]*100</f>
        <v>1954.0275137568785</v>
      </c>
      <c r="N994">
        <v>4.4000000000000004</v>
      </c>
      <c r="O994" s="4">
        <v>1667</v>
      </c>
      <c r="P994" s="6">
        <f>I994*O994</f>
        <v>3332333</v>
      </c>
      <c r="Q994" t="s">
        <v>8134</v>
      </c>
      <c r="R994" t="s">
        <v>8135</v>
      </c>
      <c r="S994" t="s">
        <v>8136</v>
      </c>
      <c r="T994" t="s">
        <v>8137</v>
      </c>
      <c r="U994" t="s">
        <v>8140</v>
      </c>
      <c r="V994" t="s">
        <v>8141</v>
      </c>
    </row>
    <row r="995" spans="1:22">
      <c r="A995" t="s">
        <v>8142</v>
      </c>
      <c r="B995" t="s">
        <v>8143</v>
      </c>
      <c r="C995" t="s">
        <v>12816</v>
      </c>
      <c r="D995" t="s">
        <v>12817</v>
      </c>
      <c r="E995" t="s">
        <v>12929</v>
      </c>
      <c r="F995" t="s">
        <v>13002</v>
      </c>
      <c r="G995" s="9">
        <v>1149</v>
      </c>
      <c r="H995" s="7" t="str">
        <f t="shared" si="30"/>
        <v>&gt;$500</v>
      </c>
      <c r="I995" s="8">
        <v>1800</v>
      </c>
      <c r="J995" s="1">
        <v>0.36</v>
      </c>
      <c r="K995" s="10" t="str">
        <f t="shared" si="31"/>
        <v>&lt;50%</v>
      </c>
      <c r="L995" s="10" t="str">
        <f>IF(Table1[[#This Row],[Discount_Percentage]]&gt;=50,"Yes","No")</f>
        <v>No</v>
      </c>
      <c r="M995" s="10">
        <f>Table1[[#This Row],[Actual_Price]]-Table1[[#This Row],[Discounted_Price]]/Table1[[#This Row],[Actual_Price]]*100</f>
        <v>1736.1666666666667</v>
      </c>
      <c r="N995">
        <v>4.3</v>
      </c>
      <c r="O995" s="4">
        <v>4723</v>
      </c>
      <c r="P995" s="6">
        <f>I995*O995</f>
        <v>8501400</v>
      </c>
      <c r="Q995" t="s">
        <v>8144</v>
      </c>
      <c r="R995" t="s">
        <v>8145</v>
      </c>
      <c r="S995" t="s">
        <v>8146</v>
      </c>
      <c r="T995" t="s">
        <v>8147</v>
      </c>
      <c r="U995" t="s">
        <v>8150</v>
      </c>
      <c r="V995" t="s">
        <v>8151</v>
      </c>
    </row>
    <row r="996" spans="1:22">
      <c r="A996" t="s">
        <v>8152</v>
      </c>
      <c r="B996" t="s">
        <v>8153</v>
      </c>
      <c r="C996" t="s">
        <v>12816</v>
      </c>
      <c r="D996" t="s">
        <v>12817</v>
      </c>
      <c r="E996" t="s">
        <v>12885</v>
      </c>
      <c r="F996" t="s">
        <v>12962</v>
      </c>
      <c r="G996" s="9">
        <v>249</v>
      </c>
      <c r="H996" s="7" t="str">
        <f t="shared" si="30"/>
        <v>$200-$500</v>
      </c>
      <c r="I996" s="8">
        <v>499</v>
      </c>
      <c r="J996" s="1">
        <v>0.5</v>
      </c>
      <c r="K996" s="10" t="str">
        <f t="shared" si="31"/>
        <v>50% or More</v>
      </c>
      <c r="L996" s="10" t="str">
        <f>IF(Table1[[#This Row],[Discount_Percentage]]&gt;=50,"Yes","No")</f>
        <v>No</v>
      </c>
      <c r="M996" s="10">
        <f>Table1[[#This Row],[Actual_Price]]-Table1[[#This Row],[Discounted_Price]]/Table1[[#This Row],[Actual_Price]]*100</f>
        <v>449.10020040080161</v>
      </c>
      <c r="N996">
        <v>4.2</v>
      </c>
      <c r="O996" s="4">
        <v>22860</v>
      </c>
      <c r="P996" s="6">
        <f>I996*O996</f>
        <v>11407140</v>
      </c>
      <c r="Q996" t="s">
        <v>8154</v>
      </c>
      <c r="R996" t="s">
        <v>8155</v>
      </c>
      <c r="S996" t="s">
        <v>8156</v>
      </c>
      <c r="T996" t="s">
        <v>8157</v>
      </c>
      <c r="U996" t="s">
        <v>8160</v>
      </c>
      <c r="V996" t="s">
        <v>8161</v>
      </c>
    </row>
    <row r="997" spans="1:22">
      <c r="A997" t="s">
        <v>8162</v>
      </c>
      <c r="B997" t="s">
        <v>8163</v>
      </c>
      <c r="C997" t="s">
        <v>12816</v>
      </c>
      <c r="D997" t="s">
        <v>12817</v>
      </c>
      <c r="E997" t="s">
        <v>12949</v>
      </c>
      <c r="F997" t="s">
        <v>12950</v>
      </c>
      <c r="G997" s="9">
        <v>39</v>
      </c>
      <c r="H997" s="7" t="str">
        <f t="shared" si="30"/>
        <v>&lt;$200</v>
      </c>
      <c r="I997" s="8">
        <v>39</v>
      </c>
      <c r="J997" s="1">
        <v>0</v>
      </c>
      <c r="K997" s="10" t="str">
        <f t="shared" si="31"/>
        <v>&lt;50%</v>
      </c>
      <c r="L997" s="10" t="str">
        <f>IF(Table1[[#This Row],[Discount_Percentage]]&gt;=50,"Yes","No")</f>
        <v>No</v>
      </c>
      <c r="M997" s="10">
        <f>Table1[[#This Row],[Actual_Price]]-Table1[[#This Row],[Discounted_Price]]/Table1[[#This Row],[Actual_Price]]*100</f>
        <v>-61</v>
      </c>
      <c r="N997">
        <v>3.6</v>
      </c>
      <c r="O997" s="4">
        <v>13572</v>
      </c>
      <c r="P997" s="6">
        <f>I997*O997</f>
        <v>529308</v>
      </c>
      <c r="Q997" t="s">
        <v>7985</v>
      </c>
      <c r="R997" t="s">
        <v>8164</v>
      </c>
      <c r="S997" t="s">
        <v>8165</v>
      </c>
      <c r="T997" t="s">
        <v>8166</v>
      </c>
      <c r="U997" t="s">
        <v>8169</v>
      </c>
      <c r="V997" t="s">
        <v>8170</v>
      </c>
    </row>
    <row r="998" spans="1:22">
      <c r="A998" t="s">
        <v>8171</v>
      </c>
      <c r="B998" t="s">
        <v>8172</v>
      </c>
      <c r="C998" t="s">
        <v>12816</v>
      </c>
      <c r="D998" t="s">
        <v>12821</v>
      </c>
      <c r="E998" t="s">
        <v>12922</v>
      </c>
      <c r="G998" s="9">
        <v>1599</v>
      </c>
      <c r="H998" s="7" t="str">
        <f t="shared" si="30"/>
        <v>&gt;$500</v>
      </c>
      <c r="I998" s="8">
        <v>3599</v>
      </c>
      <c r="J998" s="1">
        <v>0.56000000000000005</v>
      </c>
      <c r="K998" s="10" t="str">
        <f t="shared" si="31"/>
        <v>50% or More</v>
      </c>
      <c r="L998" s="10" t="str">
        <f>IF(Table1[[#This Row],[Discount_Percentage]]&gt;=50,"Yes","No")</f>
        <v>No</v>
      </c>
      <c r="M998" s="10">
        <f>Table1[[#This Row],[Actual_Price]]-Table1[[#This Row],[Discounted_Price]]/Table1[[#This Row],[Actual_Price]]*100</f>
        <v>3554.5709919422061</v>
      </c>
      <c r="N998">
        <v>4.2</v>
      </c>
      <c r="O998" s="4">
        <v>16182</v>
      </c>
      <c r="P998" s="6">
        <f>I998*O998</f>
        <v>58239018</v>
      </c>
      <c r="Q998" t="s">
        <v>8173</v>
      </c>
      <c r="R998" t="s">
        <v>8174</v>
      </c>
      <c r="S998" t="s">
        <v>8175</v>
      </c>
      <c r="T998" t="s">
        <v>8176</v>
      </c>
      <c r="U998" t="s">
        <v>8179</v>
      </c>
      <c r="V998" t="s">
        <v>8180</v>
      </c>
    </row>
    <row r="999" spans="1:22">
      <c r="A999" t="s">
        <v>8181</v>
      </c>
      <c r="B999" t="s">
        <v>8182</v>
      </c>
      <c r="C999" t="s">
        <v>12824</v>
      </c>
      <c r="D999" t="s">
        <v>12835</v>
      </c>
      <c r="E999" t="s">
        <v>12848</v>
      </c>
      <c r="F999" t="s">
        <v>12939</v>
      </c>
      <c r="G999" s="9">
        <v>1199</v>
      </c>
      <c r="H999" s="7" t="str">
        <f t="shared" si="30"/>
        <v>&gt;$500</v>
      </c>
      <c r="I999" s="8">
        <v>3990</v>
      </c>
      <c r="J999" s="1">
        <v>0.7</v>
      </c>
      <c r="K999" s="10" t="str">
        <f t="shared" si="31"/>
        <v>50% or More</v>
      </c>
      <c r="L999" s="10" t="str">
        <f>IF(Table1[[#This Row],[Discount_Percentage]]&gt;=50,"Yes","No")</f>
        <v>No</v>
      </c>
      <c r="M999" s="10">
        <f>Table1[[#This Row],[Actual_Price]]-Table1[[#This Row],[Discounted_Price]]/Table1[[#This Row],[Actual_Price]]*100</f>
        <v>3959.9498746867166</v>
      </c>
      <c r="N999">
        <v>4.2</v>
      </c>
      <c r="O999" s="4">
        <v>2908</v>
      </c>
      <c r="P999" s="6">
        <f>I999*O999</f>
        <v>11602920</v>
      </c>
      <c r="Q999" t="s">
        <v>8183</v>
      </c>
      <c r="R999" t="s">
        <v>8184</v>
      </c>
      <c r="S999" t="s">
        <v>8185</v>
      </c>
      <c r="T999" t="s">
        <v>8186</v>
      </c>
      <c r="U999" t="s">
        <v>8189</v>
      </c>
      <c r="V999" t="s">
        <v>8190</v>
      </c>
    </row>
    <row r="1000" spans="1:22">
      <c r="A1000" t="s">
        <v>713</v>
      </c>
      <c r="B1000" t="s">
        <v>714</v>
      </c>
      <c r="C1000" t="s">
        <v>12816</v>
      </c>
      <c r="D1000" t="s">
        <v>12817</v>
      </c>
      <c r="E1000" t="s">
        <v>12818</v>
      </c>
      <c r="F1000" t="s">
        <v>12819</v>
      </c>
      <c r="G1000" s="9">
        <v>209</v>
      </c>
      <c r="H1000" s="7" t="str">
        <f t="shared" si="30"/>
        <v>$200-$500</v>
      </c>
      <c r="I1000" s="8">
        <v>499</v>
      </c>
      <c r="J1000" s="1">
        <v>0.57999999999999996</v>
      </c>
      <c r="K1000" s="10" t="str">
        <f t="shared" si="31"/>
        <v>50% or More</v>
      </c>
      <c r="L1000" s="10" t="str">
        <f>IF(Table1[[#This Row],[Discount_Percentage]]&gt;=50,"Yes","No")</f>
        <v>No</v>
      </c>
      <c r="M1000" s="10">
        <f>Table1[[#This Row],[Actual_Price]]-Table1[[#This Row],[Discounted_Price]]/Table1[[#This Row],[Actual_Price]]*100</f>
        <v>457.11623246492985</v>
      </c>
      <c r="N1000">
        <v>3.9</v>
      </c>
      <c r="O1000" s="4">
        <v>536</v>
      </c>
      <c r="P1000" s="6">
        <f>I1000*O1000</f>
        <v>267464</v>
      </c>
      <c r="Q1000" t="s">
        <v>715</v>
      </c>
      <c r="R1000" t="s">
        <v>716</v>
      </c>
      <c r="S1000" t="s">
        <v>717</v>
      </c>
      <c r="T1000" t="s">
        <v>718</v>
      </c>
      <c r="U1000" t="s">
        <v>721</v>
      </c>
      <c r="V1000" t="s">
        <v>8191</v>
      </c>
    </row>
    <row r="1001" spans="1:22">
      <c r="A1001" t="s">
        <v>8192</v>
      </c>
      <c r="B1001" t="s">
        <v>8193</v>
      </c>
      <c r="C1001" t="s">
        <v>12816</v>
      </c>
      <c r="D1001" t="s">
        <v>12817</v>
      </c>
      <c r="E1001" t="s">
        <v>12891</v>
      </c>
      <c r="F1001" t="s">
        <v>12892</v>
      </c>
      <c r="G1001" s="9">
        <v>1099</v>
      </c>
      <c r="H1001" s="7" t="str">
        <f t="shared" si="30"/>
        <v>&gt;$500</v>
      </c>
      <c r="I1001" s="8">
        <v>1499</v>
      </c>
      <c r="J1001" s="1">
        <v>0.27</v>
      </c>
      <c r="K1001" s="10" t="str">
        <f t="shared" si="31"/>
        <v>&lt;50%</v>
      </c>
      <c r="L1001" s="10" t="str">
        <f>IF(Table1[[#This Row],[Discount_Percentage]]&gt;=50,"Yes","No")</f>
        <v>No</v>
      </c>
      <c r="M1001" s="10">
        <f>Table1[[#This Row],[Actual_Price]]-Table1[[#This Row],[Discounted_Price]]/Table1[[#This Row],[Actual_Price]]*100</f>
        <v>1425.6844563042027</v>
      </c>
      <c r="N1001">
        <v>4.2</v>
      </c>
      <c r="O1001" s="4">
        <v>2375</v>
      </c>
      <c r="P1001" s="6">
        <f>I1001*O1001</f>
        <v>3560125</v>
      </c>
      <c r="Q1001" t="s">
        <v>8194</v>
      </c>
      <c r="R1001" t="s">
        <v>8195</v>
      </c>
      <c r="S1001" t="s">
        <v>8196</v>
      </c>
      <c r="T1001" t="s">
        <v>8197</v>
      </c>
      <c r="U1001" t="s">
        <v>8200</v>
      </c>
      <c r="V1001" t="s">
        <v>8201</v>
      </c>
    </row>
    <row r="1002" spans="1:22">
      <c r="A1002" t="s">
        <v>8202</v>
      </c>
      <c r="B1002" t="s">
        <v>8203</v>
      </c>
      <c r="C1002" t="s">
        <v>12902</v>
      </c>
      <c r="D1002" t="s">
        <v>12903</v>
      </c>
      <c r="E1002" t="s">
        <v>12904</v>
      </c>
      <c r="F1002" t="s">
        <v>12905</v>
      </c>
      <c r="G1002" s="9">
        <v>120</v>
      </c>
      <c r="H1002" s="7" t="str">
        <f t="shared" si="30"/>
        <v>&lt;$200</v>
      </c>
      <c r="I1002" s="8">
        <v>120</v>
      </c>
      <c r="J1002" s="1">
        <v>0</v>
      </c>
      <c r="K1002" s="10" t="str">
        <f t="shared" si="31"/>
        <v>&lt;50%</v>
      </c>
      <c r="L1002" s="10" t="str">
        <f>IF(Table1[[#This Row],[Discount_Percentage]]&gt;=50,"Yes","No")</f>
        <v>No</v>
      </c>
      <c r="M1002" s="10">
        <f>Table1[[#This Row],[Actual_Price]]-Table1[[#This Row],[Discounted_Price]]/Table1[[#This Row],[Actual_Price]]*100</f>
        <v>20</v>
      </c>
      <c r="N1002">
        <v>4.5</v>
      </c>
      <c r="O1002" s="4">
        <v>4951</v>
      </c>
      <c r="P1002" s="6">
        <f>I1002*O1002</f>
        <v>594120</v>
      </c>
      <c r="Q1002" t="s">
        <v>8204</v>
      </c>
      <c r="R1002" t="s">
        <v>8205</v>
      </c>
      <c r="S1002" t="s">
        <v>8206</v>
      </c>
      <c r="T1002" t="s">
        <v>8207</v>
      </c>
      <c r="U1002" t="s">
        <v>8210</v>
      </c>
      <c r="V1002" t="s">
        <v>8211</v>
      </c>
    </row>
    <row r="1003" spans="1:22">
      <c r="A1003" t="s">
        <v>8212</v>
      </c>
      <c r="B1003" t="s">
        <v>8213</v>
      </c>
      <c r="C1003" t="s">
        <v>12816</v>
      </c>
      <c r="D1003" t="s">
        <v>12817</v>
      </c>
      <c r="E1003" t="s">
        <v>12929</v>
      </c>
      <c r="F1003" t="s">
        <v>13002</v>
      </c>
      <c r="G1003" s="9">
        <v>1519</v>
      </c>
      <c r="H1003" s="7" t="str">
        <f t="shared" si="30"/>
        <v>&gt;$500</v>
      </c>
      <c r="I1003" s="8">
        <v>3499</v>
      </c>
      <c r="J1003" s="1">
        <v>0.56999999999999995</v>
      </c>
      <c r="K1003" s="10" t="str">
        <f t="shared" si="31"/>
        <v>50% or More</v>
      </c>
      <c r="L1003" s="10" t="str">
        <f>IF(Table1[[#This Row],[Discount_Percentage]]&gt;=50,"Yes","No")</f>
        <v>No</v>
      </c>
      <c r="M1003" s="10">
        <f>Table1[[#This Row],[Actual_Price]]-Table1[[#This Row],[Discounted_Price]]/Table1[[#This Row],[Actual_Price]]*100</f>
        <v>3455.5875964561305</v>
      </c>
      <c r="N1003">
        <v>4.3</v>
      </c>
      <c r="O1003" s="4">
        <v>408</v>
      </c>
      <c r="P1003" s="6">
        <f>I1003*O1003</f>
        <v>1427592</v>
      </c>
      <c r="Q1003" t="s">
        <v>8214</v>
      </c>
      <c r="R1003" t="s">
        <v>8215</v>
      </c>
      <c r="S1003" t="s">
        <v>8216</v>
      </c>
      <c r="T1003" t="s">
        <v>8217</v>
      </c>
      <c r="U1003" t="s">
        <v>8220</v>
      </c>
      <c r="V1003" t="s">
        <v>8221</v>
      </c>
    </row>
    <row r="1004" spans="1:22">
      <c r="A1004" t="s">
        <v>8222</v>
      </c>
      <c r="B1004" t="s">
        <v>8223</v>
      </c>
      <c r="C1004" t="s">
        <v>12902</v>
      </c>
      <c r="D1004" t="s">
        <v>12903</v>
      </c>
      <c r="E1004" t="s">
        <v>12904</v>
      </c>
      <c r="F1004" t="s">
        <v>12905</v>
      </c>
      <c r="G1004" s="9">
        <v>420</v>
      </c>
      <c r="H1004" s="7" t="str">
        <f t="shared" si="30"/>
        <v>$200-$500</v>
      </c>
      <c r="I1004" s="8">
        <v>420</v>
      </c>
      <c r="J1004" s="1">
        <v>0</v>
      </c>
      <c r="K1004" s="10" t="str">
        <f t="shared" si="31"/>
        <v>&lt;50%</v>
      </c>
      <c r="L1004" s="10" t="str">
        <f>IF(Table1[[#This Row],[Discount_Percentage]]&gt;=50,"Yes","No")</f>
        <v>No</v>
      </c>
      <c r="M1004" s="10">
        <f>Table1[[#This Row],[Actual_Price]]-Table1[[#This Row],[Discounted_Price]]/Table1[[#This Row],[Actual_Price]]*100</f>
        <v>320</v>
      </c>
      <c r="N1004">
        <v>4.2</v>
      </c>
      <c r="O1004" s="4">
        <v>1926</v>
      </c>
      <c r="P1004" s="6">
        <f>I1004*O1004</f>
        <v>808920</v>
      </c>
      <c r="Q1004" t="s">
        <v>8224</v>
      </c>
      <c r="R1004" t="s">
        <v>8225</v>
      </c>
      <c r="S1004" t="s">
        <v>8226</v>
      </c>
      <c r="T1004" t="s">
        <v>8227</v>
      </c>
      <c r="U1004" t="s">
        <v>8230</v>
      </c>
      <c r="V1004" t="s">
        <v>8231</v>
      </c>
    </row>
    <row r="1005" spans="1:22">
      <c r="A1005" t="s">
        <v>8232</v>
      </c>
      <c r="B1005" t="s">
        <v>8233</v>
      </c>
      <c r="C1005" t="s">
        <v>12902</v>
      </c>
      <c r="D1005" t="s">
        <v>12903</v>
      </c>
      <c r="E1005" t="s">
        <v>12904</v>
      </c>
      <c r="F1005" t="s">
        <v>12905</v>
      </c>
      <c r="G1005" s="9">
        <v>225</v>
      </c>
      <c r="H1005" s="7" t="str">
        <f t="shared" si="30"/>
        <v>$200-$500</v>
      </c>
      <c r="I1005" s="8">
        <v>225</v>
      </c>
      <c r="J1005" s="1">
        <v>0</v>
      </c>
      <c r="K1005" s="10" t="str">
        <f t="shared" si="31"/>
        <v>&lt;50%</v>
      </c>
      <c r="L1005" s="10" t="str">
        <f>IF(Table1[[#This Row],[Discount_Percentage]]&gt;=50,"Yes","No")</f>
        <v>No</v>
      </c>
      <c r="M1005" s="10">
        <f>Table1[[#This Row],[Actual_Price]]-Table1[[#This Row],[Discounted_Price]]/Table1[[#This Row],[Actual_Price]]*100</f>
        <v>125</v>
      </c>
      <c r="N1005">
        <v>4.0999999999999996</v>
      </c>
      <c r="O1005" s="4">
        <v>4798</v>
      </c>
      <c r="P1005" s="6">
        <f>I1005*O1005</f>
        <v>1079550</v>
      </c>
      <c r="Q1005" t="s">
        <v>8234</v>
      </c>
      <c r="R1005" t="s">
        <v>8235</v>
      </c>
      <c r="S1005" t="s">
        <v>8236</v>
      </c>
      <c r="T1005" t="s">
        <v>8237</v>
      </c>
      <c r="U1005" t="s">
        <v>8240</v>
      </c>
      <c r="V1005" t="s">
        <v>8241</v>
      </c>
    </row>
    <row r="1006" spans="1:22">
      <c r="A1006" t="s">
        <v>8242</v>
      </c>
      <c r="B1006" t="s">
        <v>8243</v>
      </c>
      <c r="C1006" t="s">
        <v>12816</v>
      </c>
      <c r="D1006" t="s">
        <v>12817</v>
      </c>
      <c r="E1006" t="s">
        <v>13025</v>
      </c>
      <c r="F1006" t="s">
        <v>13026</v>
      </c>
      <c r="G1006" s="9">
        <v>199</v>
      </c>
      <c r="H1006" s="7" t="str">
        <f t="shared" si="30"/>
        <v>&lt;$200</v>
      </c>
      <c r="I1006" s="8">
        <v>799</v>
      </c>
      <c r="J1006" s="1">
        <v>0.75</v>
      </c>
      <c r="K1006" s="10" t="str">
        <f t="shared" si="31"/>
        <v>50% or More</v>
      </c>
      <c r="L1006" s="10" t="str">
        <f>IF(Table1[[#This Row],[Discount_Percentage]]&gt;=50,"Yes","No")</f>
        <v>No</v>
      </c>
      <c r="M1006" s="10">
        <f>Table1[[#This Row],[Actual_Price]]-Table1[[#This Row],[Discounted_Price]]/Table1[[#This Row],[Actual_Price]]*100</f>
        <v>774.09386733416773</v>
      </c>
      <c r="N1006">
        <v>4.0999999999999996</v>
      </c>
      <c r="O1006" s="4">
        <v>7333</v>
      </c>
      <c r="P1006" s="6">
        <f>I1006*O1006</f>
        <v>5859067</v>
      </c>
      <c r="Q1006" t="s">
        <v>8244</v>
      </c>
      <c r="R1006" t="s">
        <v>8245</v>
      </c>
      <c r="S1006" t="s">
        <v>8246</v>
      </c>
      <c r="T1006" t="s">
        <v>8247</v>
      </c>
      <c r="U1006" t="s">
        <v>8250</v>
      </c>
      <c r="V1006" t="s">
        <v>8251</v>
      </c>
    </row>
    <row r="1007" spans="1:22">
      <c r="A1007" t="s">
        <v>4622</v>
      </c>
      <c r="B1007" t="s">
        <v>4623</v>
      </c>
      <c r="C1007" t="s">
        <v>12824</v>
      </c>
      <c r="D1007" t="s">
        <v>12853</v>
      </c>
      <c r="E1007" t="s">
        <v>12854</v>
      </c>
      <c r="F1007" t="s">
        <v>12871</v>
      </c>
      <c r="G1007" s="9">
        <v>1799</v>
      </c>
      <c r="H1007" s="7" t="str">
        <f t="shared" si="30"/>
        <v>&gt;$500</v>
      </c>
      <c r="I1007" s="8">
        <v>3999</v>
      </c>
      <c r="J1007" s="1">
        <v>0.55000000000000004</v>
      </c>
      <c r="K1007" s="10" t="str">
        <f t="shared" si="31"/>
        <v>50% or More</v>
      </c>
      <c r="L1007" s="10" t="str">
        <f>IF(Table1[[#This Row],[Discount_Percentage]]&gt;=50,"Yes","No")</f>
        <v>No</v>
      </c>
      <c r="M1007" s="10">
        <f>Table1[[#This Row],[Actual_Price]]-Table1[[#This Row],[Discounted_Price]]/Table1[[#This Row],[Actual_Price]]*100</f>
        <v>3954.0137534383598</v>
      </c>
      <c r="N1007">
        <v>4.5999999999999996</v>
      </c>
      <c r="O1007" s="4">
        <v>245</v>
      </c>
      <c r="P1007" s="6">
        <f>I1007*O1007</f>
        <v>979755</v>
      </c>
      <c r="Q1007" t="s">
        <v>4624</v>
      </c>
      <c r="R1007" t="s">
        <v>4625</v>
      </c>
      <c r="S1007" t="s">
        <v>4626</v>
      </c>
      <c r="T1007" t="s">
        <v>4627</v>
      </c>
      <c r="U1007" t="s">
        <v>8252</v>
      </c>
      <c r="V1007" t="s">
        <v>8253</v>
      </c>
    </row>
    <row r="1008" spans="1:22">
      <c r="A1008" t="s">
        <v>8254</v>
      </c>
      <c r="B1008" t="s">
        <v>8255</v>
      </c>
      <c r="C1008" t="s">
        <v>12816</v>
      </c>
      <c r="D1008" t="s">
        <v>12924</v>
      </c>
      <c r="E1008" t="s">
        <v>12998</v>
      </c>
      <c r="F1008" t="s">
        <v>13005</v>
      </c>
      <c r="G1008" s="9">
        <v>8349</v>
      </c>
      <c r="H1008" s="7" t="str">
        <f t="shared" si="30"/>
        <v>&gt;$500</v>
      </c>
      <c r="I1008" s="8">
        <v>9625</v>
      </c>
      <c r="J1008" s="1">
        <v>0.13</v>
      </c>
      <c r="K1008" s="10" t="str">
        <f t="shared" si="31"/>
        <v>&lt;50%</v>
      </c>
      <c r="L1008" s="10" t="str">
        <f>IF(Table1[[#This Row],[Discount_Percentage]]&gt;=50,"Yes","No")</f>
        <v>No</v>
      </c>
      <c r="M1008" s="10">
        <f>Table1[[#This Row],[Actual_Price]]-Table1[[#This Row],[Discounted_Price]]/Table1[[#This Row],[Actual_Price]]*100</f>
        <v>9538.2571428571428</v>
      </c>
      <c r="N1008">
        <v>3.8</v>
      </c>
      <c r="O1008" s="4">
        <v>3652</v>
      </c>
      <c r="P1008" s="6">
        <f>I1008*O1008</f>
        <v>35150500</v>
      </c>
      <c r="Q1008" t="s">
        <v>8256</v>
      </c>
      <c r="R1008" t="s">
        <v>8257</v>
      </c>
      <c r="S1008" t="s">
        <v>8258</v>
      </c>
      <c r="T1008" t="s">
        <v>8259</v>
      </c>
      <c r="U1008" t="s">
        <v>8262</v>
      </c>
      <c r="V1008" t="s">
        <v>8263</v>
      </c>
    </row>
    <row r="1009" spans="1:22">
      <c r="A1009" t="s">
        <v>8264</v>
      </c>
      <c r="B1009" t="s">
        <v>8265</v>
      </c>
      <c r="C1009" t="s">
        <v>12816</v>
      </c>
      <c r="D1009" t="s">
        <v>12969</v>
      </c>
      <c r="E1009" t="s">
        <v>12984</v>
      </c>
      <c r="G1009" s="9">
        <v>3307</v>
      </c>
      <c r="H1009" s="7" t="str">
        <f t="shared" si="30"/>
        <v>&gt;$500</v>
      </c>
      <c r="I1009" s="8">
        <v>6100</v>
      </c>
      <c r="J1009" s="1">
        <v>0.46</v>
      </c>
      <c r="K1009" s="10" t="str">
        <f t="shared" si="31"/>
        <v>&lt;50%</v>
      </c>
      <c r="L1009" s="10" t="str">
        <f>IF(Table1[[#This Row],[Discount_Percentage]]&gt;=50,"Yes","No")</f>
        <v>No</v>
      </c>
      <c r="M1009" s="10">
        <f>Table1[[#This Row],[Actual_Price]]-Table1[[#This Row],[Discounted_Price]]/Table1[[#This Row],[Actual_Price]]*100</f>
        <v>6045.7868852459014</v>
      </c>
      <c r="N1009">
        <v>4.3</v>
      </c>
      <c r="O1009" s="4">
        <v>2515</v>
      </c>
      <c r="P1009" s="6">
        <f>I1009*O1009</f>
        <v>15341500</v>
      </c>
      <c r="Q1009" t="s">
        <v>8266</v>
      </c>
      <c r="R1009" t="s">
        <v>8267</v>
      </c>
      <c r="S1009" t="s">
        <v>8268</v>
      </c>
      <c r="T1009" t="s">
        <v>8269</v>
      </c>
      <c r="U1009" t="s">
        <v>8272</v>
      </c>
      <c r="V1009" t="s">
        <v>8273</v>
      </c>
    </row>
    <row r="1010" spans="1:22">
      <c r="A1010" t="s">
        <v>765</v>
      </c>
      <c r="B1010" t="s">
        <v>766</v>
      </c>
      <c r="C1010" t="s">
        <v>12816</v>
      </c>
      <c r="D1010" t="s">
        <v>12817</v>
      </c>
      <c r="E1010" t="s">
        <v>12818</v>
      </c>
      <c r="F1010" t="s">
        <v>12819</v>
      </c>
      <c r="G1010" s="9">
        <v>325</v>
      </c>
      <c r="H1010" s="7" t="str">
        <f t="shared" si="30"/>
        <v>$200-$500</v>
      </c>
      <c r="I1010" s="8">
        <v>1299</v>
      </c>
      <c r="J1010" s="1">
        <v>0.75</v>
      </c>
      <c r="K1010" s="10" t="str">
        <f t="shared" si="31"/>
        <v>50% or More</v>
      </c>
      <c r="L1010" s="10" t="str">
        <f>IF(Table1[[#This Row],[Discount_Percentage]]&gt;=50,"Yes","No")</f>
        <v>No</v>
      </c>
      <c r="M1010" s="10">
        <f>Table1[[#This Row],[Actual_Price]]-Table1[[#This Row],[Discounted_Price]]/Table1[[#This Row],[Actual_Price]]*100</f>
        <v>1273.980754426482</v>
      </c>
      <c r="N1010">
        <v>4.2</v>
      </c>
      <c r="O1010" s="4">
        <v>10576</v>
      </c>
      <c r="P1010" s="6">
        <f>I1010*O1010</f>
        <v>13738224</v>
      </c>
      <c r="Q1010" t="s">
        <v>767</v>
      </c>
      <c r="R1010" t="s">
        <v>768</v>
      </c>
      <c r="S1010" t="s">
        <v>769</v>
      </c>
      <c r="T1010" t="s">
        <v>770</v>
      </c>
      <c r="U1010" t="s">
        <v>8274</v>
      </c>
      <c r="V1010" t="s">
        <v>8275</v>
      </c>
    </row>
    <row r="1011" spans="1:22">
      <c r="A1011" t="s">
        <v>8276</v>
      </c>
      <c r="B1011" t="s">
        <v>8277</v>
      </c>
      <c r="C1011" t="s">
        <v>12816</v>
      </c>
      <c r="D1011" t="s">
        <v>12889</v>
      </c>
      <c r="E1011" t="s">
        <v>12890</v>
      </c>
      <c r="G1011" s="9">
        <v>449</v>
      </c>
      <c r="H1011" s="7" t="str">
        <f t="shared" si="30"/>
        <v>$200-$500</v>
      </c>
      <c r="I1011" s="8">
        <v>1300</v>
      </c>
      <c r="J1011" s="1">
        <v>0.65</v>
      </c>
      <c r="K1011" s="10" t="str">
        <f t="shared" si="31"/>
        <v>50% or More</v>
      </c>
      <c r="L1011" s="10" t="str">
        <f>IF(Table1[[#This Row],[Discount_Percentage]]&gt;=50,"Yes","No")</f>
        <v>No</v>
      </c>
      <c r="M1011" s="10">
        <f>Table1[[#This Row],[Actual_Price]]-Table1[[#This Row],[Discounted_Price]]/Table1[[#This Row],[Actual_Price]]*100</f>
        <v>1265.4615384615386</v>
      </c>
      <c r="N1011">
        <v>4.2</v>
      </c>
      <c r="O1011" s="4">
        <v>4959</v>
      </c>
      <c r="P1011" s="6">
        <f>I1011*O1011</f>
        <v>6446700</v>
      </c>
      <c r="Q1011" t="s">
        <v>8278</v>
      </c>
      <c r="R1011" t="s">
        <v>8279</v>
      </c>
      <c r="S1011" t="s">
        <v>8280</v>
      </c>
      <c r="T1011" t="s">
        <v>8281</v>
      </c>
      <c r="U1011" t="s">
        <v>8284</v>
      </c>
      <c r="V1011" t="s">
        <v>8285</v>
      </c>
    </row>
    <row r="1012" spans="1:22">
      <c r="A1012" t="s">
        <v>8286</v>
      </c>
      <c r="B1012" t="s">
        <v>8287</v>
      </c>
      <c r="C1012" t="s">
        <v>12824</v>
      </c>
      <c r="D1012" t="s">
        <v>12900</v>
      </c>
      <c r="E1012" t="s">
        <v>12901</v>
      </c>
      <c r="G1012" s="9">
        <v>380</v>
      </c>
      <c r="H1012" s="7" t="str">
        <f t="shared" si="30"/>
        <v>$200-$500</v>
      </c>
      <c r="I1012" s="8">
        <v>400</v>
      </c>
      <c r="J1012" s="1">
        <v>0.05</v>
      </c>
      <c r="K1012" s="10" t="str">
        <f t="shared" si="31"/>
        <v>&lt;50%</v>
      </c>
      <c r="L1012" s="10" t="str">
        <f>IF(Table1[[#This Row],[Discount_Percentage]]&gt;=50,"Yes","No")</f>
        <v>No</v>
      </c>
      <c r="M1012" s="10">
        <f>Table1[[#This Row],[Actual_Price]]-Table1[[#This Row],[Discounted_Price]]/Table1[[#This Row],[Actual_Price]]*100</f>
        <v>305</v>
      </c>
      <c r="N1012">
        <v>4.4000000000000004</v>
      </c>
      <c r="O1012" s="4">
        <v>2111</v>
      </c>
      <c r="P1012" s="6">
        <f>I1012*O1012</f>
        <v>844400</v>
      </c>
      <c r="Q1012" t="s">
        <v>8288</v>
      </c>
      <c r="R1012" t="s">
        <v>8289</v>
      </c>
      <c r="S1012" t="s">
        <v>8290</v>
      </c>
      <c r="T1012" t="s">
        <v>8291</v>
      </c>
      <c r="U1012" t="s">
        <v>8294</v>
      </c>
      <c r="V1012" t="s">
        <v>8295</v>
      </c>
    </row>
    <row r="1013" spans="1:22">
      <c r="A1013" t="s">
        <v>8296</v>
      </c>
      <c r="B1013" t="s">
        <v>8297</v>
      </c>
      <c r="C1013" t="s">
        <v>12816</v>
      </c>
      <c r="D1013" t="s">
        <v>12817</v>
      </c>
      <c r="E1013" t="s">
        <v>12891</v>
      </c>
      <c r="F1013" t="s">
        <v>12893</v>
      </c>
      <c r="G1013" s="9">
        <v>499</v>
      </c>
      <c r="H1013" s="7" t="str">
        <f t="shared" si="30"/>
        <v>$200-$500</v>
      </c>
      <c r="I1013" s="8">
        <v>1399</v>
      </c>
      <c r="J1013" s="1">
        <v>0.64</v>
      </c>
      <c r="K1013" s="10" t="str">
        <f t="shared" si="31"/>
        <v>50% or More</v>
      </c>
      <c r="L1013" s="10" t="str">
        <f>IF(Table1[[#This Row],[Discount_Percentage]]&gt;=50,"Yes","No")</f>
        <v>No</v>
      </c>
      <c r="M1013" s="10">
        <f>Table1[[#This Row],[Actual_Price]]-Table1[[#This Row],[Discounted_Price]]/Table1[[#This Row],[Actual_Price]]*100</f>
        <v>1363.3316654753396</v>
      </c>
      <c r="N1013">
        <v>3.9</v>
      </c>
      <c r="O1013" s="4">
        <v>1462</v>
      </c>
      <c r="P1013" s="6">
        <f>I1013*O1013</f>
        <v>2045338</v>
      </c>
      <c r="Q1013" t="s">
        <v>8298</v>
      </c>
      <c r="R1013" t="s">
        <v>8299</v>
      </c>
      <c r="S1013" t="s">
        <v>8300</v>
      </c>
      <c r="T1013" t="s">
        <v>8301</v>
      </c>
      <c r="U1013" t="s">
        <v>8304</v>
      </c>
      <c r="V1013" t="s">
        <v>8305</v>
      </c>
    </row>
    <row r="1014" spans="1:22">
      <c r="A1014" t="s">
        <v>8306</v>
      </c>
      <c r="B1014" t="s">
        <v>8307</v>
      </c>
      <c r="C1014" t="s">
        <v>12816</v>
      </c>
      <c r="D1014" t="s">
        <v>13027</v>
      </c>
      <c r="E1014" t="s">
        <v>13028</v>
      </c>
      <c r="G1014" s="9">
        <v>37247</v>
      </c>
      <c r="H1014" s="7" t="str">
        <f t="shared" si="30"/>
        <v>&gt;$500</v>
      </c>
      <c r="I1014" s="8">
        <v>59890</v>
      </c>
      <c r="J1014" s="1">
        <v>0.38</v>
      </c>
      <c r="K1014" s="10" t="str">
        <f t="shared" si="31"/>
        <v>&lt;50%</v>
      </c>
      <c r="L1014" s="10" t="str">
        <f>IF(Table1[[#This Row],[Discount_Percentage]]&gt;=50,"Yes","No")</f>
        <v>No</v>
      </c>
      <c r="M1014" s="10">
        <f>Table1[[#This Row],[Actual_Price]]-Table1[[#This Row],[Discounted_Price]]/Table1[[#This Row],[Actual_Price]]*100</f>
        <v>59827.807647353482</v>
      </c>
      <c r="N1014">
        <v>4</v>
      </c>
      <c r="O1014" s="4">
        <v>323</v>
      </c>
      <c r="P1014" s="6">
        <f>I1014*O1014</f>
        <v>19344470</v>
      </c>
      <c r="Q1014" t="s">
        <v>8308</v>
      </c>
      <c r="R1014" t="s">
        <v>8309</v>
      </c>
      <c r="S1014" t="s">
        <v>8310</v>
      </c>
      <c r="T1014" t="s">
        <v>8311</v>
      </c>
      <c r="U1014" t="s">
        <v>8314</v>
      </c>
      <c r="V1014" t="s">
        <v>8315</v>
      </c>
    </row>
    <row r="1015" spans="1:22">
      <c r="A1015" t="s">
        <v>8316</v>
      </c>
      <c r="B1015" t="s">
        <v>8317</v>
      </c>
      <c r="C1015" t="s">
        <v>12824</v>
      </c>
      <c r="D1015" t="s">
        <v>12862</v>
      </c>
      <c r="E1015" t="s">
        <v>12863</v>
      </c>
      <c r="F1015" t="s">
        <v>12884</v>
      </c>
      <c r="G1015" s="9">
        <v>849</v>
      </c>
      <c r="H1015" s="7" t="str">
        <f t="shared" si="30"/>
        <v>&gt;$500</v>
      </c>
      <c r="I1015" s="8">
        <v>2490</v>
      </c>
      <c r="J1015" s="1">
        <v>0.66</v>
      </c>
      <c r="K1015" s="10" t="str">
        <f t="shared" si="31"/>
        <v>50% or More</v>
      </c>
      <c r="L1015" s="10" t="str">
        <f>IF(Table1[[#This Row],[Discount_Percentage]]&gt;=50,"Yes","No")</f>
        <v>No</v>
      </c>
      <c r="M1015" s="10">
        <f>Table1[[#This Row],[Actual_Price]]-Table1[[#This Row],[Discounted_Price]]/Table1[[#This Row],[Actual_Price]]*100</f>
        <v>2455.9036144578313</v>
      </c>
      <c r="N1015">
        <v>4.2</v>
      </c>
      <c r="O1015" s="4">
        <v>91188</v>
      </c>
      <c r="P1015" s="6">
        <f>I1015*O1015</f>
        <v>227058120</v>
      </c>
      <c r="Q1015" t="s">
        <v>8318</v>
      </c>
      <c r="R1015" t="s">
        <v>8319</v>
      </c>
      <c r="S1015" t="s">
        <v>8320</v>
      </c>
      <c r="T1015" t="s">
        <v>8321</v>
      </c>
      <c r="U1015" t="s">
        <v>8324</v>
      </c>
      <c r="V1015" t="s">
        <v>8325</v>
      </c>
    </row>
    <row r="1016" spans="1:22">
      <c r="A1016" t="s">
        <v>8326</v>
      </c>
      <c r="B1016" t="s">
        <v>8327</v>
      </c>
      <c r="C1016" t="s">
        <v>12824</v>
      </c>
      <c r="D1016" t="s">
        <v>12835</v>
      </c>
      <c r="E1016" t="s">
        <v>12848</v>
      </c>
      <c r="F1016" t="s">
        <v>12961</v>
      </c>
      <c r="G1016" s="9">
        <v>799</v>
      </c>
      <c r="H1016" s="7" t="str">
        <f t="shared" si="30"/>
        <v>&gt;$500</v>
      </c>
      <c r="I1016" s="8">
        <v>1999</v>
      </c>
      <c r="J1016" s="1">
        <v>0.6</v>
      </c>
      <c r="K1016" s="10" t="str">
        <f t="shared" si="31"/>
        <v>50% or More</v>
      </c>
      <c r="L1016" s="10" t="str">
        <f>IF(Table1[[#This Row],[Discount_Percentage]]&gt;=50,"Yes","No")</f>
        <v>No</v>
      </c>
      <c r="M1016" s="10">
        <f>Table1[[#This Row],[Actual_Price]]-Table1[[#This Row],[Discounted_Price]]/Table1[[#This Row],[Actual_Price]]*100</f>
        <v>1959.0300150075038</v>
      </c>
      <c r="N1016">
        <v>3.7</v>
      </c>
      <c r="O1016" s="4">
        <v>418</v>
      </c>
      <c r="P1016" s="6">
        <f>I1016*O1016</f>
        <v>835582</v>
      </c>
      <c r="Q1016" t="s">
        <v>8328</v>
      </c>
      <c r="R1016" t="s">
        <v>8329</v>
      </c>
      <c r="S1016" t="s">
        <v>8330</v>
      </c>
      <c r="T1016" t="s">
        <v>8331</v>
      </c>
      <c r="U1016" t="s">
        <v>8334</v>
      </c>
      <c r="V1016" t="s">
        <v>8335</v>
      </c>
    </row>
    <row r="1017" spans="1:22">
      <c r="A1017" t="s">
        <v>4724</v>
      </c>
      <c r="B1017" t="s">
        <v>4725</v>
      </c>
      <c r="C1017" t="s">
        <v>12824</v>
      </c>
      <c r="D1017" t="s">
        <v>12853</v>
      </c>
      <c r="E1017" t="s">
        <v>12854</v>
      </c>
      <c r="F1017" t="s">
        <v>12879</v>
      </c>
      <c r="G1017" s="9">
        <v>2599</v>
      </c>
      <c r="H1017" s="7" t="str">
        <f t="shared" si="30"/>
        <v>&gt;$500</v>
      </c>
      <c r="I1017" s="8">
        <v>6999</v>
      </c>
      <c r="J1017" s="1">
        <v>0.63</v>
      </c>
      <c r="K1017" s="10" t="str">
        <f t="shared" si="31"/>
        <v>50% or More</v>
      </c>
      <c r="L1017" s="10" t="str">
        <f>IF(Table1[[#This Row],[Discount_Percentage]]&gt;=50,"Yes","No")</f>
        <v>No</v>
      </c>
      <c r="M1017" s="10">
        <f>Table1[[#This Row],[Actual_Price]]-Table1[[#This Row],[Discounted_Price]]/Table1[[#This Row],[Actual_Price]]*100</f>
        <v>6961.866123731962</v>
      </c>
      <c r="N1017">
        <v>4.5</v>
      </c>
      <c r="O1017" s="4">
        <v>1526</v>
      </c>
      <c r="P1017" s="6">
        <f>I1017*O1017</f>
        <v>10680474</v>
      </c>
      <c r="Q1017" t="s">
        <v>4726</v>
      </c>
      <c r="R1017" t="s">
        <v>4727</v>
      </c>
      <c r="S1017" t="s">
        <v>4728</v>
      </c>
      <c r="T1017" t="s">
        <v>4729</v>
      </c>
      <c r="U1017" t="s">
        <v>8336</v>
      </c>
      <c r="V1017" t="s">
        <v>8337</v>
      </c>
    </row>
    <row r="1018" spans="1:22">
      <c r="A1018" t="s">
        <v>790</v>
      </c>
      <c r="B1018" t="s">
        <v>791</v>
      </c>
      <c r="C1018" t="s">
        <v>12816</v>
      </c>
      <c r="D1018" t="s">
        <v>12817</v>
      </c>
      <c r="E1018" t="s">
        <v>12818</v>
      </c>
      <c r="F1018" t="s">
        <v>12819</v>
      </c>
      <c r="G1018" s="9">
        <v>199</v>
      </c>
      <c r="H1018" s="7" t="str">
        <f t="shared" si="30"/>
        <v>&lt;$200</v>
      </c>
      <c r="I1018" s="8">
        <v>999</v>
      </c>
      <c r="J1018" s="1">
        <v>0.8</v>
      </c>
      <c r="K1018" s="10" t="str">
        <f t="shared" si="31"/>
        <v>50% or More</v>
      </c>
      <c r="L1018" s="10" t="str">
        <f>IF(Table1[[#This Row],[Discount_Percentage]]&gt;=50,"Yes","No")</f>
        <v>No</v>
      </c>
      <c r="M1018" s="10">
        <f>Table1[[#This Row],[Actual_Price]]-Table1[[#This Row],[Discounted_Price]]/Table1[[#This Row],[Actual_Price]]*100</f>
        <v>979.08008008008005</v>
      </c>
      <c r="N1018">
        <v>4.5</v>
      </c>
      <c r="O1018" s="4">
        <v>127</v>
      </c>
      <c r="P1018" s="6">
        <f>I1018*O1018</f>
        <v>126873</v>
      </c>
      <c r="Q1018" t="s">
        <v>792</v>
      </c>
      <c r="R1018" t="s">
        <v>793</v>
      </c>
      <c r="S1018" t="s">
        <v>794</v>
      </c>
      <c r="T1018" t="s">
        <v>795</v>
      </c>
      <c r="U1018" t="s">
        <v>798</v>
      </c>
      <c r="V1018" t="s">
        <v>8338</v>
      </c>
    </row>
    <row r="1019" spans="1:22">
      <c r="A1019" t="s">
        <v>805</v>
      </c>
      <c r="B1019" t="s">
        <v>806</v>
      </c>
      <c r="C1019" t="s">
        <v>12816</v>
      </c>
      <c r="D1019" t="s">
        <v>12821</v>
      </c>
      <c r="E1019" t="s">
        <v>12822</v>
      </c>
      <c r="F1019" t="s">
        <v>12823</v>
      </c>
      <c r="G1019" s="9">
        <v>269</v>
      </c>
      <c r="H1019" s="7" t="str">
        <f t="shared" si="30"/>
        <v>$200-$500</v>
      </c>
      <c r="I1019" s="8">
        <v>800</v>
      </c>
      <c r="J1019" s="1">
        <v>0.66</v>
      </c>
      <c r="K1019" s="10" t="str">
        <f t="shared" si="31"/>
        <v>50% or More</v>
      </c>
      <c r="L1019" s="10" t="str">
        <f>IF(Table1[[#This Row],[Discount_Percentage]]&gt;=50,"Yes","No")</f>
        <v>No</v>
      </c>
      <c r="M1019" s="10">
        <f>Table1[[#This Row],[Actual_Price]]-Table1[[#This Row],[Discounted_Price]]/Table1[[#This Row],[Actual_Price]]*100</f>
        <v>766.375</v>
      </c>
      <c r="N1019">
        <v>3.6</v>
      </c>
      <c r="O1019" s="4">
        <v>10134</v>
      </c>
      <c r="P1019" s="6">
        <f>I1019*O1019</f>
        <v>8107200</v>
      </c>
      <c r="Q1019" t="s">
        <v>807</v>
      </c>
      <c r="R1019" t="s">
        <v>808</v>
      </c>
      <c r="S1019" t="s">
        <v>809</v>
      </c>
      <c r="T1019" t="s">
        <v>810</v>
      </c>
      <c r="U1019" t="s">
        <v>8339</v>
      </c>
      <c r="V1019" t="s">
        <v>8340</v>
      </c>
    </row>
    <row r="1020" spans="1:22">
      <c r="A1020" t="s">
        <v>8341</v>
      </c>
      <c r="B1020" t="s">
        <v>8342</v>
      </c>
      <c r="C1020" t="s">
        <v>12816</v>
      </c>
      <c r="D1020" t="s">
        <v>12817</v>
      </c>
      <c r="E1020" t="s">
        <v>12949</v>
      </c>
      <c r="F1020" t="s">
        <v>12950</v>
      </c>
      <c r="G1020" s="9">
        <v>298</v>
      </c>
      <c r="H1020" s="7" t="str">
        <f t="shared" si="30"/>
        <v>$200-$500</v>
      </c>
      <c r="I1020" s="8">
        <v>999</v>
      </c>
      <c r="J1020" s="1">
        <v>0.7</v>
      </c>
      <c r="K1020" s="10" t="str">
        <f t="shared" si="31"/>
        <v>50% or More</v>
      </c>
      <c r="L1020" s="10" t="str">
        <f>IF(Table1[[#This Row],[Discount_Percentage]]&gt;=50,"Yes","No")</f>
        <v>No</v>
      </c>
      <c r="M1020" s="10">
        <f>Table1[[#This Row],[Actual_Price]]-Table1[[#This Row],[Discounted_Price]]/Table1[[#This Row],[Actual_Price]]*100</f>
        <v>969.17017017017019</v>
      </c>
      <c r="N1020">
        <v>4.3</v>
      </c>
      <c r="O1020" s="4">
        <v>1552</v>
      </c>
      <c r="P1020" s="6">
        <f>I1020*O1020</f>
        <v>1550448</v>
      </c>
      <c r="Q1020" t="s">
        <v>8343</v>
      </c>
      <c r="R1020" t="s">
        <v>8344</v>
      </c>
      <c r="S1020" t="s">
        <v>8345</v>
      </c>
      <c r="T1020" t="s">
        <v>8346</v>
      </c>
      <c r="U1020" t="s">
        <v>8349</v>
      </c>
      <c r="V1020" t="s">
        <v>8350</v>
      </c>
    </row>
    <row r="1021" spans="1:22">
      <c r="A1021" t="s">
        <v>8351</v>
      </c>
      <c r="B1021" t="s">
        <v>8352</v>
      </c>
      <c r="C1021" t="s">
        <v>12824</v>
      </c>
      <c r="D1021" t="s">
        <v>12835</v>
      </c>
      <c r="E1021" t="s">
        <v>12848</v>
      </c>
      <c r="F1021" t="s">
        <v>12961</v>
      </c>
      <c r="G1021" s="9">
        <v>1499</v>
      </c>
      <c r="H1021" s="7" t="str">
        <f t="shared" si="30"/>
        <v>&gt;$500</v>
      </c>
      <c r="I1021" s="8">
        <v>2999</v>
      </c>
      <c r="J1021" s="1">
        <v>0.5</v>
      </c>
      <c r="K1021" s="10" t="str">
        <f t="shared" si="31"/>
        <v>50% or More</v>
      </c>
      <c r="L1021" s="10" t="str">
        <f>IF(Table1[[#This Row],[Discount_Percentage]]&gt;=50,"Yes","No")</f>
        <v>No</v>
      </c>
      <c r="M1021" s="10">
        <f>Table1[[#This Row],[Actual_Price]]-Table1[[#This Row],[Discounted_Price]]/Table1[[#This Row],[Actual_Price]]*100</f>
        <v>2949.0166722240747</v>
      </c>
      <c r="N1021">
        <v>4.0999999999999996</v>
      </c>
      <c r="O1021" s="4">
        <v>25262</v>
      </c>
      <c r="P1021" s="6">
        <f>I1021*O1021</f>
        <v>75760738</v>
      </c>
      <c r="Q1021" t="s">
        <v>8353</v>
      </c>
      <c r="R1021" t="s">
        <v>8354</v>
      </c>
      <c r="S1021" t="s">
        <v>8355</v>
      </c>
      <c r="T1021" t="s">
        <v>8356</v>
      </c>
      <c r="U1021" t="s">
        <v>8359</v>
      </c>
      <c r="V1021" t="s">
        <v>8360</v>
      </c>
    </row>
    <row r="1022" spans="1:22">
      <c r="A1022" t="s">
        <v>8361</v>
      </c>
      <c r="B1022" t="s">
        <v>8362</v>
      </c>
      <c r="C1022" t="s">
        <v>12909</v>
      </c>
      <c r="D1022" t="s">
        <v>13029</v>
      </c>
      <c r="E1022" t="s">
        <v>13030</v>
      </c>
      <c r="F1022" t="s">
        <v>13031</v>
      </c>
      <c r="G1022" s="9">
        <v>649</v>
      </c>
      <c r="H1022" s="7" t="str">
        <f t="shared" si="30"/>
        <v>&gt;$500</v>
      </c>
      <c r="I1022" s="8">
        <v>1245</v>
      </c>
      <c r="J1022" s="1">
        <v>0.48</v>
      </c>
      <c r="K1022" s="10" t="str">
        <f t="shared" si="31"/>
        <v>&lt;50%</v>
      </c>
      <c r="L1022" s="10" t="str">
        <f>IF(Table1[[#This Row],[Discount_Percentage]]&gt;=50,"Yes","No")</f>
        <v>No</v>
      </c>
      <c r="M1022" s="10">
        <f>Table1[[#This Row],[Actual_Price]]-Table1[[#This Row],[Discounted_Price]]/Table1[[#This Row],[Actual_Price]]*100</f>
        <v>1192.871485943775</v>
      </c>
      <c r="N1022">
        <v>3.9</v>
      </c>
      <c r="O1022" s="4">
        <v>123365</v>
      </c>
      <c r="P1022" s="6">
        <f>I1022*O1022</f>
        <v>153589425</v>
      </c>
      <c r="Q1022" t="s">
        <v>8363</v>
      </c>
      <c r="R1022" t="s">
        <v>8364</v>
      </c>
      <c r="S1022" t="s">
        <v>8365</v>
      </c>
      <c r="T1022" t="s">
        <v>8366</v>
      </c>
      <c r="U1022" t="s">
        <v>8369</v>
      </c>
      <c r="V1022" t="s">
        <v>8370</v>
      </c>
    </row>
    <row r="1023" spans="1:22">
      <c r="A1023" t="s">
        <v>8371</v>
      </c>
      <c r="B1023" t="s">
        <v>8372</v>
      </c>
      <c r="C1023" t="s">
        <v>12909</v>
      </c>
      <c r="D1023" t="s">
        <v>13033</v>
      </c>
      <c r="E1023" t="s">
        <v>13034</v>
      </c>
      <c r="F1023" t="s">
        <v>13035</v>
      </c>
      <c r="G1023" s="9">
        <v>1199</v>
      </c>
      <c r="H1023" s="7" t="str">
        <f t="shared" si="30"/>
        <v>&gt;$500</v>
      </c>
      <c r="I1023" s="8">
        <v>1695</v>
      </c>
      <c r="J1023" s="1">
        <v>0.28999999999999998</v>
      </c>
      <c r="K1023" s="10" t="str">
        <f t="shared" si="31"/>
        <v>&lt;50%</v>
      </c>
      <c r="L1023" s="10" t="str">
        <f>IF(Table1[[#This Row],[Discount_Percentage]]&gt;=50,"Yes","No")</f>
        <v>No</v>
      </c>
      <c r="M1023" s="10">
        <f>Table1[[#This Row],[Actual_Price]]-Table1[[#This Row],[Discounted_Price]]/Table1[[#This Row],[Actual_Price]]*100</f>
        <v>1624.2625368731563</v>
      </c>
      <c r="N1023">
        <v>3.6</v>
      </c>
      <c r="O1023" s="4">
        <v>13300</v>
      </c>
      <c r="P1023" s="6">
        <f>I1023*O1023</f>
        <v>22543500</v>
      </c>
      <c r="Q1023" t="s">
        <v>8373</v>
      </c>
      <c r="R1023" t="s">
        <v>8374</v>
      </c>
      <c r="S1023" t="s">
        <v>8375</v>
      </c>
      <c r="T1023" t="s">
        <v>8376</v>
      </c>
      <c r="U1023" t="s">
        <v>8379</v>
      </c>
      <c r="V1023" t="s">
        <v>8380</v>
      </c>
    </row>
    <row r="1024" spans="1:22">
      <c r="A1024" t="s">
        <v>8381</v>
      </c>
      <c r="B1024" t="s">
        <v>8382</v>
      </c>
      <c r="C1024" t="s">
        <v>12909</v>
      </c>
      <c r="D1024" t="s">
        <v>13033</v>
      </c>
      <c r="E1024" t="s">
        <v>13034</v>
      </c>
      <c r="F1024" t="s">
        <v>13036</v>
      </c>
      <c r="G1024" s="9">
        <v>1199</v>
      </c>
      <c r="H1024" s="7" t="str">
        <f t="shared" si="30"/>
        <v>&gt;$500</v>
      </c>
      <c r="I1024" s="8">
        <v>2000</v>
      </c>
      <c r="J1024" s="1">
        <v>0.4</v>
      </c>
      <c r="K1024" s="10" t="str">
        <f t="shared" si="31"/>
        <v>&lt;50%</v>
      </c>
      <c r="L1024" s="10" t="str">
        <f>IF(Table1[[#This Row],[Discount_Percentage]]&gt;=50,"Yes","No")</f>
        <v>No</v>
      </c>
      <c r="M1024" s="10">
        <f>Table1[[#This Row],[Actual_Price]]-Table1[[#This Row],[Discounted_Price]]/Table1[[#This Row],[Actual_Price]]*100</f>
        <v>1940.05</v>
      </c>
      <c r="N1024">
        <v>4</v>
      </c>
      <c r="O1024" s="4">
        <v>18543</v>
      </c>
      <c r="P1024" s="6">
        <f>I1024*O1024</f>
        <v>37086000</v>
      </c>
      <c r="Q1024" t="s">
        <v>8383</v>
      </c>
      <c r="R1024" t="s">
        <v>8384</v>
      </c>
      <c r="S1024" t="s">
        <v>8385</v>
      </c>
      <c r="T1024" t="s">
        <v>8386</v>
      </c>
      <c r="U1024" t="s">
        <v>8389</v>
      </c>
      <c r="V1024" t="s">
        <v>8390</v>
      </c>
    </row>
    <row r="1025" spans="1:22">
      <c r="A1025" t="s">
        <v>8391</v>
      </c>
      <c r="B1025" t="s">
        <v>8392</v>
      </c>
      <c r="C1025" t="s">
        <v>12909</v>
      </c>
      <c r="D1025" t="s">
        <v>13029</v>
      </c>
      <c r="E1025" t="s">
        <v>13037</v>
      </c>
      <c r="F1025" t="s">
        <v>13038</v>
      </c>
      <c r="G1025" s="9">
        <v>455</v>
      </c>
      <c r="H1025" s="7" t="str">
        <f t="shared" si="30"/>
        <v>$200-$500</v>
      </c>
      <c r="I1025" s="8">
        <v>999</v>
      </c>
      <c r="J1025" s="1">
        <v>0.54</v>
      </c>
      <c r="K1025" s="10" t="str">
        <f t="shared" si="31"/>
        <v>50% or More</v>
      </c>
      <c r="L1025" s="10" t="str">
        <f>IF(Table1[[#This Row],[Discount_Percentage]]&gt;=50,"Yes","No")</f>
        <v>No</v>
      </c>
      <c r="M1025" s="10">
        <f>Table1[[#This Row],[Actual_Price]]-Table1[[#This Row],[Discounted_Price]]/Table1[[#This Row],[Actual_Price]]*100</f>
        <v>953.45445445445444</v>
      </c>
      <c r="N1025">
        <v>4.0999999999999996</v>
      </c>
      <c r="O1025" s="4">
        <v>3578</v>
      </c>
      <c r="P1025" s="6">
        <f>I1025*O1025</f>
        <v>3574422</v>
      </c>
      <c r="Q1025" t="s">
        <v>8393</v>
      </c>
      <c r="R1025" t="s">
        <v>8394</v>
      </c>
      <c r="S1025" t="s">
        <v>8395</v>
      </c>
      <c r="T1025" t="s">
        <v>8396</v>
      </c>
      <c r="U1025" t="s">
        <v>8399</v>
      </c>
      <c r="V1025" t="s">
        <v>8400</v>
      </c>
    </row>
    <row r="1026" spans="1:22">
      <c r="A1026" t="s">
        <v>8401</v>
      </c>
      <c r="B1026" t="s">
        <v>8402</v>
      </c>
      <c r="C1026" t="s">
        <v>12909</v>
      </c>
      <c r="D1026" t="s">
        <v>13029</v>
      </c>
      <c r="E1026" t="s">
        <v>13030</v>
      </c>
      <c r="F1026" t="s">
        <v>13040</v>
      </c>
      <c r="G1026" s="9">
        <v>199</v>
      </c>
      <c r="H1026" s="7" t="str">
        <f t="shared" si="30"/>
        <v>&lt;$200</v>
      </c>
      <c r="I1026" s="8">
        <v>1999</v>
      </c>
      <c r="J1026" s="1">
        <v>0.9</v>
      </c>
      <c r="K1026" s="10" t="str">
        <f t="shared" si="31"/>
        <v>50% or More</v>
      </c>
      <c r="L1026" s="10" t="str">
        <f>IF(Table1[[#This Row],[Discount_Percentage]]&gt;=50,"Yes","No")</f>
        <v>No</v>
      </c>
      <c r="M1026" s="10">
        <f>Table1[[#This Row],[Actual_Price]]-Table1[[#This Row],[Discounted_Price]]/Table1[[#This Row],[Actual_Price]]*100</f>
        <v>1989.0450225112556</v>
      </c>
      <c r="N1026">
        <v>3.7</v>
      </c>
      <c r="O1026" s="4">
        <v>2031</v>
      </c>
      <c r="P1026" s="6">
        <f>I1026*O1026</f>
        <v>4059969</v>
      </c>
      <c r="Q1026" t="s">
        <v>8403</v>
      </c>
      <c r="R1026" t="s">
        <v>8404</v>
      </c>
      <c r="S1026" t="s">
        <v>8405</v>
      </c>
      <c r="T1026" t="s">
        <v>8406</v>
      </c>
      <c r="U1026" t="s">
        <v>8409</v>
      </c>
      <c r="V1026" t="s">
        <v>8410</v>
      </c>
    </row>
    <row r="1027" spans="1:22">
      <c r="A1027" t="s">
        <v>8411</v>
      </c>
      <c r="B1027" t="s">
        <v>8412</v>
      </c>
      <c r="C1027" t="s">
        <v>12909</v>
      </c>
      <c r="D1027" t="s">
        <v>13029</v>
      </c>
      <c r="E1027" t="s">
        <v>13030</v>
      </c>
      <c r="F1027" t="s">
        <v>13040</v>
      </c>
      <c r="G1027" s="9">
        <v>293</v>
      </c>
      <c r="H1027" s="7" t="str">
        <f t="shared" ref="H1027:H1090" si="32">IF(G1027&lt;200,"&lt;$200",IF(G1027&lt;=500,"$200-$500","&gt;$500"))</f>
        <v>$200-$500</v>
      </c>
      <c r="I1027" s="8">
        <v>499</v>
      </c>
      <c r="J1027" s="1">
        <v>0.41</v>
      </c>
      <c r="K1027" s="10" t="str">
        <f t="shared" ref="K1027:K1090" si="33">IF(J1027&gt;=50%,"50% or More","&lt;50%")</f>
        <v>&lt;50%</v>
      </c>
      <c r="L1027" s="10" t="str">
        <f>IF(Table1[[#This Row],[Discount_Percentage]]&gt;=50,"Yes","No")</f>
        <v>No</v>
      </c>
      <c r="M1027" s="10">
        <f>Table1[[#This Row],[Actual_Price]]-Table1[[#This Row],[Discounted_Price]]/Table1[[#This Row],[Actual_Price]]*100</f>
        <v>440.28256513026054</v>
      </c>
      <c r="N1027">
        <v>3.9</v>
      </c>
      <c r="O1027" s="4">
        <v>44994</v>
      </c>
      <c r="P1027" s="6">
        <f>I1027*O1027</f>
        <v>22452006</v>
      </c>
      <c r="Q1027" t="s">
        <v>8413</v>
      </c>
      <c r="R1027" t="s">
        <v>8414</v>
      </c>
      <c r="S1027" t="s">
        <v>8415</v>
      </c>
      <c r="T1027" t="s">
        <v>8416</v>
      </c>
      <c r="U1027" t="s">
        <v>8419</v>
      </c>
      <c r="V1027" t="s">
        <v>8420</v>
      </c>
    </row>
    <row r="1028" spans="1:22">
      <c r="A1028" t="s">
        <v>8421</v>
      </c>
      <c r="B1028" t="s">
        <v>8422</v>
      </c>
      <c r="C1028" t="s">
        <v>12909</v>
      </c>
      <c r="D1028" t="s">
        <v>13041</v>
      </c>
      <c r="E1028" t="s">
        <v>13042</v>
      </c>
      <c r="F1028" t="s">
        <v>13043</v>
      </c>
      <c r="G1028" s="9">
        <v>199</v>
      </c>
      <c r="H1028" s="7" t="str">
        <f t="shared" si="32"/>
        <v>&lt;$200</v>
      </c>
      <c r="I1028" s="8">
        <v>495</v>
      </c>
      <c r="J1028" s="1">
        <v>0.6</v>
      </c>
      <c r="K1028" s="10" t="str">
        <f t="shared" si="33"/>
        <v>50% or More</v>
      </c>
      <c r="L1028" s="10" t="str">
        <f>IF(Table1[[#This Row],[Discount_Percentage]]&gt;=50,"Yes","No")</f>
        <v>No</v>
      </c>
      <c r="M1028" s="10">
        <f>Table1[[#This Row],[Actual_Price]]-Table1[[#This Row],[Discounted_Price]]/Table1[[#This Row],[Actual_Price]]*100</f>
        <v>454.79797979797979</v>
      </c>
      <c r="N1028">
        <v>4.0999999999999996</v>
      </c>
      <c r="O1028" s="4">
        <v>270563</v>
      </c>
      <c r="P1028" s="6">
        <f>I1028*O1028</f>
        <v>133928685</v>
      </c>
      <c r="Q1028" t="s">
        <v>8423</v>
      </c>
      <c r="R1028" t="s">
        <v>8424</v>
      </c>
      <c r="S1028" t="s">
        <v>8425</v>
      </c>
      <c r="T1028" t="s">
        <v>8426</v>
      </c>
      <c r="U1028" t="s">
        <v>8429</v>
      </c>
      <c r="V1028" t="s">
        <v>8430</v>
      </c>
    </row>
    <row r="1029" spans="1:22">
      <c r="A1029" t="s">
        <v>8431</v>
      </c>
      <c r="B1029" t="s">
        <v>8432</v>
      </c>
      <c r="C1029" t="s">
        <v>12909</v>
      </c>
      <c r="D1029" t="s">
        <v>13029</v>
      </c>
      <c r="E1029" t="s">
        <v>13030</v>
      </c>
      <c r="F1029" t="s">
        <v>13031</v>
      </c>
      <c r="G1029" s="9">
        <v>749</v>
      </c>
      <c r="H1029" s="7" t="str">
        <f t="shared" si="32"/>
        <v>&gt;$500</v>
      </c>
      <c r="I1029" s="8">
        <v>1245</v>
      </c>
      <c r="J1029" s="1">
        <v>0.4</v>
      </c>
      <c r="K1029" s="10" t="str">
        <f t="shared" si="33"/>
        <v>&lt;50%</v>
      </c>
      <c r="L1029" s="10" t="str">
        <f>IF(Table1[[#This Row],[Discount_Percentage]]&gt;=50,"Yes","No")</f>
        <v>No</v>
      </c>
      <c r="M1029" s="10">
        <f>Table1[[#This Row],[Actual_Price]]-Table1[[#This Row],[Discounted_Price]]/Table1[[#This Row],[Actual_Price]]*100</f>
        <v>1184.8393574297188</v>
      </c>
      <c r="N1029">
        <v>3.9</v>
      </c>
      <c r="O1029" s="4">
        <v>31783</v>
      </c>
      <c r="P1029" s="6">
        <f>I1029*O1029</f>
        <v>39569835</v>
      </c>
      <c r="Q1029" t="s">
        <v>8433</v>
      </c>
      <c r="R1029" t="s">
        <v>8434</v>
      </c>
      <c r="S1029" t="s">
        <v>8435</v>
      </c>
      <c r="T1029" t="s">
        <v>8436</v>
      </c>
      <c r="U1029" t="s">
        <v>8439</v>
      </c>
      <c r="V1029" t="s">
        <v>8440</v>
      </c>
    </row>
    <row r="1030" spans="1:22">
      <c r="A1030" t="s">
        <v>8441</v>
      </c>
      <c r="B1030" t="s">
        <v>8442</v>
      </c>
      <c r="C1030" t="s">
        <v>12909</v>
      </c>
      <c r="D1030" t="s">
        <v>13033</v>
      </c>
      <c r="E1030" t="s">
        <v>13034</v>
      </c>
      <c r="F1030" t="s">
        <v>13035</v>
      </c>
      <c r="G1030" s="9">
        <v>1399</v>
      </c>
      <c r="H1030" s="7" t="str">
        <f t="shared" si="32"/>
        <v>&gt;$500</v>
      </c>
      <c r="I1030" s="8">
        <v>1549</v>
      </c>
      <c r="J1030" s="1">
        <v>0.1</v>
      </c>
      <c r="K1030" s="10" t="str">
        <f t="shared" si="33"/>
        <v>&lt;50%</v>
      </c>
      <c r="L1030" s="10" t="str">
        <f>IF(Table1[[#This Row],[Discount_Percentage]]&gt;=50,"Yes","No")</f>
        <v>No</v>
      </c>
      <c r="M1030" s="10">
        <f>Table1[[#This Row],[Actual_Price]]-Table1[[#This Row],[Discounted_Price]]/Table1[[#This Row],[Actual_Price]]*100</f>
        <v>1458.6836668818592</v>
      </c>
      <c r="N1030">
        <v>3.9</v>
      </c>
      <c r="O1030" s="4">
        <v>2602</v>
      </c>
      <c r="P1030" s="6">
        <f>I1030*O1030</f>
        <v>4030498</v>
      </c>
      <c r="Q1030" t="s">
        <v>8443</v>
      </c>
      <c r="R1030" t="s">
        <v>8444</v>
      </c>
      <c r="S1030" t="s">
        <v>8445</v>
      </c>
      <c r="T1030" t="s">
        <v>8446</v>
      </c>
      <c r="U1030" t="s">
        <v>8449</v>
      </c>
      <c r="V1030" t="s">
        <v>8450</v>
      </c>
    </row>
    <row r="1031" spans="1:22">
      <c r="A1031" t="s">
        <v>8451</v>
      </c>
      <c r="B1031" t="s">
        <v>8452</v>
      </c>
      <c r="C1031" t="s">
        <v>12909</v>
      </c>
      <c r="D1031" t="s">
        <v>13029</v>
      </c>
      <c r="E1031" t="s">
        <v>13030</v>
      </c>
      <c r="F1031" t="s">
        <v>13031</v>
      </c>
      <c r="G1031" s="9">
        <v>749</v>
      </c>
      <c r="H1031" s="7" t="str">
        <f t="shared" si="32"/>
        <v>&gt;$500</v>
      </c>
      <c r="I1031" s="8">
        <v>1445</v>
      </c>
      <c r="J1031" s="1">
        <v>0.48</v>
      </c>
      <c r="K1031" s="10" t="str">
        <f t="shared" si="33"/>
        <v>&lt;50%</v>
      </c>
      <c r="L1031" s="10" t="str">
        <f>IF(Table1[[#This Row],[Discount_Percentage]]&gt;=50,"Yes","No")</f>
        <v>No</v>
      </c>
      <c r="M1031" s="10">
        <f>Table1[[#This Row],[Actual_Price]]-Table1[[#This Row],[Discounted_Price]]/Table1[[#This Row],[Actual_Price]]*100</f>
        <v>1393.166089965398</v>
      </c>
      <c r="N1031">
        <v>3.9</v>
      </c>
      <c r="O1031" s="4">
        <v>63350</v>
      </c>
      <c r="P1031" s="6">
        <f>I1031*O1031</f>
        <v>91540750</v>
      </c>
      <c r="Q1031" t="s">
        <v>8453</v>
      </c>
      <c r="R1031" t="s">
        <v>8454</v>
      </c>
      <c r="S1031" t="s">
        <v>8455</v>
      </c>
      <c r="T1031" t="s">
        <v>8456</v>
      </c>
      <c r="U1031" t="s">
        <v>8459</v>
      </c>
      <c r="V1031" t="s">
        <v>8460</v>
      </c>
    </row>
    <row r="1032" spans="1:22">
      <c r="A1032" t="s">
        <v>8461</v>
      </c>
      <c r="B1032" t="s">
        <v>8462</v>
      </c>
      <c r="C1032" t="s">
        <v>12909</v>
      </c>
      <c r="D1032" t="s">
        <v>13029</v>
      </c>
      <c r="E1032" t="s">
        <v>13030</v>
      </c>
      <c r="F1032" t="s">
        <v>13045</v>
      </c>
      <c r="G1032" s="9">
        <v>1699</v>
      </c>
      <c r="H1032" s="7" t="str">
        <f t="shared" si="32"/>
        <v>&gt;$500</v>
      </c>
      <c r="I1032" s="8">
        <v>3193</v>
      </c>
      <c r="J1032" s="1">
        <v>0.47</v>
      </c>
      <c r="K1032" s="10" t="str">
        <f t="shared" si="33"/>
        <v>&lt;50%</v>
      </c>
      <c r="L1032" s="10" t="str">
        <f>IF(Table1[[#This Row],[Discount_Percentage]]&gt;=50,"Yes","No")</f>
        <v>No</v>
      </c>
      <c r="M1032" s="10">
        <f>Table1[[#This Row],[Actual_Price]]-Table1[[#This Row],[Discounted_Price]]/Table1[[#This Row],[Actual_Price]]*100</f>
        <v>3139.7898528030064</v>
      </c>
      <c r="N1032">
        <v>3.8</v>
      </c>
      <c r="O1032" s="4">
        <v>54032</v>
      </c>
      <c r="P1032" s="6">
        <f>I1032*O1032</f>
        <v>172524176</v>
      </c>
      <c r="Q1032" t="s">
        <v>8463</v>
      </c>
      <c r="R1032" t="s">
        <v>8464</v>
      </c>
      <c r="S1032" t="s">
        <v>8465</v>
      </c>
      <c r="T1032" t="s">
        <v>8466</v>
      </c>
      <c r="U1032" t="s">
        <v>8469</v>
      </c>
      <c r="V1032" t="s">
        <v>8470</v>
      </c>
    </row>
    <row r="1033" spans="1:22">
      <c r="A1033" t="s">
        <v>8471</v>
      </c>
      <c r="B1033" t="s">
        <v>8472</v>
      </c>
      <c r="C1033" t="s">
        <v>12909</v>
      </c>
      <c r="D1033" t="s">
        <v>13029</v>
      </c>
      <c r="E1033" t="s">
        <v>13030</v>
      </c>
      <c r="F1033" t="s">
        <v>13031</v>
      </c>
      <c r="G1033" s="9">
        <v>1043</v>
      </c>
      <c r="H1033" s="7" t="str">
        <f t="shared" si="32"/>
        <v>&gt;$500</v>
      </c>
      <c r="I1033" s="8">
        <v>1345</v>
      </c>
      <c r="J1033" s="1">
        <v>0.22</v>
      </c>
      <c r="K1033" s="10" t="str">
        <f t="shared" si="33"/>
        <v>&lt;50%</v>
      </c>
      <c r="L1033" s="10" t="str">
        <f>IF(Table1[[#This Row],[Discount_Percentage]]&gt;=50,"Yes","No")</f>
        <v>No</v>
      </c>
      <c r="M1033" s="10">
        <f>Table1[[#This Row],[Actual_Price]]-Table1[[#This Row],[Discounted_Price]]/Table1[[#This Row],[Actual_Price]]*100</f>
        <v>1267.4535315985131</v>
      </c>
      <c r="N1033">
        <v>3.8</v>
      </c>
      <c r="O1033" s="4">
        <v>15592</v>
      </c>
      <c r="P1033" s="6">
        <f>I1033*O1033</f>
        <v>20971240</v>
      </c>
      <c r="Q1033" t="s">
        <v>8473</v>
      </c>
      <c r="R1033" t="s">
        <v>8474</v>
      </c>
      <c r="S1033" t="s">
        <v>8475</v>
      </c>
      <c r="T1033" t="s">
        <v>8476</v>
      </c>
      <c r="U1033" t="s">
        <v>8479</v>
      </c>
      <c r="V1033" t="s">
        <v>8480</v>
      </c>
    </row>
    <row r="1034" spans="1:22">
      <c r="A1034" t="s">
        <v>8481</v>
      </c>
      <c r="B1034" t="s">
        <v>8482</v>
      </c>
      <c r="C1034" t="s">
        <v>12909</v>
      </c>
      <c r="D1034" t="s">
        <v>13029</v>
      </c>
      <c r="E1034" t="s">
        <v>13037</v>
      </c>
      <c r="F1034" t="s">
        <v>13038</v>
      </c>
      <c r="G1034" s="9">
        <v>499</v>
      </c>
      <c r="H1034" s="7" t="str">
        <f t="shared" si="32"/>
        <v>$200-$500</v>
      </c>
      <c r="I1034" s="8">
        <v>999</v>
      </c>
      <c r="J1034" s="1">
        <v>0.5</v>
      </c>
      <c r="K1034" s="10" t="str">
        <f t="shared" si="33"/>
        <v>50% or More</v>
      </c>
      <c r="L1034" s="10" t="str">
        <f>IF(Table1[[#This Row],[Discount_Percentage]]&gt;=50,"Yes","No")</f>
        <v>No</v>
      </c>
      <c r="M1034" s="10">
        <f>Table1[[#This Row],[Actual_Price]]-Table1[[#This Row],[Discounted_Price]]/Table1[[#This Row],[Actual_Price]]*100</f>
        <v>949.05005005005</v>
      </c>
      <c r="N1034">
        <v>4.0999999999999996</v>
      </c>
      <c r="O1034" s="4">
        <v>4859</v>
      </c>
      <c r="P1034" s="6">
        <f>I1034*O1034</f>
        <v>4854141</v>
      </c>
      <c r="Q1034" t="s">
        <v>8483</v>
      </c>
      <c r="R1034" t="s">
        <v>8484</v>
      </c>
      <c r="S1034" t="s">
        <v>8485</v>
      </c>
      <c r="T1034" t="s">
        <v>8486</v>
      </c>
      <c r="U1034" t="s">
        <v>8489</v>
      </c>
      <c r="V1034" t="s">
        <v>8490</v>
      </c>
    </row>
    <row r="1035" spans="1:22">
      <c r="A1035" t="s">
        <v>8491</v>
      </c>
      <c r="B1035" t="s">
        <v>8492</v>
      </c>
      <c r="C1035" t="s">
        <v>12909</v>
      </c>
      <c r="D1035" t="s">
        <v>13033</v>
      </c>
      <c r="E1035" t="s">
        <v>13034</v>
      </c>
      <c r="F1035" t="s">
        <v>13036</v>
      </c>
      <c r="G1035" s="9">
        <v>1464</v>
      </c>
      <c r="H1035" s="7" t="str">
        <f t="shared" si="32"/>
        <v>&gt;$500</v>
      </c>
      <c r="I1035" s="8">
        <v>1650</v>
      </c>
      <c r="J1035" s="1">
        <v>0.11</v>
      </c>
      <c r="K1035" s="10" t="str">
        <f t="shared" si="33"/>
        <v>&lt;50%</v>
      </c>
      <c r="L1035" s="10" t="str">
        <f>IF(Table1[[#This Row],[Discount_Percentage]]&gt;=50,"Yes","No")</f>
        <v>No</v>
      </c>
      <c r="M1035" s="10">
        <f>Table1[[#This Row],[Actual_Price]]-Table1[[#This Row],[Discounted_Price]]/Table1[[#This Row],[Actual_Price]]*100</f>
        <v>1561.2727272727273</v>
      </c>
      <c r="N1035">
        <v>4.0999999999999996</v>
      </c>
      <c r="O1035" s="4">
        <v>14120</v>
      </c>
      <c r="P1035" s="6">
        <f>I1035*O1035</f>
        <v>23298000</v>
      </c>
      <c r="Q1035" t="s">
        <v>8493</v>
      </c>
      <c r="R1035" t="s">
        <v>8494</v>
      </c>
      <c r="S1035" t="s">
        <v>8495</v>
      </c>
      <c r="T1035" t="s">
        <v>8496</v>
      </c>
      <c r="U1035" t="s">
        <v>8499</v>
      </c>
      <c r="V1035" t="s">
        <v>8500</v>
      </c>
    </row>
    <row r="1036" spans="1:22">
      <c r="A1036" t="s">
        <v>8501</v>
      </c>
      <c r="B1036" t="s">
        <v>8502</v>
      </c>
      <c r="C1036" t="s">
        <v>12909</v>
      </c>
      <c r="D1036" t="s">
        <v>13029</v>
      </c>
      <c r="E1036" t="s">
        <v>13030</v>
      </c>
      <c r="F1036" t="s">
        <v>13046</v>
      </c>
      <c r="G1036" s="9">
        <v>249</v>
      </c>
      <c r="H1036" s="7" t="str">
        <f t="shared" si="32"/>
        <v>$200-$500</v>
      </c>
      <c r="I1036" s="8">
        <v>499</v>
      </c>
      <c r="J1036" s="1">
        <v>0.5</v>
      </c>
      <c r="K1036" s="10" t="str">
        <f t="shared" si="33"/>
        <v>50% or More</v>
      </c>
      <c r="L1036" s="10" t="str">
        <f>IF(Table1[[#This Row],[Discount_Percentage]]&gt;=50,"Yes","No")</f>
        <v>No</v>
      </c>
      <c r="M1036" s="10">
        <f>Table1[[#This Row],[Actual_Price]]-Table1[[#This Row],[Discounted_Price]]/Table1[[#This Row],[Actual_Price]]*100</f>
        <v>449.10020040080161</v>
      </c>
      <c r="N1036">
        <v>3.3</v>
      </c>
      <c r="O1036" s="4">
        <v>8427</v>
      </c>
      <c r="P1036" s="6">
        <f>I1036*O1036</f>
        <v>4205073</v>
      </c>
      <c r="Q1036" t="s">
        <v>8503</v>
      </c>
      <c r="R1036" t="s">
        <v>8504</v>
      </c>
      <c r="S1036" t="s">
        <v>8505</v>
      </c>
      <c r="T1036" t="s">
        <v>8506</v>
      </c>
      <c r="U1036" t="s">
        <v>8509</v>
      </c>
      <c r="V1036" t="s">
        <v>8510</v>
      </c>
    </row>
    <row r="1037" spans="1:22">
      <c r="A1037" t="s">
        <v>8511</v>
      </c>
      <c r="B1037" t="s">
        <v>8512</v>
      </c>
      <c r="C1037" t="s">
        <v>12909</v>
      </c>
      <c r="D1037" t="s">
        <v>13029</v>
      </c>
      <c r="E1037" t="s">
        <v>13037</v>
      </c>
      <c r="F1037" t="s">
        <v>13038</v>
      </c>
      <c r="G1037" s="9">
        <v>625</v>
      </c>
      <c r="H1037" s="7" t="str">
        <f t="shared" si="32"/>
        <v>&gt;$500</v>
      </c>
      <c r="I1037" s="8">
        <v>1400</v>
      </c>
      <c r="J1037" s="1">
        <v>0.55000000000000004</v>
      </c>
      <c r="K1037" s="10" t="str">
        <f t="shared" si="33"/>
        <v>50% or More</v>
      </c>
      <c r="L1037" s="10" t="str">
        <f>IF(Table1[[#This Row],[Discount_Percentage]]&gt;=50,"Yes","No")</f>
        <v>No</v>
      </c>
      <c r="M1037" s="10">
        <f>Table1[[#This Row],[Actual_Price]]-Table1[[#This Row],[Discounted_Price]]/Table1[[#This Row],[Actual_Price]]*100</f>
        <v>1355.3571428571429</v>
      </c>
      <c r="N1037">
        <v>4.2</v>
      </c>
      <c r="O1037" s="4">
        <v>23316</v>
      </c>
      <c r="P1037" s="6">
        <f>I1037*O1037</f>
        <v>32642400</v>
      </c>
      <c r="Q1037" t="s">
        <v>8513</v>
      </c>
      <c r="R1037" t="s">
        <v>8514</v>
      </c>
      <c r="S1037" t="s">
        <v>8515</v>
      </c>
      <c r="T1037" t="s">
        <v>8516</v>
      </c>
      <c r="U1037" t="s">
        <v>8519</v>
      </c>
      <c r="V1037" t="s">
        <v>8520</v>
      </c>
    </row>
    <row r="1038" spans="1:22">
      <c r="A1038" t="s">
        <v>8521</v>
      </c>
      <c r="B1038" t="s">
        <v>8522</v>
      </c>
      <c r="C1038" t="s">
        <v>12909</v>
      </c>
      <c r="D1038" t="s">
        <v>13029</v>
      </c>
      <c r="E1038" t="s">
        <v>13030</v>
      </c>
      <c r="F1038" t="s">
        <v>13049</v>
      </c>
      <c r="G1038" s="9">
        <v>1290</v>
      </c>
      <c r="H1038" s="7" t="str">
        <f t="shared" si="32"/>
        <v>&gt;$500</v>
      </c>
      <c r="I1038" s="8">
        <v>2500</v>
      </c>
      <c r="J1038" s="1">
        <v>0.48</v>
      </c>
      <c r="K1038" s="10" t="str">
        <f t="shared" si="33"/>
        <v>&lt;50%</v>
      </c>
      <c r="L1038" s="10" t="str">
        <f>IF(Table1[[#This Row],[Discount_Percentage]]&gt;=50,"Yes","No")</f>
        <v>No</v>
      </c>
      <c r="M1038" s="10">
        <f>Table1[[#This Row],[Actual_Price]]-Table1[[#This Row],[Discounted_Price]]/Table1[[#This Row],[Actual_Price]]*100</f>
        <v>2448.4</v>
      </c>
      <c r="N1038">
        <v>4</v>
      </c>
      <c r="O1038" s="4">
        <v>6530</v>
      </c>
      <c r="P1038" s="6">
        <f>I1038*O1038</f>
        <v>16325000</v>
      </c>
      <c r="Q1038" t="s">
        <v>8523</v>
      </c>
      <c r="R1038" t="s">
        <v>8524</v>
      </c>
      <c r="S1038" t="s">
        <v>8525</v>
      </c>
      <c r="T1038" t="s">
        <v>8526</v>
      </c>
      <c r="U1038" t="s">
        <v>8529</v>
      </c>
      <c r="V1038" t="s">
        <v>8530</v>
      </c>
    </row>
    <row r="1039" spans="1:22">
      <c r="A1039" t="s">
        <v>8531</v>
      </c>
      <c r="B1039" t="s">
        <v>8532</v>
      </c>
      <c r="C1039" t="s">
        <v>12909</v>
      </c>
      <c r="D1039" t="s">
        <v>13033</v>
      </c>
      <c r="E1039" t="s">
        <v>13050</v>
      </c>
      <c r="F1039" t="s">
        <v>13051</v>
      </c>
      <c r="G1039" s="9">
        <v>3600</v>
      </c>
      <c r="H1039" s="7" t="str">
        <f t="shared" si="32"/>
        <v>&gt;$500</v>
      </c>
      <c r="I1039" s="8">
        <v>6190</v>
      </c>
      <c r="J1039" s="1">
        <v>0.42</v>
      </c>
      <c r="K1039" s="10" t="str">
        <f t="shared" si="33"/>
        <v>&lt;50%</v>
      </c>
      <c r="L1039" s="10" t="str">
        <f>IF(Table1[[#This Row],[Discount_Percentage]]&gt;=50,"Yes","No")</f>
        <v>No</v>
      </c>
      <c r="M1039" s="10">
        <f>Table1[[#This Row],[Actual_Price]]-Table1[[#This Row],[Discounted_Price]]/Table1[[#This Row],[Actual_Price]]*100</f>
        <v>6131.8416801292406</v>
      </c>
      <c r="N1039">
        <v>4.3</v>
      </c>
      <c r="O1039" s="4">
        <v>11924</v>
      </c>
      <c r="P1039" s="6">
        <f>I1039*O1039</f>
        <v>73809560</v>
      </c>
      <c r="Q1039" t="s">
        <v>8533</v>
      </c>
      <c r="R1039" t="s">
        <v>8534</v>
      </c>
      <c r="S1039" t="s">
        <v>8535</v>
      </c>
      <c r="T1039" t="s">
        <v>8536</v>
      </c>
      <c r="U1039" t="s">
        <v>8539</v>
      </c>
      <c r="V1039" t="s">
        <v>8540</v>
      </c>
    </row>
    <row r="1040" spans="1:22">
      <c r="A1040" t="s">
        <v>8541</v>
      </c>
      <c r="B1040" t="s">
        <v>8542</v>
      </c>
      <c r="C1040" t="s">
        <v>12909</v>
      </c>
      <c r="D1040" t="s">
        <v>13033</v>
      </c>
      <c r="E1040" t="s">
        <v>13034</v>
      </c>
      <c r="G1040" s="9">
        <v>6549</v>
      </c>
      <c r="H1040" s="7" t="str">
        <f t="shared" si="32"/>
        <v>&gt;$500</v>
      </c>
      <c r="I1040" s="8">
        <v>13999</v>
      </c>
      <c r="J1040" s="1">
        <v>0.53</v>
      </c>
      <c r="K1040" s="10" t="str">
        <f t="shared" si="33"/>
        <v>50% or More</v>
      </c>
      <c r="L1040" s="10" t="str">
        <f>IF(Table1[[#This Row],[Discount_Percentage]]&gt;=50,"Yes","No")</f>
        <v>No</v>
      </c>
      <c r="M1040" s="10">
        <f>Table1[[#This Row],[Actual_Price]]-Table1[[#This Row],[Discounted_Price]]/Table1[[#This Row],[Actual_Price]]*100</f>
        <v>13952.218087006215</v>
      </c>
      <c r="N1040">
        <v>4</v>
      </c>
      <c r="O1040" s="4">
        <v>2961</v>
      </c>
      <c r="P1040" s="6">
        <f>I1040*O1040</f>
        <v>41451039</v>
      </c>
      <c r="Q1040" t="s">
        <v>8543</v>
      </c>
      <c r="R1040" t="s">
        <v>8544</v>
      </c>
      <c r="S1040" t="s">
        <v>8545</v>
      </c>
      <c r="T1040" t="s">
        <v>8546</v>
      </c>
      <c r="U1040" t="s">
        <v>8549</v>
      </c>
      <c r="V1040" t="s">
        <v>8550</v>
      </c>
    </row>
    <row r="1041" spans="1:22">
      <c r="A1041" t="s">
        <v>8551</v>
      </c>
      <c r="B1041" t="s">
        <v>8552</v>
      </c>
      <c r="C1041" t="s">
        <v>12909</v>
      </c>
      <c r="D1041" t="s">
        <v>13029</v>
      </c>
      <c r="E1041" t="s">
        <v>13030</v>
      </c>
      <c r="F1041" t="s">
        <v>13031</v>
      </c>
      <c r="G1041" s="9">
        <v>1625</v>
      </c>
      <c r="H1041" s="7" t="str">
        <f t="shared" si="32"/>
        <v>&gt;$500</v>
      </c>
      <c r="I1041" s="8">
        <v>2995</v>
      </c>
      <c r="J1041" s="1">
        <v>0.46</v>
      </c>
      <c r="K1041" s="10" t="str">
        <f t="shared" si="33"/>
        <v>&lt;50%</v>
      </c>
      <c r="L1041" s="10" t="str">
        <f>IF(Table1[[#This Row],[Discount_Percentage]]&gt;=50,"Yes","No")</f>
        <v>No</v>
      </c>
      <c r="M1041" s="10">
        <f>Table1[[#This Row],[Actual_Price]]-Table1[[#This Row],[Discounted_Price]]/Table1[[#This Row],[Actual_Price]]*100</f>
        <v>2940.7429048414024</v>
      </c>
      <c r="N1041">
        <v>4.5</v>
      </c>
      <c r="O1041" s="4">
        <v>23484</v>
      </c>
      <c r="P1041" s="6">
        <f>I1041*O1041</f>
        <v>70334580</v>
      </c>
      <c r="Q1041" t="s">
        <v>8553</v>
      </c>
      <c r="R1041" t="s">
        <v>8554</v>
      </c>
      <c r="S1041" t="s">
        <v>8555</v>
      </c>
      <c r="T1041" t="s">
        <v>8556</v>
      </c>
      <c r="U1041" t="s">
        <v>8559</v>
      </c>
      <c r="V1041" t="s">
        <v>8560</v>
      </c>
    </row>
    <row r="1042" spans="1:22">
      <c r="A1042" t="s">
        <v>8561</v>
      </c>
      <c r="B1042" t="s">
        <v>8562</v>
      </c>
      <c r="C1042" t="s">
        <v>12909</v>
      </c>
      <c r="D1042" t="s">
        <v>13033</v>
      </c>
      <c r="E1042" t="s">
        <v>13050</v>
      </c>
      <c r="F1042" t="s">
        <v>13051</v>
      </c>
      <c r="G1042" s="9">
        <v>2599</v>
      </c>
      <c r="H1042" s="7" t="str">
        <f t="shared" si="32"/>
        <v>&gt;$500</v>
      </c>
      <c r="I1042" s="8">
        <v>5890</v>
      </c>
      <c r="J1042" s="1">
        <v>0.56000000000000005</v>
      </c>
      <c r="K1042" s="10" t="str">
        <f t="shared" si="33"/>
        <v>50% or More</v>
      </c>
      <c r="L1042" s="10" t="str">
        <f>IF(Table1[[#This Row],[Discount_Percentage]]&gt;=50,"Yes","No")</f>
        <v>No</v>
      </c>
      <c r="M1042" s="10">
        <f>Table1[[#This Row],[Actual_Price]]-Table1[[#This Row],[Discounted_Price]]/Table1[[#This Row],[Actual_Price]]*100</f>
        <v>5845.8743633276745</v>
      </c>
      <c r="N1042">
        <v>4.0999999999999996</v>
      </c>
      <c r="O1042" s="4">
        <v>21783</v>
      </c>
      <c r="P1042" s="6">
        <f>I1042*O1042</f>
        <v>128301870</v>
      </c>
      <c r="Q1042" t="s">
        <v>8563</v>
      </c>
      <c r="R1042" t="s">
        <v>8564</v>
      </c>
      <c r="S1042" t="s">
        <v>8565</v>
      </c>
      <c r="T1042" t="s">
        <v>8566</v>
      </c>
      <c r="U1042" t="s">
        <v>8568</v>
      </c>
      <c r="V1042" t="s">
        <v>8569</v>
      </c>
    </row>
    <row r="1043" spans="1:22">
      <c r="A1043" t="s">
        <v>8570</v>
      </c>
      <c r="B1043" t="s">
        <v>8571</v>
      </c>
      <c r="C1043" t="s">
        <v>12909</v>
      </c>
      <c r="D1043" t="s">
        <v>13029</v>
      </c>
      <c r="E1043" t="s">
        <v>13030</v>
      </c>
      <c r="F1043" t="s">
        <v>13031</v>
      </c>
      <c r="G1043" s="9">
        <v>1199</v>
      </c>
      <c r="H1043" s="7" t="str">
        <f t="shared" si="32"/>
        <v>&gt;$500</v>
      </c>
      <c r="I1043" s="8">
        <v>2000</v>
      </c>
      <c r="J1043" s="1">
        <v>0.4</v>
      </c>
      <c r="K1043" s="10" t="str">
        <f t="shared" si="33"/>
        <v>&lt;50%</v>
      </c>
      <c r="L1043" s="10" t="str">
        <f>IF(Table1[[#This Row],[Discount_Percentage]]&gt;=50,"Yes","No")</f>
        <v>No</v>
      </c>
      <c r="M1043" s="10">
        <f>Table1[[#This Row],[Actual_Price]]-Table1[[#This Row],[Discounted_Price]]/Table1[[#This Row],[Actual_Price]]*100</f>
        <v>1940.05</v>
      </c>
      <c r="N1043">
        <v>4</v>
      </c>
      <c r="O1043" s="4">
        <v>14030</v>
      </c>
      <c r="P1043" s="6">
        <f>I1043*O1043</f>
        <v>28060000</v>
      </c>
      <c r="Q1043" t="s">
        <v>8572</v>
      </c>
      <c r="R1043" t="s">
        <v>8573</v>
      </c>
      <c r="S1043" t="s">
        <v>8574</v>
      </c>
      <c r="T1043" t="s">
        <v>8575</v>
      </c>
      <c r="U1043" t="s">
        <v>8578</v>
      </c>
      <c r="V1043" t="s">
        <v>8579</v>
      </c>
    </row>
    <row r="1044" spans="1:22">
      <c r="A1044" t="s">
        <v>8580</v>
      </c>
      <c r="B1044" t="s">
        <v>8581</v>
      </c>
      <c r="C1044" t="s">
        <v>12909</v>
      </c>
      <c r="D1044" t="s">
        <v>13033</v>
      </c>
      <c r="E1044" t="s">
        <v>13050</v>
      </c>
      <c r="F1044" t="s">
        <v>13053</v>
      </c>
      <c r="G1044" s="9">
        <v>5499</v>
      </c>
      <c r="H1044" s="7" t="str">
        <f t="shared" si="32"/>
        <v>&gt;$500</v>
      </c>
      <c r="I1044" s="8">
        <v>13150</v>
      </c>
      <c r="J1044" s="1">
        <v>0.57999999999999996</v>
      </c>
      <c r="K1044" s="10" t="str">
        <f t="shared" si="33"/>
        <v>50% or More</v>
      </c>
      <c r="L1044" s="10" t="str">
        <f>IF(Table1[[#This Row],[Discount_Percentage]]&gt;=50,"Yes","No")</f>
        <v>No</v>
      </c>
      <c r="M1044" s="10">
        <f>Table1[[#This Row],[Actual_Price]]-Table1[[#This Row],[Discounted_Price]]/Table1[[#This Row],[Actual_Price]]*100</f>
        <v>13108.182509505703</v>
      </c>
      <c r="N1044">
        <v>4.2</v>
      </c>
      <c r="O1044" s="4">
        <v>6398</v>
      </c>
      <c r="P1044" s="6">
        <f>I1044*O1044</f>
        <v>84133700</v>
      </c>
      <c r="Q1044" t="s">
        <v>8582</v>
      </c>
      <c r="R1044" t="s">
        <v>8583</v>
      </c>
      <c r="S1044" t="s">
        <v>8584</v>
      </c>
      <c r="T1044" t="s">
        <v>8585</v>
      </c>
      <c r="U1044" t="s">
        <v>8588</v>
      </c>
      <c r="V1044" t="s">
        <v>8589</v>
      </c>
    </row>
    <row r="1045" spans="1:22">
      <c r="A1045" t="s">
        <v>8590</v>
      </c>
      <c r="B1045" t="s">
        <v>8591</v>
      </c>
      <c r="C1045" t="s">
        <v>12909</v>
      </c>
      <c r="D1045" t="s">
        <v>13029</v>
      </c>
      <c r="E1045" t="s">
        <v>13030</v>
      </c>
      <c r="F1045" t="s">
        <v>13049</v>
      </c>
      <c r="G1045" s="9">
        <v>1299</v>
      </c>
      <c r="H1045" s="7" t="str">
        <f t="shared" si="32"/>
        <v>&gt;$500</v>
      </c>
      <c r="I1045" s="8">
        <v>3500</v>
      </c>
      <c r="J1045" s="1">
        <v>0.63</v>
      </c>
      <c r="K1045" s="10" t="str">
        <f t="shared" si="33"/>
        <v>50% or More</v>
      </c>
      <c r="L1045" s="10" t="str">
        <f>IF(Table1[[#This Row],[Discount_Percentage]]&gt;=50,"Yes","No")</f>
        <v>No</v>
      </c>
      <c r="M1045" s="10">
        <f>Table1[[#This Row],[Actual_Price]]-Table1[[#This Row],[Discounted_Price]]/Table1[[#This Row],[Actual_Price]]*100</f>
        <v>3462.8857142857141</v>
      </c>
      <c r="N1045">
        <v>3.8</v>
      </c>
      <c r="O1045" s="4">
        <v>44050</v>
      </c>
      <c r="P1045" s="6">
        <f>I1045*O1045</f>
        <v>154175000</v>
      </c>
      <c r="Q1045" t="s">
        <v>8592</v>
      </c>
      <c r="R1045" t="s">
        <v>8593</v>
      </c>
      <c r="S1045" t="s">
        <v>8594</v>
      </c>
      <c r="T1045" t="s">
        <v>8595</v>
      </c>
      <c r="U1045" t="s">
        <v>8598</v>
      </c>
      <c r="V1045" t="s">
        <v>8599</v>
      </c>
    </row>
    <row r="1046" spans="1:22">
      <c r="A1046" t="s">
        <v>8600</v>
      </c>
      <c r="B1046" t="s">
        <v>8601</v>
      </c>
      <c r="C1046" t="s">
        <v>12909</v>
      </c>
      <c r="D1046" t="s">
        <v>13029</v>
      </c>
      <c r="E1046" t="s">
        <v>13037</v>
      </c>
      <c r="F1046" t="s">
        <v>13038</v>
      </c>
      <c r="G1046" s="9">
        <v>599</v>
      </c>
      <c r="H1046" s="7" t="str">
        <f t="shared" si="32"/>
        <v>&gt;$500</v>
      </c>
      <c r="I1046" s="8">
        <v>785</v>
      </c>
      <c r="J1046" s="1">
        <v>0.24</v>
      </c>
      <c r="K1046" s="10" t="str">
        <f t="shared" si="33"/>
        <v>&lt;50%</v>
      </c>
      <c r="L1046" s="10" t="str">
        <f>IF(Table1[[#This Row],[Discount_Percentage]]&gt;=50,"Yes","No")</f>
        <v>No</v>
      </c>
      <c r="M1046" s="10">
        <f>Table1[[#This Row],[Actual_Price]]-Table1[[#This Row],[Discounted_Price]]/Table1[[#This Row],[Actual_Price]]*100</f>
        <v>708.69426751592357</v>
      </c>
      <c r="N1046">
        <v>4.2</v>
      </c>
      <c r="O1046" s="4">
        <v>24247</v>
      </c>
      <c r="P1046" s="6">
        <f>I1046*O1046</f>
        <v>19033895</v>
      </c>
      <c r="Q1046" t="s">
        <v>8602</v>
      </c>
      <c r="R1046" t="s">
        <v>8603</v>
      </c>
      <c r="S1046" t="s">
        <v>8604</v>
      </c>
      <c r="T1046" t="s">
        <v>8605</v>
      </c>
      <c r="U1046" t="s">
        <v>8608</v>
      </c>
      <c r="V1046" t="s">
        <v>8609</v>
      </c>
    </row>
    <row r="1047" spans="1:22">
      <c r="A1047" t="s">
        <v>8610</v>
      </c>
      <c r="B1047" t="s">
        <v>8611</v>
      </c>
      <c r="C1047" t="s">
        <v>12909</v>
      </c>
      <c r="D1047" t="s">
        <v>13029</v>
      </c>
      <c r="E1047" t="s">
        <v>13030</v>
      </c>
      <c r="F1047" t="s">
        <v>13049</v>
      </c>
      <c r="G1047" s="9">
        <v>1999</v>
      </c>
      <c r="H1047" s="7" t="str">
        <f t="shared" si="32"/>
        <v>&gt;$500</v>
      </c>
      <c r="I1047" s="8">
        <v>3210</v>
      </c>
      <c r="J1047" s="1">
        <v>0.38</v>
      </c>
      <c r="K1047" s="10" t="str">
        <f t="shared" si="33"/>
        <v>&lt;50%</v>
      </c>
      <c r="L1047" s="10" t="str">
        <f>IF(Table1[[#This Row],[Discount_Percentage]]&gt;=50,"Yes","No")</f>
        <v>No</v>
      </c>
      <c r="M1047" s="10">
        <f>Table1[[#This Row],[Actual_Price]]-Table1[[#This Row],[Discounted_Price]]/Table1[[#This Row],[Actual_Price]]*100</f>
        <v>3147.7258566978194</v>
      </c>
      <c r="N1047">
        <v>4.2</v>
      </c>
      <c r="O1047" s="4">
        <v>41349</v>
      </c>
      <c r="P1047" s="6">
        <f>I1047*O1047</f>
        <v>132730290</v>
      </c>
      <c r="Q1047" t="s">
        <v>8612</v>
      </c>
      <c r="R1047" t="s">
        <v>8613</v>
      </c>
      <c r="S1047" t="s">
        <v>8614</v>
      </c>
      <c r="T1047" t="s">
        <v>8615</v>
      </c>
      <c r="U1047" t="s">
        <v>8618</v>
      </c>
      <c r="V1047" t="s">
        <v>8619</v>
      </c>
    </row>
    <row r="1048" spans="1:22">
      <c r="A1048" t="s">
        <v>8620</v>
      </c>
      <c r="B1048" t="s">
        <v>8621</v>
      </c>
      <c r="C1048" t="s">
        <v>12909</v>
      </c>
      <c r="D1048" t="s">
        <v>13029</v>
      </c>
      <c r="E1048" t="s">
        <v>13030</v>
      </c>
      <c r="F1048" t="s">
        <v>13031</v>
      </c>
      <c r="G1048" s="9">
        <v>549</v>
      </c>
      <c r="H1048" s="7" t="str">
        <f t="shared" si="32"/>
        <v>&gt;$500</v>
      </c>
      <c r="I1048" s="8">
        <v>1000</v>
      </c>
      <c r="J1048" s="1">
        <v>0.45</v>
      </c>
      <c r="K1048" s="10" t="str">
        <f t="shared" si="33"/>
        <v>&lt;50%</v>
      </c>
      <c r="L1048" s="10" t="str">
        <f>IF(Table1[[#This Row],[Discount_Percentage]]&gt;=50,"Yes","No")</f>
        <v>No</v>
      </c>
      <c r="M1048" s="10">
        <f>Table1[[#This Row],[Actual_Price]]-Table1[[#This Row],[Discounted_Price]]/Table1[[#This Row],[Actual_Price]]*100</f>
        <v>945.1</v>
      </c>
      <c r="N1048">
        <v>3.6</v>
      </c>
      <c r="O1048" s="4">
        <v>1074</v>
      </c>
      <c r="P1048" s="6">
        <f>I1048*O1048</f>
        <v>1074000</v>
      </c>
      <c r="Q1048" t="s">
        <v>8622</v>
      </c>
      <c r="R1048" t="s">
        <v>8623</v>
      </c>
      <c r="S1048" t="s">
        <v>8624</v>
      </c>
      <c r="T1048" t="s">
        <v>8625</v>
      </c>
      <c r="U1048" t="s">
        <v>8628</v>
      </c>
      <c r="V1048" t="s">
        <v>8629</v>
      </c>
    </row>
    <row r="1049" spans="1:22">
      <c r="A1049" t="s">
        <v>8630</v>
      </c>
      <c r="B1049" t="s">
        <v>8631</v>
      </c>
      <c r="C1049" t="s">
        <v>12909</v>
      </c>
      <c r="D1049" t="s">
        <v>13033</v>
      </c>
      <c r="E1049" t="s">
        <v>13034</v>
      </c>
      <c r="F1049" t="s">
        <v>13035</v>
      </c>
      <c r="G1049" s="9">
        <v>999</v>
      </c>
      <c r="H1049" s="7" t="str">
        <f t="shared" si="32"/>
        <v>&gt;$500</v>
      </c>
      <c r="I1049" s="8">
        <v>2000</v>
      </c>
      <c r="J1049" s="1">
        <v>0.5</v>
      </c>
      <c r="K1049" s="10" t="str">
        <f t="shared" si="33"/>
        <v>50% or More</v>
      </c>
      <c r="L1049" s="10" t="str">
        <f>IF(Table1[[#This Row],[Discount_Percentage]]&gt;=50,"Yes","No")</f>
        <v>No</v>
      </c>
      <c r="M1049" s="10">
        <f>Table1[[#This Row],[Actual_Price]]-Table1[[#This Row],[Discounted_Price]]/Table1[[#This Row],[Actual_Price]]*100</f>
        <v>1950.05</v>
      </c>
      <c r="N1049">
        <v>3.8</v>
      </c>
      <c r="O1049" s="4">
        <v>1163</v>
      </c>
      <c r="P1049" s="6">
        <f>I1049*O1049</f>
        <v>2326000</v>
      </c>
      <c r="Q1049" t="s">
        <v>8632</v>
      </c>
      <c r="R1049" t="s">
        <v>8633</v>
      </c>
      <c r="S1049" t="s">
        <v>8634</v>
      </c>
      <c r="T1049" t="s">
        <v>8635</v>
      </c>
      <c r="U1049" t="s">
        <v>8638</v>
      </c>
      <c r="V1049" t="s">
        <v>8639</v>
      </c>
    </row>
    <row r="1050" spans="1:22">
      <c r="A1050" t="s">
        <v>8640</v>
      </c>
      <c r="B1050" t="s">
        <v>8641</v>
      </c>
      <c r="C1050" t="s">
        <v>12909</v>
      </c>
      <c r="D1050" t="s">
        <v>13029</v>
      </c>
      <c r="E1050" t="s">
        <v>13037</v>
      </c>
      <c r="F1050" t="s">
        <v>13038</v>
      </c>
      <c r="G1050" s="9">
        <v>398</v>
      </c>
      <c r="H1050" s="7" t="str">
        <f t="shared" si="32"/>
        <v>$200-$500</v>
      </c>
      <c r="I1050" s="8">
        <v>1999</v>
      </c>
      <c r="J1050" s="1">
        <v>0.8</v>
      </c>
      <c r="K1050" s="10" t="str">
        <f t="shared" si="33"/>
        <v>50% or More</v>
      </c>
      <c r="L1050" s="10" t="str">
        <f>IF(Table1[[#This Row],[Discount_Percentage]]&gt;=50,"Yes","No")</f>
        <v>No</v>
      </c>
      <c r="M1050" s="10">
        <f>Table1[[#This Row],[Actual_Price]]-Table1[[#This Row],[Discounted_Price]]/Table1[[#This Row],[Actual_Price]]*100</f>
        <v>1979.0900450225113</v>
      </c>
      <c r="N1050">
        <v>4.0999999999999996</v>
      </c>
      <c r="O1050" s="4">
        <v>257</v>
      </c>
      <c r="P1050" s="6">
        <f>I1050*O1050</f>
        <v>513743</v>
      </c>
      <c r="Q1050" t="s">
        <v>8642</v>
      </c>
      <c r="R1050" t="s">
        <v>8643</v>
      </c>
      <c r="S1050" t="s">
        <v>8644</v>
      </c>
      <c r="T1050" t="s">
        <v>8645</v>
      </c>
      <c r="U1050" t="s">
        <v>8648</v>
      </c>
      <c r="V1050" t="s">
        <v>8649</v>
      </c>
    </row>
    <row r="1051" spans="1:22">
      <c r="A1051" t="s">
        <v>8650</v>
      </c>
      <c r="B1051" t="s">
        <v>8651</v>
      </c>
      <c r="C1051" t="s">
        <v>12909</v>
      </c>
      <c r="D1051" t="s">
        <v>13033</v>
      </c>
      <c r="E1051" t="s">
        <v>13050</v>
      </c>
      <c r="F1051" t="s">
        <v>13054</v>
      </c>
      <c r="G1051" s="9">
        <v>539</v>
      </c>
      <c r="H1051" s="7" t="str">
        <f t="shared" si="32"/>
        <v>&gt;$500</v>
      </c>
      <c r="I1051" s="8">
        <v>720</v>
      </c>
      <c r="J1051" s="1">
        <v>0.25</v>
      </c>
      <c r="K1051" s="10" t="str">
        <f t="shared" si="33"/>
        <v>&lt;50%</v>
      </c>
      <c r="L1051" s="10" t="str">
        <f>IF(Table1[[#This Row],[Discount_Percentage]]&gt;=50,"Yes","No")</f>
        <v>No</v>
      </c>
      <c r="M1051" s="10">
        <f>Table1[[#This Row],[Actual_Price]]-Table1[[#This Row],[Discounted_Price]]/Table1[[#This Row],[Actual_Price]]*100</f>
        <v>645.13888888888891</v>
      </c>
      <c r="N1051">
        <v>4.0999999999999996</v>
      </c>
      <c r="O1051" s="4">
        <v>36017</v>
      </c>
      <c r="P1051" s="6">
        <f>I1051*O1051</f>
        <v>25932240</v>
      </c>
      <c r="Q1051" t="s">
        <v>8652</v>
      </c>
      <c r="R1051" t="s">
        <v>8653</v>
      </c>
      <c r="S1051" t="s">
        <v>8654</v>
      </c>
      <c r="T1051" t="s">
        <v>8655</v>
      </c>
      <c r="U1051" t="s">
        <v>8658</v>
      </c>
      <c r="V1051" t="s">
        <v>8659</v>
      </c>
    </row>
    <row r="1052" spans="1:22">
      <c r="A1052" t="s">
        <v>8660</v>
      </c>
      <c r="B1052" t="s">
        <v>8661</v>
      </c>
      <c r="C1052" t="s">
        <v>12909</v>
      </c>
      <c r="D1052" t="s">
        <v>13029</v>
      </c>
      <c r="E1052" t="s">
        <v>13030</v>
      </c>
      <c r="F1052" t="s">
        <v>13031</v>
      </c>
      <c r="G1052" s="9">
        <v>699</v>
      </c>
      <c r="H1052" s="7" t="str">
        <f t="shared" si="32"/>
        <v>&gt;$500</v>
      </c>
      <c r="I1052" s="8">
        <v>1595</v>
      </c>
      <c r="J1052" s="1">
        <v>0.56000000000000005</v>
      </c>
      <c r="K1052" s="10" t="str">
        <f t="shared" si="33"/>
        <v>50% or More</v>
      </c>
      <c r="L1052" s="10" t="str">
        <f>IF(Table1[[#This Row],[Discount_Percentage]]&gt;=50,"Yes","No")</f>
        <v>No</v>
      </c>
      <c r="M1052" s="10">
        <f>Table1[[#This Row],[Actual_Price]]-Table1[[#This Row],[Discounted_Price]]/Table1[[#This Row],[Actual_Price]]*100</f>
        <v>1551.1755485893416</v>
      </c>
      <c r="N1052">
        <v>4.0999999999999996</v>
      </c>
      <c r="O1052" s="4">
        <v>8090</v>
      </c>
      <c r="P1052" s="6">
        <f>I1052*O1052</f>
        <v>12903550</v>
      </c>
      <c r="Q1052" t="s">
        <v>8662</v>
      </c>
      <c r="R1052" t="s">
        <v>8663</v>
      </c>
      <c r="S1052" t="s">
        <v>8664</v>
      </c>
      <c r="T1052" t="s">
        <v>8665</v>
      </c>
      <c r="U1052" t="s">
        <v>8668</v>
      </c>
      <c r="V1052" t="s">
        <v>8669</v>
      </c>
    </row>
    <row r="1053" spans="1:22">
      <c r="A1053" t="s">
        <v>8670</v>
      </c>
      <c r="B1053" t="s">
        <v>8671</v>
      </c>
      <c r="C1053" t="s">
        <v>12909</v>
      </c>
      <c r="D1053" t="s">
        <v>13029</v>
      </c>
      <c r="E1053" t="s">
        <v>13030</v>
      </c>
      <c r="F1053" t="s">
        <v>13045</v>
      </c>
      <c r="G1053" s="9">
        <v>2148</v>
      </c>
      <c r="H1053" s="7" t="str">
        <f t="shared" si="32"/>
        <v>&gt;$500</v>
      </c>
      <c r="I1053" s="8">
        <v>3645</v>
      </c>
      <c r="J1053" s="1">
        <v>0.41</v>
      </c>
      <c r="K1053" s="10" t="str">
        <f t="shared" si="33"/>
        <v>&lt;50%</v>
      </c>
      <c r="L1053" s="10" t="str">
        <f>IF(Table1[[#This Row],[Discount_Percentage]]&gt;=50,"Yes","No")</f>
        <v>No</v>
      </c>
      <c r="M1053" s="10">
        <f>Table1[[#This Row],[Actual_Price]]-Table1[[#This Row],[Discounted_Price]]/Table1[[#This Row],[Actual_Price]]*100</f>
        <v>3586.0699588477364</v>
      </c>
      <c r="N1053">
        <v>4.0999999999999996</v>
      </c>
      <c r="O1053" s="4">
        <v>31388</v>
      </c>
      <c r="P1053" s="6">
        <f>I1053*O1053</f>
        <v>114409260</v>
      </c>
      <c r="Q1053" t="s">
        <v>8672</v>
      </c>
      <c r="R1053" t="s">
        <v>8673</v>
      </c>
      <c r="S1053" t="s">
        <v>8674</v>
      </c>
      <c r="T1053" t="s">
        <v>8675</v>
      </c>
      <c r="U1053" t="s">
        <v>8678</v>
      </c>
      <c r="V1053" t="s">
        <v>8679</v>
      </c>
    </row>
    <row r="1054" spans="1:22">
      <c r="A1054" t="s">
        <v>8680</v>
      </c>
      <c r="B1054" t="s">
        <v>8681</v>
      </c>
      <c r="C1054" t="s">
        <v>12909</v>
      </c>
      <c r="D1054" t="s">
        <v>13029</v>
      </c>
      <c r="E1054" t="s">
        <v>13030</v>
      </c>
      <c r="F1054" t="s">
        <v>13055</v>
      </c>
      <c r="G1054" s="9">
        <v>3599</v>
      </c>
      <c r="H1054" s="7" t="str">
        <f t="shared" si="32"/>
        <v>&gt;$500</v>
      </c>
      <c r="I1054" s="8">
        <v>7950</v>
      </c>
      <c r="J1054" s="1">
        <v>0.55000000000000004</v>
      </c>
      <c r="K1054" s="10" t="str">
        <f t="shared" si="33"/>
        <v>50% or More</v>
      </c>
      <c r="L1054" s="10" t="str">
        <f>IF(Table1[[#This Row],[Discount_Percentage]]&gt;=50,"Yes","No")</f>
        <v>No</v>
      </c>
      <c r="M1054" s="10">
        <f>Table1[[#This Row],[Actual_Price]]-Table1[[#This Row],[Discounted_Price]]/Table1[[#This Row],[Actual_Price]]*100</f>
        <v>7904.7295597484281</v>
      </c>
      <c r="N1054">
        <v>4.2</v>
      </c>
      <c r="O1054" s="4">
        <v>136</v>
      </c>
      <c r="P1054" s="6">
        <f>I1054*O1054</f>
        <v>1081200</v>
      </c>
      <c r="Q1054" t="s">
        <v>8682</v>
      </c>
      <c r="R1054" t="s">
        <v>8683</v>
      </c>
      <c r="S1054" t="s">
        <v>8684</v>
      </c>
      <c r="T1054" t="s">
        <v>8685</v>
      </c>
      <c r="U1054" t="s">
        <v>8688</v>
      </c>
      <c r="V1054" t="s">
        <v>8689</v>
      </c>
    </row>
    <row r="1055" spans="1:22">
      <c r="A1055" t="s">
        <v>8690</v>
      </c>
      <c r="B1055" t="s">
        <v>8691</v>
      </c>
      <c r="C1055" t="s">
        <v>12909</v>
      </c>
      <c r="D1055" t="s">
        <v>13057</v>
      </c>
      <c r="E1055" t="s">
        <v>13058</v>
      </c>
      <c r="F1055" t="s">
        <v>13059</v>
      </c>
      <c r="G1055" s="9">
        <v>351</v>
      </c>
      <c r="H1055" s="7" t="str">
        <f t="shared" si="32"/>
        <v>$200-$500</v>
      </c>
      <c r="I1055" s="8">
        <v>999</v>
      </c>
      <c r="J1055" s="1">
        <v>0.65</v>
      </c>
      <c r="K1055" s="10" t="str">
        <f t="shared" si="33"/>
        <v>50% or More</v>
      </c>
      <c r="L1055" s="10" t="str">
        <f>IF(Table1[[#This Row],[Discount_Percentage]]&gt;=50,"Yes","No")</f>
        <v>No</v>
      </c>
      <c r="M1055" s="10">
        <f>Table1[[#This Row],[Actual_Price]]-Table1[[#This Row],[Discounted_Price]]/Table1[[#This Row],[Actual_Price]]*100</f>
        <v>963.8648648648649</v>
      </c>
      <c r="N1055">
        <v>4</v>
      </c>
      <c r="O1055" s="4">
        <v>5380</v>
      </c>
      <c r="P1055" s="6">
        <f>I1055*O1055</f>
        <v>5374620</v>
      </c>
      <c r="Q1055" t="s">
        <v>8692</v>
      </c>
      <c r="R1055" t="s">
        <v>8693</v>
      </c>
      <c r="S1055" t="s">
        <v>8694</v>
      </c>
      <c r="T1055" t="s">
        <v>8695</v>
      </c>
      <c r="U1055" t="s">
        <v>8698</v>
      </c>
      <c r="V1055" t="s">
        <v>8699</v>
      </c>
    </row>
    <row r="1056" spans="1:22">
      <c r="A1056" t="s">
        <v>8700</v>
      </c>
      <c r="B1056" t="s">
        <v>8701</v>
      </c>
      <c r="C1056" t="s">
        <v>12909</v>
      </c>
      <c r="D1056" t="s">
        <v>13029</v>
      </c>
      <c r="E1056" t="s">
        <v>13037</v>
      </c>
      <c r="F1056" t="s">
        <v>13038</v>
      </c>
      <c r="G1056" s="9">
        <v>1614</v>
      </c>
      <c r="H1056" s="7" t="str">
        <f t="shared" si="32"/>
        <v>&gt;$500</v>
      </c>
      <c r="I1056" s="8">
        <v>1745</v>
      </c>
      <c r="J1056" s="1">
        <v>0.08</v>
      </c>
      <c r="K1056" s="10" t="str">
        <f t="shared" si="33"/>
        <v>&lt;50%</v>
      </c>
      <c r="L1056" s="10" t="str">
        <f>IF(Table1[[#This Row],[Discount_Percentage]]&gt;=50,"Yes","No")</f>
        <v>No</v>
      </c>
      <c r="M1056" s="10">
        <f>Table1[[#This Row],[Actual_Price]]-Table1[[#This Row],[Discounted_Price]]/Table1[[#This Row],[Actual_Price]]*100</f>
        <v>1652.5071633237822</v>
      </c>
      <c r="N1056">
        <v>4.3</v>
      </c>
      <c r="O1056" s="4">
        <v>37974</v>
      </c>
      <c r="P1056" s="6">
        <f>I1056*O1056</f>
        <v>66264630</v>
      </c>
      <c r="Q1056" t="s">
        <v>8702</v>
      </c>
      <c r="R1056" t="s">
        <v>8703</v>
      </c>
      <c r="S1056" t="s">
        <v>8704</v>
      </c>
      <c r="T1056" t="s">
        <v>8705</v>
      </c>
      <c r="U1056" t="s">
        <v>8708</v>
      </c>
      <c r="V1056" t="s">
        <v>8709</v>
      </c>
    </row>
    <row r="1057" spans="1:22">
      <c r="A1057" t="s">
        <v>8710</v>
      </c>
      <c r="B1057" t="s">
        <v>8711</v>
      </c>
      <c r="C1057" t="s">
        <v>12909</v>
      </c>
      <c r="D1057" t="s">
        <v>13033</v>
      </c>
      <c r="E1057" t="s">
        <v>13050</v>
      </c>
      <c r="F1057" t="s">
        <v>13054</v>
      </c>
      <c r="G1057" s="9">
        <v>719</v>
      </c>
      <c r="H1057" s="7" t="str">
        <f t="shared" si="32"/>
        <v>&gt;$500</v>
      </c>
      <c r="I1057" s="8">
        <v>1295</v>
      </c>
      <c r="J1057" s="1">
        <v>0.44</v>
      </c>
      <c r="K1057" s="10" t="str">
        <f t="shared" si="33"/>
        <v>&lt;50%</v>
      </c>
      <c r="L1057" s="10" t="str">
        <f>IF(Table1[[#This Row],[Discount_Percentage]]&gt;=50,"Yes","No")</f>
        <v>No</v>
      </c>
      <c r="M1057" s="10">
        <f>Table1[[#This Row],[Actual_Price]]-Table1[[#This Row],[Discounted_Price]]/Table1[[#This Row],[Actual_Price]]*100</f>
        <v>1239.4787644787646</v>
      </c>
      <c r="N1057">
        <v>4.2</v>
      </c>
      <c r="O1057" s="4">
        <v>17218</v>
      </c>
      <c r="P1057" s="6">
        <f>I1057*O1057</f>
        <v>22297310</v>
      </c>
      <c r="Q1057" t="s">
        <v>8712</v>
      </c>
      <c r="R1057" t="s">
        <v>8713</v>
      </c>
      <c r="S1057" t="s">
        <v>8714</v>
      </c>
      <c r="T1057" t="s">
        <v>8715</v>
      </c>
      <c r="U1057" t="s">
        <v>8718</v>
      </c>
      <c r="V1057" t="s">
        <v>8719</v>
      </c>
    </row>
    <row r="1058" spans="1:22">
      <c r="A1058" t="s">
        <v>8720</v>
      </c>
      <c r="B1058" t="s">
        <v>8721</v>
      </c>
      <c r="C1058" t="s">
        <v>12909</v>
      </c>
      <c r="D1058" t="s">
        <v>13029</v>
      </c>
      <c r="E1058" t="s">
        <v>13037</v>
      </c>
      <c r="F1058" t="s">
        <v>13038</v>
      </c>
      <c r="G1058" s="9">
        <v>678</v>
      </c>
      <c r="H1058" s="7" t="str">
        <f t="shared" si="32"/>
        <v>&gt;$500</v>
      </c>
      <c r="I1058" s="8">
        <v>1499</v>
      </c>
      <c r="J1058" s="1">
        <v>0.55000000000000004</v>
      </c>
      <c r="K1058" s="10" t="str">
        <f t="shared" si="33"/>
        <v>50% or More</v>
      </c>
      <c r="L1058" s="10" t="str">
        <f>IF(Table1[[#This Row],[Discount_Percentage]]&gt;=50,"Yes","No")</f>
        <v>No</v>
      </c>
      <c r="M1058" s="10">
        <f>Table1[[#This Row],[Actual_Price]]-Table1[[#This Row],[Discounted_Price]]/Table1[[#This Row],[Actual_Price]]*100</f>
        <v>1453.7698465643762</v>
      </c>
      <c r="N1058">
        <v>4.2</v>
      </c>
      <c r="O1058" s="4">
        <v>900</v>
      </c>
      <c r="P1058" s="6">
        <f>I1058*O1058</f>
        <v>1349100</v>
      </c>
      <c r="Q1058" t="s">
        <v>8722</v>
      </c>
      <c r="R1058" t="s">
        <v>8723</v>
      </c>
      <c r="S1058" t="s">
        <v>8724</v>
      </c>
      <c r="T1058" t="s">
        <v>8725</v>
      </c>
      <c r="U1058" t="s">
        <v>8728</v>
      </c>
      <c r="V1058" t="s">
        <v>8729</v>
      </c>
    </row>
    <row r="1059" spans="1:22">
      <c r="A1059" t="s">
        <v>8730</v>
      </c>
      <c r="B1059" t="s">
        <v>8731</v>
      </c>
      <c r="C1059" t="s">
        <v>12909</v>
      </c>
      <c r="D1059" t="s">
        <v>13029</v>
      </c>
      <c r="E1059" t="s">
        <v>13030</v>
      </c>
      <c r="F1059" t="s">
        <v>13031</v>
      </c>
      <c r="G1059" s="9">
        <v>809</v>
      </c>
      <c r="H1059" s="7" t="str">
        <f t="shared" si="32"/>
        <v>&gt;$500</v>
      </c>
      <c r="I1059" s="8">
        <v>1545</v>
      </c>
      <c r="J1059" s="1">
        <v>0.48</v>
      </c>
      <c r="K1059" s="10" t="str">
        <f t="shared" si="33"/>
        <v>&lt;50%</v>
      </c>
      <c r="L1059" s="10" t="str">
        <f>IF(Table1[[#This Row],[Discount_Percentage]]&gt;=50,"Yes","No")</f>
        <v>No</v>
      </c>
      <c r="M1059" s="10">
        <f>Table1[[#This Row],[Actual_Price]]-Table1[[#This Row],[Discounted_Price]]/Table1[[#This Row],[Actual_Price]]*100</f>
        <v>1492.6375404530745</v>
      </c>
      <c r="N1059">
        <v>3.7</v>
      </c>
      <c r="O1059" s="4">
        <v>976</v>
      </c>
      <c r="P1059" s="6">
        <f>I1059*O1059</f>
        <v>1507920</v>
      </c>
      <c r="Q1059" t="s">
        <v>8732</v>
      </c>
      <c r="R1059" t="s">
        <v>8733</v>
      </c>
      <c r="S1059" t="s">
        <v>8734</v>
      </c>
      <c r="T1059" t="s">
        <v>8735</v>
      </c>
      <c r="U1059" t="s">
        <v>8738</v>
      </c>
      <c r="V1059" t="s">
        <v>8739</v>
      </c>
    </row>
    <row r="1060" spans="1:22">
      <c r="A1060" t="s">
        <v>8740</v>
      </c>
      <c r="B1060" t="s">
        <v>8741</v>
      </c>
      <c r="C1060" t="s">
        <v>12909</v>
      </c>
      <c r="D1060" t="s">
        <v>13029</v>
      </c>
      <c r="E1060" t="s">
        <v>13030</v>
      </c>
      <c r="F1060" t="s">
        <v>13061</v>
      </c>
      <c r="G1060" s="9">
        <v>1969</v>
      </c>
      <c r="H1060" s="7" t="str">
        <f t="shared" si="32"/>
        <v>&gt;$500</v>
      </c>
      <c r="I1060" s="8">
        <v>5000</v>
      </c>
      <c r="J1060" s="1">
        <v>0.61</v>
      </c>
      <c r="K1060" s="10" t="str">
        <f t="shared" si="33"/>
        <v>50% or More</v>
      </c>
      <c r="L1060" s="10" t="str">
        <f>IF(Table1[[#This Row],[Discount_Percentage]]&gt;=50,"Yes","No")</f>
        <v>No</v>
      </c>
      <c r="M1060" s="10">
        <f>Table1[[#This Row],[Actual_Price]]-Table1[[#This Row],[Discounted_Price]]/Table1[[#This Row],[Actual_Price]]*100</f>
        <v>4960.62</v>
      </c>
      <c r="N1060">
        <v>4.0999999999999996</v>
      </c>
      <c r="O1060" s="4">
        <v>4927</v>
      </c>
      <c r="P1060" s="6">
        <f>I1060*O1060</f>
        <v>24635000</v>
      </c>
      <c r="Q1060" t="s">
        <v>8742</v>
      </c>
      <c r="R1060" t="s">
        <v>8743</v>
      </c>
      <c r="S1060" t="s">
        <v>8744</v>
      </c>
      <c r="T1060" t="s">
        <v>8745</v>
      </c>
      <c r="U1060" t="s">
        <v>8748</v>
      </c>
      <c r="V1060" t="s">
        <v>8749</v>
      </c>
    </row>
    <row r="1061" spans="1:22">
      <c r="A1061" t="s">
        <v>8750</v>
      </c>
      <c r="B1061" t="s">
        <v>8751</v>
      </c>
      <c r="C1061" t="s">
        <v>12909</v>
      </c>
      <c r="D1061" t="s">
        <v>13029</v>
      </c>
      <c r="E1061" t="s">
        <v>13037</v>
      </c>
      <c r="F1061" t="s">
        <v>13038</v>
      </c>
      <c r="G1061" s="9">
        <v>1490</v>
      </c>
      <c r="H1061" s="7" t="str">
        <f t="shared" si="32"/>
        <v>&gt;$500</v>
      </c>
      <c r="I1061" s="8">
        <v>1695</v>
      </c>
      <c r="J1061" s="1">
        <v>0.12</v>
      </c>
      <c r="K1061" s="10" t="str">
        <f t="shared" si="33"/>
        <v>&lt;50%</v>
      </c>
      <c r="L1061" s="10" t="str">
        <f>IF(Table1[[#This Row],[Discount_Percentage]]&gt;=50,"Yes","No")</f>
        <v>No</v>
      </c>
      <c r="M1061" s="10">
        <f>Table1[[#This Row],[Actual_Price]]-Table1[[#This Row],[Discounted_Price]]/Table1[[#This Row],[Actual_Price]]*100</f>
        <v>1607.0943952802361</v>
      </c>
      <c r="N1061">
        <v>4.4000000000000004</v>
      </c>
      <c r="O1061" s="4">
        <v>3543</v>
      </c>
      <c r="P1061" s="6">
        <f>I1061*O1061</f>
        <v>6005385</v>
      </c>
      <c r="Q1061" t="s">
        <v>8752</v>
      </c>
      <c r="R1061" t="s">
        <v>8753</v>
      </c>
      <c r="S1061" t="s">
        <v>8754</v>
      </c>
      <c r="T1061" t="s">
        <v>8755</v>
      </c>
      <c r="U1061" t="s">
        <v>8758</v>
      </c>
      <c r="V1061" t="s">
        <v>8759</v>
      </c>
    </row>
    <row r="1062" spans="1:22">
      <c r="A1062" t="s">
        <v>8760</v>
      </c>
      <c r="B1062" t="s">
        <v>8761</v>
      </c>
      <c r="C1062" t="s">
        <v>12909</v>
      </c>
      <c r="D1062" t="s">
        <v>13033</v>
      </c>
      <c r="E1062" t="s">
        <v>13034</v>
      </c>
      <c r="F1062" t="s">
        <v>13035</v>
      </c>
      <c r="G1062" s="9">
        <v>2499</v>
      </c>
      <c r="H1062" s="7" t="str">
        <f t="shared" si="32"/>
        <v>&gt;$500</v>
      </c>
      <c r="I1062" s="8">
        <v>3945</v>
      </c>
      <c r="J1062" s="1">
        <v>0.37</v>
      </c>
      <c r="K1062" s="10" t="str">
        <f t="shared" si="33"/>
        <v>&lt;50%</v>
      </c>
      <c r="L1062" s="10" t="str">
        <f>IF(Table1[[#This Row],[Discount_Percentage]]&gt;=50,"Yes","No")</f>
        <v>No</v>
      </c>
      <c r="M1062" s="10">
        <f>Table1[[#This Row],[Actual_Price]]-Table1[[#This Row],[Discounted_Price]]/Table1[[#This Row],[Actual_Price]]*100</f>
        <v>3881.6539923954374</v>
      </c>
      <c r="N1062">
        <v>3.8</v>
      </c>
      <c r="O1062" s="4">
        <v>2732</v>
      </c>
      <c r="P1062" s="6">
        <f>I1062*O1062</f>
        <v>10777740</v>
      </c>
      <c r="Q1062" t="s">
        <v>8762</v>
      </c>
      <c r="R1062" t="s">
        <v>8763</v>
      </c>
      <c r="S1062" t="s">
        <v>8764</v>
      </c>
      <c r="T1062" t="s">
        <v>8765</v>
      </c>
      <c r="U1062" t="s">
        <v>8768</v>
      </c>
      <c r="V1062" t="s">
        <v>8769</v>
      </c>
    </row>
    <row r="1063" spans="1:22">
      <c r="A1063" t="s">
        <v>8770</v>
      </c>
      <c r="B1063" t="s">
        <v>8771</v>
      </c>
      <c r="C1063" t="s">
        <v>12909</v>
      </c>
      <c r="D1063" t="s">
        <v>13029</v>
      </c>
      <c r="E1063" t="s">
        <v>13037</v>
      </c>
      <c r="F1063" t="s">
        <v>13062</v>
      </c>
      <c r="G1063" s="9">
        <v>1665</v>
      </c>
      <c r="H1063" s="7" t="str">
        <f t="shared" si="32"/>
        <v>&gt;$500</v>
      </c>
      <c r="I1063" s="8">
        <v>2099</v>
      </c>
      <c r="J1063" s="1">
        <v>0.21</v>
      </c>
      <c r="K1063" s="10" t="str">
        <f t="shared" si="33"/>
        <v>&lt;50%</v>
      </c>
      <c r="L1063" s="10" t="str">
        <f>IF(Table1[[#This Row],[Discount_Percentage]]&gt;=50,"Yes","No")</f>
        <v>No</v>
      </c>
      <c r="M1063" s="10">
        <f>Table1[[#This Row],[Actual_Price]]-Table1[[#This Row],[Discounted_Price]]/Table1[[#This Row],[Actual_Price]]*100</f>
        <v>2019.6765126250596</v>
      </c>
      <c r="N1063">
        <v>4</v>
      </c>
      <c r="O1063" s="4">
        <v>14368</v>
      </c>
      <c r="P1063" s="6">
        <f>I1063*O1063</f>
        <v>30158432</v>
      </c>
      <c r="Q1063" t="s">
        <v>8772</v>
      </c>
      <c r="R1063" t="s">
        <v>8773</v>
      </c>
      <c r="S1063" t="s">
        <v>8774</v>
      </c>
      <c r="T1063" t="s">
        <v>8775</v>
      </c>
      <c r="U1063" t="s">
        <v>8778</v>
      </c>
      <c r="V1063" t="s">
        <v>8779</v>
      </c>
    </row>
    <row r="1064" spans="1:22">
      <c r="A1064" t="s">
        <v>8780</v>
      </c>
      <c r="B1064" t="s">
        <v>8781</v>
      </c>
      <c r="C1064" t="s">
        <v>12909</v>
      </c>
      <c r="D1064" t="s">
        <v>13029</v>
      </c>
      <c r="E1064" t="s">
        <v>13030</v>
      </c>
      <c r="F1064" t="s">
        <v>13045</v>
      </c>
      <c r="G1064" s="9">
        <v>3229</v>
      </c>
      <c r="H1064" s="7" t="str">
        <f t="shared" si="32"/>
        <v>&gt;$500</v>
      </c>
      <c r="I1064" s="8">
        <v>5295</v>
      </c>
      <c r="J1064" s="1">
        <v>0.39</v>
      </c>
      <c r="K1064" s="10" t="str">
        <f t="shared" si="33"/>
        <v>&lt;50%</v>
      </c>
      <c r="L1064" s="10" t="str">
        <f>IF(Table1[[#This Row],[Discount_Percentage]]&gt;=50,"Yes","No")</f>
        <v>No</v>
      </c>
      <c r="M1064" s="10">
        <f>Table1[[#This Row],[Actual_Price]]-Table1[[#This Row],[Discounted_Price]]/Table1[[#This Row],[Actual_Price]]*100</f>
        <v>5234.0179414542017</v>
      </c>
      <c r="N1064">
        <v>4.2</v>
      </c>
      <c r="O1064" s="4">
        <v>39724</v>
      </c>
      <c r="P1064" s="6">
        <f>I1064*O1064</f>
        <v>210338580</v>
      </c>
      <c r="Q1064" t="s">
        <v>8782</v>
      </c>
      <c r="R1064" t="s">
        <v>8783</v>
      </c>
      <c r="S1064" t="s">
        <v>8784</v>
      </c>
      <c r="T1064" t="s">
        <v>8785</v>
      </c>
      <c r="U1064" t="s">
        <v>8788</v>
      </c>
      <c r="V1064" t="s">
        <v>8789</v>
      </c>
    </row>
    <row r="1065" spans="1:22">
      <c r="A1065" t="s">
        <v>8790</v>
      </c>
      <c r="B1065" t="s">
        <v>8791</v>
      </c>
      <c r="C1065" t="s">
        <v>12909</v>
      </c>
      <c r="D1065" t="s">
        <v>13029</v>
      </c>
      <c r="E1065" t="s">
        <v>13030</v>
      </c>
      <c r="F1065" t="s">
        <v>13045</v>
      </c>
      <c r="G1065" s="9">
        <v>1799</v>
      </c>
      <c r="H1065" s="7" t="str">
        <f t="shared" si="32"/>
        <v>&gt;$500</v>
      </c>
      <c r="I1065" s="8">
        <v>3595</v>
      </c>
      <c r="J1065" s="1">
        <v>0.5</v>
      </c>
      <c r="K1065" s="10" t="str">
        <f t="shared" si="33"/>
        <v>50% or More</v>
      </c>
      <c r="L1065" s="10" t="str">
        <f>IF(Table1[[#This Row],[Discount_Percentage]]&gt;=50,"Yes","No")</f>
        <v>No</v>
      </c>
      <c r="M1065" s="10">
        <f>Table1[[#This Row],[Actual_Price]]-Table1[[#This Row],[Discounted_Price]]/Table1[[#This Row],[Actual_Price]]*100</f>
        <v>3544.9582753824757</v>
      </c>
      <c r="N1065">
        <v>3.8</v>
      </c>
      <c r="O1065" s="4">
        <v>9791</v>
      </c>
      <c r="P1065" s="6">
        <f>I1065*O1065</f>
        <v>35198645</v>
      </c>
      <c r="Q1065" t="s">
        <v>8792</v>
      </c>
      <c r="R1065" t="s">
        <v>8793</v>
      </c>
      <c r="S1065" t="s">
        <v>8794</v>
      </c>
      <c r="T1065" t="s">
        <v>8795</v>
      </c>
      <c r="U1065" t="s">
        <v>8798</v>
      </c>
      <c r="V1065" t="s">
        <v>8799</v>
      </c>
    </row>
    <row r="1066" spans="1:22">
      <c r="A1066" t="s">
        <v>8800</v>
      </c>
      <c r="B1066" t="s">
        <v>8801</v>
      </c>
      <c r="C1066" t="s">
        <v>12909</v>
      </c>
      <c r="D1066" t="s">
        <v>13029</v>
      </c>
      <c r="E1066" t="s">
        <v>13030</v>
      </c>
      <c r="F1066" t="s">
        <v>13031</v>
      </c>
      <c r="G1066" s="9">
        <v>1260</v>
      </c>
      <c r="H1066" s="7" t="str">
        <f t="shared" si="32"/>
        <v>&gt;$500</v>
      </c>
      <c r="I1066" s="8">
        <v>1699</v>
      </c>
      <c r="J1066" s="1">
        <v>0.26</v>
      </c>
      <c r="K1066" s="10" t="str">
        <f t="shared" si="33"/>
        <v>&lt;50%</v>
      </c>
      <c r="L1066" s="10" t="str">
        <f>IF(Table1[[#This Row],[Discount_Percentage]]&gt;=50,"Yes","No")</f>
        <v>No</v>
      </c>
      <c r="M1066" s="10">
        <f>Table1[[#This Row],[Actual_Price]]-Table1[[#This Row],[Discounted_Price]]/Table1[[#This Row],[Actual_Price]]*100</f>
        <v>1624.8387286639199</v>
      </c>
      <c r="N1066">
        <v>4.2</v>
      </c>
      <c r="O1066" s="4">
        <v>2891</v>
      </c>
      <c r="P1066" s="6">
        <f>I1066*O1066</f>
        <v>4911809</v>
      </c>
      <c r="Q1066" t="s">
        <v>8802</v>
      </c>
      <c r="R1066" t="s">
        <v>8803</v>
      </c>
      <c r="S1066" t="s">
        <v>8804</v>
      </c>
      <c r="T1066" t="s">
        <v>8805</v>
      </c>
      <c r="U1066" t="s">
        <v>8808</v>
      </c>
      <c r="V1066" t="s">
        <v>8809</v>
      </c>
    </row>
    <row r="1067" spans="1:22">
      <c r="A1067" t="s">
        <v>8810</v>
      </c>
      <c r="B1067" t="s">
        <v>8811</v>
      </c>
      <c r="C1067" t="s">
        <v>12909</v>
      </c>
      <c r="D1067" t="s">
        <v>13033</v>
      </c>
      <c r="E1067" t="s">
        <v>13034</v>
      </c>
      <c r="F1067" t="s">
        <v>13035</v>
      </c>
      <c r="G1067" s="9">
        <v>749</v>
      </c>
      <c r="H1067" s="7" t="str">
        <f t="shared" si="32"/>
        <v>&gt;$500</v>
      </c>
      <c r="I1067" s="8">
        <v>1129</v>
      </c>
      <c r="J1067" s="1">
        <v>0.34</v>
      </c>
      <c r="K1067" s="10" t="str">
        <f t="shared" si="33"/>
        <v>&lt;50%</v>
      </c>
      <c r="L1067" s="10" t="str">
        <f>IF(Table1[[#This Row],[Discount_Percentage]]&gt;=50,"Yes","No")</f>
        <v>No</v>
      </c>
      <c r="M1067" s="10">
        <f>Table1[[#This Row],[Actual_Price]]-Table1[[#This Row],[Discounted_Price]]/Table1[[#This Row],[Actual_Price]]*100</f>
        <v>1062.658104517272</v>
      </c>
      <c r="N1067">
        <v>4</v>
      </c>
      <c r="O1067" s="4">
        <v>2446</v>
      </c>
      <c r="P1067" s="6">
        <f>I1067*O1067</f>
        <v>2761534</v>
      </c>
      <c r="Q1067" t="s">
        <v>8812</v>
      </c>
      <c r="R1067" t="s">
        <v>8813</v>
      </c>
      <c r="S1067" t="s">
        <v>8814</v>
      </c>
      <c r="T1067" t="s">
        <v>8815</v>
      </c>
      <c r="U1067" t="s">
        <v>8818</v>
      </c>
      <c r="V1067" t="s">
        <v>8819</v>
      </c>
    </row>
    <row r="1068" spans="1:22">
      <c r="A1068" t="s">
        <v>8820</v>
      </c>
      <c r="B1068" t="s">
        <v>8821</v>
      </c>
      <c r="C1068" t="s">
        <v>12909</v>
      </c>
      <c r="D1068" t="s">
        <v>13029</v>
      </c>
      <c r="E1068" t="s">
        <v>13030</v>
      </c>
      <c r="F1068" t="s">
        <v>13049</v>
      </c>
      <c r="G1068" s="9">
        <v>3499</v>
      </c>
      <c r="H1068" s="7" t="str">
        <f t="shared" si="32"/>
        <v>&gt;$500</v>
      </c>
      <c r="I1068" s="8">
        <v>5795</v>
      </c>
      <c r="J1068" s="1">
        <v>0.4</v>
      </c>
      <c r="K1068" s="10" t="str">
        <f t="shared" si="33"/>
        <v>&lt;50%</v>
      </c>
      <c r="L1068" s="10" t="str">
        <f>IF(Table1[[#This Row],[Discount_Percentage]]&gt;=50,"Yes","No")</f>
        <v>No</v>
      </c>
      <c r="M1068" s="10">
        <f>Table1[[#This Row],[Actual_Price]]-Table1[[#This Row],[Discounted_Price]]/Table1[[#This Row],[Actual_Price]]*100</f>
        <v>5734.6203623813635</v>
      </c>
      <c r="N1068">
        <v>3.9</v>
      </c>
      <c r="O1068" s="4">
        <v>25340</v>
      </c>
      <c r="P1068" s="6">
        <f>I1068*O1068</f>
        <v>146845300</v>
      </c>
      <c r="Q1068" t="s">
        <v>8822</v>
      </c>
      <c r="R1068" t="s">
        <v>8823</v>
      </c>
      <c r="S1068" t="s">
        <v>8824</v>
      </c>
      <c r="T1068" t="s">
        <v>8825</v>
      </c>
      <c r="U1068" t="s">
        <v>8828</v>
      </c>
      <c r="V1068" t="s">
        <v>8829</v>
      </c>
    </row>
    <row r="1069" spans="1:22">
      <c r="A1069" t="s">
        <v>8830</v>
      </c>
      <c r="B1069" t="s">
        <v>8831</v>
      </c>
      <c r="C1069" t="s">
        <v>12909</v>
      </c>
      <c r="D1069" t="s">
        <v>13029</v>
      </c>
      <c r="E1069" t="s">
        <v>13030</v>
      </c>
      <c r="F1069" t="s">
        <v>13065</v>
      </c>
      <c r="G1069" s="9">
        <v>379</v>
      </c>
      <c r="H1069" s="7" t="str">
        <f t="shared" si="32"/>
        <v>$200-$500</v>
      </c>
      <c r="I1069" s="8">
        <v>999</v>
      </c>
      <c r="J1069" s="1">
        <v>0.62</v>
      </c>
      <c r="K1069" s="10" t="str">
        <f t="shared" si="33"/>
        <v>50% or More</v>
      </c>
      <c r="L1069" s="10" t="str">
        <f>IF(Table1[[#This Row],[Discount_Percentage]]&gt;=50,"Yes","No")</f>
        <v>No</v>
      </c>
      <c r="M1069" s="10">
        <f>Table1[[#This Row],[Actual_Price]]-Table1[[#This Row],[Discounted_Price]]/Table1[[#This Row],[Actual_Price]]*100</f>
        <v>961.06206206206207</v>
      </c>
      <c r="N1069">
        <v>4.3</v>
      </c>
      <c r="O1069" s="4">
        <v>3096</v>
      </c>
      <c r="P1069" s="6">
        <f>I1069*O1069</f>
        <v>3092904</v>
      </c>
      <c r="Q1069" t="s">
        <v>8832</v>
      </c>
      <c r="R1069" t="s">
        <v>8833</v>
      </c>
      <c r="S1069" t="s">
        <v>8834</v>
      </c>
      <c r="T1069" t="s">
        <v>8835</v>
      </c>
      <c r="U1069" t="s">
        <v>8838</v>
      </c>
      <c r="V1069" t="s">
        <v>8839</v>
      </c>
    </row>
    <row r="1070" spans="1:22">
      <c r="A1070" t="s">
        <v>8840</v>
      </c>
      <c r="B1070" t="s">
        <v>8841</v>
      </c>
      <c r="C1070" t="s">
        <v>12909</v>
      </c>
      <c r="D1070" t="s">
        <v>13033</v>
      </c>
      <c r="E1070" t="s">
        <v>13034</v>
      </c>
      <c r="F1070" t="s">
        <v>13035</v>
      </c>
      <c r="G1070" s="9">
        <v>1099</v>
      </c>
      <c r="H1070" s="7" t="str">
        <f t="shared" si="32"/>
        <v>&gt;$500</v>
      </c>
      <c r="I1070" s="8">
        <v>2400</v>
      </c>
      <c r="J1070" s="1">
        <v>0.54</v>
      </c>
      <c r="K1070" s="10" t="str">
        <f t="shared" si="33"/>
        <v>50% or More</v>
      </c>
      <c r="L1070" s="10" t="str">
        <f>IF(Table1[[#This Row],[Discount_Percentage]]&gt;=50,"Yes","No")</f>
        <v>No</v>
      </c>
      <c r="M1070" s="10">
        <f>Table1[[#This Row],[Actual_Price]]-Table1[[#This Row],[Discounted_Price]]/Table1[[#This Row],[Actual_Price]]*100</f>
        <v>2354.2083333333335</v>
      </c>
      <c r="N1070">
        <v>3.8</v>
      </c>
      <c r="O1070" s="4">
        <v>4</v>
      </c>
      <c r="P1070" s="6">
        <f>I1070*O1070</f>
        <v>9600</v>
      </c>
      <c r="Q1070" t="s">
        <v>8842</v>
      </c>
      <c r="R1070" t="s">
        <v>8843</v>
      </c>
      <c r="S1070" t="s">
        <v>8844</v>
      </c>
      <c r="T1070" t="s">
        <v>8845</v>
      </c>
      <c r="U1070" t="s">
        <v>8848</v>
      </c>
      <c r="V1070" t="s">
        <v>8849</v>
      </c>
    </row>
    <row r="1071" spans="1:22">
      <c r="A1071" t="s">
        <v>8850</v>
      </c>
      <c r="B1071" t="s">
        <v>8851</v>
      </c>
      <c r="C1071" t="s">
        <v>12909</v>
      </c>
      <c r="D1071" t="s">
        <v>13029</v>
      </c>
      <c r="E1071" t="s">
        <v>13030</v>
      </c>
      <c r="F1071" t="s">
        <v>13031</v>
      </c>
      <c r="G1071" s="9">
        <v>749</v>
      </c>
      <c r="H1071" s="7" t="str">
        <f t="shared" si="32"/>
        <v>&gt;$500</v>
      </c>
      <c r="I1071" s="8">
        <v>1299</v>
      </c>
      <c r="J1071" s="1">
        <v>0.42</v>
      </c>
      <c r="K1071" s="10" t="str">
        <f t="shared" si="33"/>
        <v>&lt;50%</v>
      </c>
      <c r="L1071" s="10" t="str">
        <f>IF(Table1[[#This Row],[Discount_Percentage]]&gt;=50,"Yes","No")</f>
        <v>No</v>
      </c>
      <c r="M1071" s="10">
        <f>Table1[[#This Row],[Actual_Price]]-Table1[[#This Row],[Discounted_Price]]/Table1[[#This Row],[Actual_Price]]*100</f>
        <v>1241.3402617397999</v>
      </c>
      <c r="N1071">
        <v>4</v>
      </c>
      <c r="O1071" s="4">
        <v>119</v>
      </c>
      <c r="P1071" s="6">
        <f>I1071*O1071</f>
        <v>154581</v>
      </c>
      <c r="Q1071" t="s">
        <v>8852</v>
      </c>
      <c r="R1071" t="s">
        <v>8853</v>
      </c>
      <c r="S1071" t="s">
        <v>8854</v>
      </c>
      <c r="T1071" t="s">
        <v>8855</v>
      </c>
      <c r="U1071" t="s">
        <v>8858</v>
      </c>
      <c r="V1071" t="s">
        <v>8859</v>
      </c>
    </row>
    <row r="1072" spans="1:22">
      <c r="A1072" t="s">
        <v>8860</v>
      </c>
      <c r="B1072" t="s">
        <v>8861</v>
      </c>
      <c r="C1072" t="s">
        <v>12909</v>
      </c>
      <c r="D1072" t="s">
        <v>13029</v>
      </c>
      <c r="E1072" t="s">
        <v>13030</v>
      </c>
      <c r="F1072" t="s">
        <v>13066</v>
      </c>
      <c r="G1072" s="9">
        <v>1299</v>
      </c>
      <c r="H1072" s="7" t="str">
        <f t="shared" si="32"/>
        <v>&gt;$500</v>
      </c>
      <c r="I1072" s="8">
        <v>1299</v>
      </c>
      <c r="J1072" s="1">
        <v>0</v>
      </c>
      <c r="K1072" s="10" t="str">
        <f t="shared" si="33"/>
        <v>&lt;50%</v>
      </c>
      <c r="L1072" s="10" t="str">
        <f>IF(Table1[[#This Row],[Discount_Percentage]]&gt;=50,"Yes","No")</f>
        <v>No</v>
      </c>
      <c r="M1072" s="10">
        <f>Table1[[#This Row],[Actual_Price]]-Table1[[#This Row],[Discounted_Price]]/Table1[[#This Row],[Actual_Price]]*100</f>
        <v>1199</v>
      </c>
      <c r="N1072">
        <v>4.2</v>
      </c>
      <c r="O1072" s="4">
        <v>40106</v>
      </c>
      <c r="P1072" s="6">
        <f>I1072*O1072</f>
        <v>52097694</v>
      </c>
      <c r="Q1072" t="s">
        <v>8862</v>
      </c>
      <c r="R1072" t="s">
        <v>8863</v>
      </c>
      <c r="S1072" t="s">
        <v>8864</v>
      </c>
      <c r="T1072" t="s">
        <v>8865</v>
      </c>
      <c r="U1072" t="s">
        <v>8868</v>
      </c>
      <c r="V1072" t="s">
        <v>8869</v>
      </c>
    </row>
    <row r="1073" spans="1:22">
      <c r="A1073" t="s">
        <v>8870</v>
      </c>
      <c r="B1073" t="s">
        <v>8871</v>
      </c>
      <c r="C1073" t="s">
        <v>12909</v>
      </c>
      <c r="D1073" t="s">
        <v>13029</v>
      </c>
      <c r="E1073" t="s">
        <v>13037</v>
      </c>
      <c r="F1073" t="s">
        <v>13038</v>
      </c>
      <c r="G1073" s="9">
        <v>549</v>
      </c>
      <c r="H1073" s="7" t="str">
        <f t="shared" si="32"/>
        <v>&gt;$500</v>
      </c>
      <c r="I1073" s="8">
        <v>1090</v>
      </c>
      <c r="J1073" s="1">
        <v>0.5</v>
      </c>
      <c r="K1073" s="10" t="str">
        <f t="shared" si="33"/>
        <v>50% or More</v>
      </c>
      <c r="L1073" s="10" t="str">
        <f>IF(Table1[[#This Row],[Discount_Percentage]]&gt;=50,"Yes","No")</f>
        <v>No</v>
      </c>
      <c r="M1073" s="10">
        <f>Table1[[#This Row],[Actual_Price]]-Table1[[#This Row],[Discounted_Price]]/Table1[[#This Row],[Actual_Price]]*100</f>
        <v>1039.6330275229357</v>
      </c>
      <c r="N1073">
        <v>4.2</v>
      </c>
      <c r="O1073" s="4">
        <v>13029</v>
      </c>
      <c r="P1073" s="6">
        <f>I1073*O1073</f>
        <v>14201610</v>
      </c>
      <c r="Q1073" t="s">
        <v>8872</v>
      </c>
      <c r="R1073" t="s">
        <v>8873</v>
      </c>
      <c r="S1073" t="s">
        <v>8874</v>
      </c>
      <c r="T1073" t="s">
        <v>8875</v>
      </c>
      <c r="U1073" t="s">
        <v>8878</v>
      </c>
      <c r="V1073" t="s">
        <v>8879</v>
      </c>
    </row>
    <row r="1074" spans="1:22">
      <c r="A1074" t="s">
        <v>8880</v>
      </c>
      <c r="B1074" t="s">
        <v>8881</v>
      </c>
      <c r="C1074" t="s">
        <v>12909</v>
      </c>
      <c r="D1074" t="s">
        <v>13033</v>
      </c>
      <c r="E1074" t="s">
        <v>13034</v>
      </c>
      <c r="F1074" t="s">
        <v>13036</v>
      </c>
      <c r="G1074" s="9">
        <v>899</v>
      </c>
      <c r="H1074" s="7" t="str">
        <f t="shared" si="32"/>
        <v>&gt;$500</v>
      </c>
      <c r="I1074" s="8">
        <v>2000</v>
      </c>
      <c r="J1074" s="1">
        <v>0.55000000000000004</v>
      </c>
      <c r="K1074" s="10" t="str">
        <f t="shared" si="33"/>
        <v>50% or More</v>
      </c>
      <c r="L1074" s="10" t="str">
        <f>IF(Table1[[#This Row],[Discount_Percentage]]&gt;=50,"Yes","No")</f>
        <v>No</v>
      </c>
      <c r="M1074" s="10">
        <f>Table1[[#This Row],[Actual_Price]]-Table1[[#This Row],[Discounted_Price]]/Table1[[#This Row],[Actual_Price]]*100</f>
        <v>1955.05</v>
      </c>
      <c r="N1074">
        <v>3.6</v>
      </c>
      <c r="O1074" s="4">
        <v>291</v>
      </c>
      <c r="P1074" s="6">
        <f>I1074*O1074</f>
        <v>582000</v>
      </c>
      <c r="Q1074" t="s">
        <v>8882</v>
      </c>
      <c r="R1074" t="s">
        <v>8883</v>
      </c>
      <c r="S1074" t="s">
        <v>8884</v>
      </c>
      <c r="T1074" t="s">
        <v>8885</v>
      </c>
      <c r="U1074" t="s">
        <v>8888</v>
      </c>
      <c r="V1074" t="s">
        <v>8889</v>
      </c>
    </row>
    <row r="1075" spans="1:22">
      <c r="A1075" t="s">
        <v>8890</v>
      </c>
      <c r="B1075" t="s">
        <v>8891</v>
      </c>
      <c r="C1075" t="s">
        <v>12909</v>
      </c>
      <c r="D1075" t="s">
        <v>13029</v>
      </c>
      <c r="E1075" t="s">
        <v>13037</v>
      </c>
      <c r="F1075" t="s">
        <v>13038</v>
      </c>
      <c r="G1075" s="9">
        <v>1321</v>
      </c>
      <c r="H1075" s="7" t="str">
        <f t="shared" si="32"/>
        <v>&gt;$500</v>
      </c>
      <c r="I1075" s="8">
        <v>1545</v>
      </c>
      <c r="J1075" s="1">
        <v>0.14000000000000001</v>
      </c>
      <c r="K1075" s="10" t="str">
        <f t="shared" si="33"/>
        <v>&lt;50%</v>
      </c>
      <c r="L1075" s="10" t="str">
        <f>IF(Table1[[#This Row],[Discount_Percentage]]&gt;=50,"Yes","No")</f>
        <v>No</v>
      </c>
      <c r="M1075" s="10">
        <f>Table1[[#This Row],[Actual_Price]]-Table1[[#This Row],[Discounted_Price]]/Table1[[#This Row],[Actual_Price]]*100</f>
        <v>1459.4983818770227</v>
      </c>
      <c r="N1075">
        <v>4.3</v>
      </c>
      <c r="O1075" s="4">
        <v>15453</v>
      </c>
      <c r="P1075" s="6">
        <f>I1075*O1075</f>
        <v>23874885</v>
      </c>
      <c r="Q1075" t="s">
        <v>8892</v>
      </c>
      <c r="R1075" t="s">
        <v>8893</v>
      </c>
      <c r="S1075" t="s">
        <v>8894</v>
      </c>
      <c r="T1075" t="s">
        <v>8895</v>
      </c>
      <c r="U1075" t="s">
        <v>8898</v>
      </c>
      <c r="V1075" t="s">
        <v>8899</v>
      </c>
    </row>
    <row r="1076" spans="1:22">
      <c r="A1076" t="s">
        <v>8900</v>
      </c>
      <c r="B1076" t="s">
        <v>8901</v>
      </c>
      <c r="C1076" t="s">
        <v>12909</v>
      </c>
      <c r="D1076" t="s">
        <v>13029</v>
      </c>
      <c r="E1076" t="s">
        <v>13037</v>
      </c>
      <c r="F1076" t="s">
        <v>13038</v>
      </c>
      <c r="G1076" s="9">
        <v>1099</v>
      </c>
      <c r="H1076" s="7" t="str">
        <f t="shared" si="32"/>
        <v>&gt;$500</v>
      </c>
      <c r="I1076" s="8">
        <v>1999</v>
      </c>
      <c r="J1076" s="1">
        <v>0.45</v>
      </c>
      <c r="K1076" s="10" t="str">
        <f t="shared" si="33"/>
        <v>&lt;50%</v>
      </c>
      <c r="L1076" s="10" t="str">
        <f>IF(Table1[[#This Row],[Discount_Percentage]]&gt;=50,"Yes","No")</f>
        <v>No</v>
      </c>
      <c r="M1076" s="10">
        <f>Table1[[#This Row],[Actual_Price]]-Table1[[#This Row],[Discounted_Price]]/Table1[[#This Row],[Actual_Price]]*100</f>
        <v>1944.0225112556277</v>
      </c>
      <c r="N1076">
        <v>4</v>
      </c>
      <c r="O1076" s="4">
        <v>604</v>
      </c>
      <c r="P1076" s="6">
        <f>I1076*O1076</f>
        <v>1207396</v>
      </c>
      <c r="Q1076" t="s">
        <v>8902</v>
      </c>
      <c r="R1076" t="s">
        <v>8903</v>
      </c>
      <c r="S1076" t="s">
        <v>8904</v>
      </c>
      <c r="T1076" t="s">
        <v>8905</v>
      </c>
      <c r="U1076" t="s">
        <v>8908</v>
      </c>
      <c r="V1076" t="s">
        <v>8909</v>
      </c>
    </row>
    <row r="1077" spans="1:22">
      <c r="A1077" t="s">
        <v>8910</v>
      </c>
      <c r="B1077" t="s">
        <v>8911</v>
      </c>
      <c r="C1077" t="s">
        <v>12909</v>
      </c>
      <c r="D1077" t="s">
        <v>13029</v>
      </c>
      <c r="E1077" t="s">
        <v>13037</v>
      </c>
      <c r="F1077" t="s">
        <v>13038</v>
      </c>
      <c r="G1077" s="9">
        <v>775</v>
      </c>
      <c r="H1077" s="7" t="str">
        <f t="shared" si="32"/>
        <v>&gt;$500</v>
      </c>
      <c r="I1077" s="8">
        <v>875</v>
      </c>
      <c r="J1077" s="1">
        <v>0.11</v>
      </c>
      <c r="K1077" s="10" t="str">
        <f t="shared" si="33"/>
        <v>&lt;50%</v>
      </c>
      <c r="L1077" s="10" t="str">
        <f>IF(Table1[[#This Row],[Discount_Percentage]]&gt;=50,"Yes","No")</f>
        <v>No</v>
      </c>
      <c r="M1077" s="10">
        <f>Table1[[#This Row],[Actual_Price]]-Table1[[#This Row],[Discounted_Price]]/Table1[[#This Row],[Actual_Price]]*100</f>
        <v>786.42857142857144</v>
      </c>
      <c r="N1077">
        <v>4.2</v>
      </c>
      <c r="O1077" s="4">
        <v>46647</v>
      </c>
      <c r="P1077" s="6">
        <f>I1077*O1077</f>
        <v>40816125</v>
      </c>
      <c r="Q1077" t="s">
        <v>8912</v>
      </c>
      <c r="R1077" t="s">
        <v>8913</v>
      </c>
      <c r="S1077" t="s">
        <v>8914</v>
      </c>
      <c r="T1077" t="s">
        <v>8915</v>
      </c>
      <c r="U1077" t="s">
        <v>8918</v>
      </c>
      <c r="V1077" t="s">
        <v>8919</v>
      </c>
    </row>
    <row r="1078" spans="1:22">
      <c r="A1078" t="s">
        <v>8920</v>
      </c>
      <c r="B1078" t="s">
        <v>8921</v>
      </c>
      <c r="C1078" t="s">
        <v>12909</v>
      </c>
      <c r="D1078" t="s">
        <v>13033</v>
      </c>
      <c r="E1078" t="s">
        <v>13050</v>
      </c>
      <c r="F1078" t="s">
        <v>13053</v>
      </c>
      <c r="G1078" s="9">
        <v>6299</v>
      </c>
      <c r="H1078" s="7" t="str">
        <f t="shared" si="32"/>
        <v>&gt;$500</v>
      </c>
      <c r="I1078" s="8">
        <v>15270</v>
      </c>
      <c r="J1078" s="1">
        <v>0.59</v>
      </c>
      <c r="K1078" s="10" t="str">
        <f t="shared" si="33"/>
        <v>50% or More</v>
      </c>
      <c r="L1078" s="10" t="str">
        <f>IF(Table1[[#This Row],[Discount_Percentage]]&gt;=50,"Yes","No")</f>
        <v>No</v>
      </c>
      <c r="M1078" s="10">
        <f>Table1[[#This Row],[Actual_Price]]-Table1[[#This Row],[Discounted_Price]]/Table1[[#This Row],[Actual_Price]]*100</f>
        <v>15228.749181401441</v>
      </c>
      <c r="N1078">
        <v>4.0999999999999996</v>
      </c>
      <c r="O1078" s="4">
        <v>3233</v>
      </c>
      <c r="P1078" s="6">
        <f>I1078*O1078</f>
        <v>49367910</v>
      </c>
      <c r="Q1078" t="s">
        <v>8922</v>
      </c>
      <c r="R1078" t="s">
        <v>8923</v>
      </c>
      <c r="S1078" t="s">
        <v>8924</v>
      </c>
      <c r="T1078" t="s">
        <v>8925</v>
      </c>
      <c r="U1078" t="s">
        <v>8928</v>
      </c>
      <c r="V1078" t="s">
        <v>8929</v>
      </c>
    </row>
    <row r="1079" spans="1:22">
      <c r="A1079" t="s">
        <v>8930</v>
      </c>
      <c r="B1079" t="s">
        <v>8931</v>
      </c>
      <c r="C1079" t="s">
        <v>12909</v>
      </c>
      <c r="D1079" t="s">
        <v>13029</v>
      </c>
      <c r="E1079" t="s">
        <v>13037</v>
      </c>
      <c r="F1079" t="s">
        <v>13038</v>
      </c>
      <c r="G1079" s="9">
        <v>3190</v>
      </c>
      <c r="H1079" s="7" t="str">
        <f t="shared" si="32"/>
        <v>&gt;$500</v>
      </c>
      <c r="I1079" s="8">
        <v>4195</v>
      </c>
      <c r="J1079" s="1">
        <v>0.24</v>
      </c>
      <c r="K1079" s="10" t="str">
        <f t="shared" si="33"/>
        <v>&lt;50%</v>
      </c>
      <c r="L1079" s="10" t="str">
        <f>IF(Table1[[#This Row],[Discount_Percentage]]&gt;=50,"Yes","No")</f>
        <v>No</v>
      </c>
      <c r="M1079" s="10">
        <f>Table1[[#This Row],[Actual_Price]]-Table1[[#This Row],[Discounted_Price]]/Table1[[#This Row],[Actual_Price]]*100</f>
        <v>4118.9570917759238</v>
      </c>
      <c r="N1079">
        <v>4</v>
      </c>
      <c r="O1079" s="4">
        <v>1282</v>
      </c>
      <c r="P1079" s="6">
        <f>I1079*O1079</f>
        <v>5377990</v>
      </c>
      <c r="Q1079" t="s">
        <v>8932</v>
      </c>
      <c r="R1079" t="s">
        <v>8933</v>
      </c>
      <c r="S1079" t="s">
        <v>8934</v>
      </c>
      <c r="T1079" t="s">
        <v>8935</v>
      </c>
      <c r="U1079" t="s">
        <v>8938</v>
      </c>
      <c r="V1079" t="s">
        <v>8939</v>
      </c>
    </row>
    <row r="1080" spans="1:22">
      <c r="A1080" t="s">
        <v>8940</v>
      </c>
      <c r="B1080" t="s">
        <v>8941</v>
      </c>
      <c r="C1080" t="s">
        <v>12909</v>
      </c>
      <c r="D1080" t="s">
        <v>13033</v>
      </c>
      <c r="E1080" t="s">
        <v>13034</v>
      </c>
      <c r="F1080" t="s">
        <v>13035</v>
      </c>
      <c r="G1080" s="9">
        <v>799</v>
      </c>
      <c r="H1080" s="7" t="str">
        <f t="shared" si="32"/>
        <v>&gt;$500</v>
      </c>
      <c r="I1080" s="8">
        <v>1989</v>
      </c>
      <c r="J1080" s="1">
        <v>0.6</v>
      </c>
      <c r="K1080" s="10" t="str">
        <f t="shared" si="33"/>
        <v>50% or More</v>
      </c>
      <c r="L1080" s="10" t="str">
        <f>IF(Table1[[#This Row],[Discount_Percentage]]&gt;=50,"Yes","No")</f>
        <v>No</v>
      </c>
      <c r="M1080" s="10">
        <f>Table1[[#This Row],[Actual_Price]]-Table1[[#This Row],[Discounted_Price]]/Table1[[#This Row],[Actual_Price]]*100</f>
        <v>1948.8290598290598</v>
      </c>
      <c r="N1080">
        <v>4.3</v>
      </c>
      <c r="O1080" s="4">
        <v>70</v>
      </c>
      <c r="P1080" s="6">
        <f>I1080*O1080</f>
        <v>139230</v>
      </c>
      <c r="Q1080" t="s">
        <v>8942</v>
      </c>
      <c r="R1080" t="s">
        <v>8943</v>
      </c>
      <c r="S1080" t="s">
        <v>8944</v>
      </c>
      <c r="T1080" t="s">
        <v>8945</v>
      </c>
      <c r="U1080" t="s">
        <v>8948</v>
      </c>
      <c r="V1080" t="s">
        <v>8949</v>
      </c>
    </row>
    <row r="1081" spans="1:22">
      <c r="A1081" t="s">
        <v>8950</v>
      </c>
      <c r="B1081" t="s">
        <v>8951</v>
      </c>
      <c r="C1081" t="s">
        <v>12909</v>
      </c>
      <c r="D1081" t="s">
        <v>13029</v>
      </c>
      <c r="E1081" t="s">
        <v>13030</v>
      </c>
      <c r="F1081" t="s">
        <v>13061</v>
      </c>
      <c r="G1081" s="9">
        <v>2699</v>
      </c>
      <c r="H1081" s="7" t="str">
        <f t="shared" si="32"/>
        <v>&gt;$500</v>
      </c>
      <c r="I1081" s="8">
        <v>5000</v>
      </c>
      <c r="J1081" s="1">
        <v>0.46</v>
      </c>
      <c r="K1081" s="10" t="str">
        <f t="shared" si="33"/>
        <v>&lt;50%</v>
      </c>
      <c r="L1081" s="10" t="str">
        <f>IF(Table1[[#This Row],[Discount_Percentage]]&gt;=50,"Yes","No")</f>
        <v>No</v>
      </c>
      <c r="M1081" s="10">
        <f>Table1[[#This Row],[Actual_Price]]-Table1[[#This Row],[Discounted_Price]]/Table1[[#This Row],[Actual_Price]]*100</f>
        <v>4946.0200000000004</v>
      </c>
      <c r="N1081">
        <v>4</v>
      </c>
      <c r="O1081" s="4">
        <v>26164</v>
      </c>
      <c r="P1081" s="6">
        <f>I1081*O1081</f>
        <v>130820000</v>
      </c>
      <c r="Q1081" t="s">
        <v>8952</v>
      </c>
      <c r="R1081" t="s">
        <v>8953</v>
      </c>
      <c r="S1081" t="s">
        <v>8954</v>
      </c>
      <c r="T1081" t="s">
        <v>8955</v>
      </c>
      <c r="U1081" t="s">
        <v>8958</v>
      </c>
      <c r="V1081" t="s">
        <v>8959</v>
      </c>
    </row>
    <row r="1082" spans="1:22">
      <c r="A1082" t="s">
        <v>8960</v>
      </c>
      <c r="B1082" t="s">
        <v>8961</v>
      </c>
      <c r="C1082" t="s">
        <v>12909</v>
      </c>
      <c r="D1082" t="s">
        <v>13029</v>
      </c>
      <c r="E1082" t="s">
        <v>13037</v>
      </c>
      <c r="F1082" t="s">
        <v>13038</v>
      </c>
      <c r="G1082" s="9">
        <v>599</v>
      </c>
      <c r="H1082" s="7" t="str">
        <f t="shared" si="32"/>
        <v>&gt;$500</v>
      </c>
      <c r="I1082" s="8">
        <v>990</v>
      </c>
      <c r="J1082" s="1">
        <v>0.39</v>
      </c>
      <c r="K1082" s="10" t="str">
        <f t="shared" si="33"/>
        <v>&lt;50%</v>
      </c>
      <c r="L1082" s="10" t="str">
        <f>IF(Table1[[#This Row],[Discount_Percentage]]&gt;=50,"Yes","No")</f>
        <v>No</v>
      </c>
      <c r="M1082" s="10">
        <f>Table1[[#This Row],[Actual_Price]]-Table1[[#This Row],[Discounted_Price]]/Table1[[#This Row],[Actual_Price]]*100</f>
        <v>929.49494949494954</v>
      </c>
      <c r="N1082">
        <v>3.9</v>
      </c>
      <c r="O1082" s="4">
        <v>16166</v>
      </c>
      <c r="P1082" s="6">
        <f>I1082*O1082</f>
        <v>16004340</v>
      </c>
      <c r="Q1082" t="s">
        <v>8962</v>
      </c>
      <c r="R1082" t="s">
        <v>8963</v>
      </c>
      <c r="S1082" t="s">
        <v>8964</v>
      </c>
      <c r="T1082" t="s">
        <v>8965</v>
      </c>
      <c r="U1082" t="s">
        <v>8968</v>
      </c>
      <c r="V1082" t="s">
        <v>8969</v>
      </c>
    </row>
    <row r="1083" spans="1:22">
      <c r="A1083" t="s">
        <v>8970</v>
      </c>
      <c r="B1083" t="s">
        <v>8971</v>
      </c>
      <c r="C1083" t="s">
        <v>12909</v>
      </c>
      <c r="D1083" t="s">
        <v>13029</v>
      </c>
      <c r="E1083" t="s">
        <v>13030</v>
      </c>
      <c r="F1083" t="s">
        <v>13031</v>
      </c>
      <c r="G1083" s="9">
        <v>749</v>
      </c>
      <c r="H1083" s="7" t="str">
        <f t="shared" si="32"/>
        <v>&gt;$500</v>
      </c>
      <c r="I1083" s="8">
        <v>1111</v>
      </c>
      <c r="J1083" s="1">
        <v>0.33</v>
      </c>
      <c r="K1083" s="10" t="str">
        <f t="shared" si="33"/>
        <v>&lt;50%</v>
      </c>
      <c r="L1083" s="10" t="str">
        <f>IF(Table1[[#This Row],[Discount_Percentage]]&gt;=50,"Yes","No")</f>
        <v>No</v>
      </c>
      <c r="M1083" s="10">
        <f>Table1[[#This Row],[Actual_Price]]-Table1[[#This Row],[Discounted_Price]]/Table1[[#This Row],[Actual_Price]]*100</f>
        <v>1043.5832583258325</v>
      </c>
      <c r="N1083">
        <v>4.2</v>
      </c>
      <c r="O1083" s="4">
        <v>35693</v>
      </c>
      <c r="P1083" s="6">
        <f>I1083*O1083</f>
        <v>39654923</v>
      </c>
      <c r="Q1083" t="s">
        <v>8972</v>
      </c>
      <c r="R1083" t="s">
        <v>8973</v>
      </c>
      <c r="S1083" t="s">
        <v>8974</v>
      </c>
      <c r="T1083" t="s">
        <v>8975</v>
      </c>
      <c r="U1083" t="s">
        <v>8978</v>
      </c>
      <c r="V1083" t="s">
        <v>8979</v>
      </c>
    </row>
    <row r="1084" spans="1:22">
      <c r="A1084" t="s">
        <v>8980</v>
      </c>
      <c r="B1084" t="s">
        <v>8981</v>
      </c>
      <c r="C1084" t="s">
        <v>12909</v>
      </c>
      <c r="D1084" t="s">
        <v>13033</v>
      </c>
      <c r="E1084" t="s">
        <v>13050</v>
      </c>
      <c r="F1084" t="s">
        <v>13053</v>
      </c>
      <c r="G1084" s="9">
        <v>6199</v>
      </c>
      <c r="H1084" s="7" t="str">
        <f t="shared" si="32"/>
        <v>&gt;$500</v>
      </c>
      <c r="I1084" s="8">
        <v>10400</v>
      </c>
      <c r="J1084" s="1">
        <v>0.4</v>
      </c>
      <c r="K1084" s="10" t="str">
        <f t="shared" si="33"/>
        <v>&lt;50%</v>
      </c>
      <c r="L1084" s="10" t="str">
        <f>IF(Table1[[#This Row],[Discount_Percentage]]&gt;=50,"Yes","No")</f>
        <v>No</v>
      </c>
      <c r="M1084" s="10">
        <f>Table1[[#This Row],[Actual_Price]]-Table1[[#This Row],[Discounted_Price]]/Table1[[#This Row],[Actual_Price]]*100</f>
        <v>10340.39423076923</v>
      </c>
      <c r="N1084">
        <v>4.0999999999999996</v>
      </c>
      <c r="O1084" s="4">
        <v>14391</v>
      </c>
      <c r="P1084" s="6">
        <f>I1084*O1084</f>
        <v>149666400</v>
      </c>
      <c r="Q1084" t="s">
        <v>8982</v>
      </c>
      <c r="R1084" t="s">
        <v>8983</v>
      </c>
      <c r="S1084" t="s">
        <v>8984</v>
      </c>
      <c r="T1084" t="s">
        <v>8985</v>
      </c>
      <c r="U1084" t="s">
        <v>8988</v>
      </c>
      <c r="V1084" t="s">
        <v>8989</v>
      </c>
    </row>
    <row r="1085" spans="1:22">
      <c r="A1085" t="s">
        <v>8990</v>
      </c>
      <c r="B1085" t="s">
        <v>8991</v>
      </c>
      <c r="C1085" t="s">
        <v>12909</v>
      </c>
      <c r="D1085" t="s">
        <v>13029</v>
      </c>
      <c r="E1085" t="s">
        <v>13030</v>
      </c>
      <c r="F1085" t="s">
        <v>13067</v>
      </c>
      <c r="G1085" s="9">
        <v>1819</v>
      </c>
      <c r="H1085" s="7" t="str">
        <f t="shared" si="32"/>
        <v>&gt;$500</v>
      </c>
      <c r="I1085" s="8">
        <v>2490</v>
      </c>
      <c r="J1085" s="1">
        <v>0.27</v>
      </c>
      <c r="K1085" s="10" t="str">
        <f t="shared" si="33"/>
        <v>&lt;50%</v>
      </c>
      <c r="L1085" s="10" t="str">
        <f>IF(Table1[[#This Row],[Discount_Percentage]]&gt;=50,"Yes","No")</f>
        <v>No</v>
      </c>
      <c r="M1085" s="10">
        <f>Table1[[#This Row],[Actual_Price]]-Table1[[#This Row],[Discounted_Price]]/Table1[[#This Row],[Actual_Price]]*100</f>
        <v>2416.9477911646586</v>
      </c>
      <c r="N1085">
        <v>4.4000000000000004</v>
      </c>
      <c r="O1085" s="4">
        <v>7946</v>
      </c>
      <c r="P1085" s="6">
        <f>I1085*O1085</f>
        <v>19785540</v>
      </c>
      <c r="Q1085" t="s">
        <v>8992</v>
      </c>
      <c r="R1085" t="s">
        <v>8993</v>
      </c>
      <c r="S1085" t="s">
        <v>8994</v>
      </c>
      <c r="T1085" t="s">
        <v>8995</v>
      </c>
      <c r="U1085" t="s">
        <v>8998</v>
      </c>
      <c r="V1085" t="s">
        <v>8999</v>
      </c>
    </row>
    <row r="1086" spans="1:22">
      <c r="A1086" t="s">
        <v>9000</v>
      </c>
      <c r="B1086" t="s">
        <v>9001</v>
      </c>
      <c r="C1086" t="s">
        <v>12909</v>
      </c>
      <c r="D1086" t="s">
        <v>13029</v>
      </c>
      <c r="E1086" t="s">
        <v>13030</v>
      </c>
      <c r="F1086" t="s">
        <v>13031</v>
      </c>
      <c r="G1086" s="9">
        <v>1199</v>
      </c>
      <c r="H1086" s="7" t="str">
        <f t="shared" si="32"/>
        <v>&gt;$500</v>
      </c>
      <c r="I1086" s="8">
        <v>1900</v>
      </c>
      <c r="J1086" s="1">
        <v>0.37</v>
      </c>
      <c r="K1086" s="10" t="str">
        <f t="shared" si="33"/>
        <v>&lt;50%</v>
      </c>
      <c r="L1086" s="10" t="str">
        <f>IF(Table1[[#This Row],[Discount_Percentage]]&gt;=50,"Yes","No")</f>
        <v>No</v>
      </c>
      <c r="M1086" s="10">
        <f>Table1[[#This Row],[Actual_Price]]-Table1[[#This Row],[Discounted_Price]]/Table1[[#This Row],[Actual_Price]]*100</f>
        <v>1836.8947368421052</v>
      </c>
      <c r="N1086">
        <v>4</v>
      </c>
      <c r="O1086" s="4">
        <v>1765</v>
      </c>
      <c r="P1086" s="6">
        <f>I1086*O1086</f>
        <v>3353500</v>
      </c>
      <c r="Q1086" t="s">
        <v>9002</v>
      </c>
      <c r="R1086" t="s">
        <v>9003</v>
      </c>
      <c r="S1086" t="s">
        <v>9004</v>
      </c>
      <c r="T1086" t="s">
        <v>9005</v>
      </c>
      <c r="U1086" t="s">
        <v>9008</v>
      </c>
      <c r="V1086" t="s">
        <v>9009</v>
      </c>
    </row>
    <row r="1087" spans="1:22">
      <c r="A1087" t="s">
        <v>9010</v>
      </c>
      <c r="B1087" t="s">
        <v>9011</v>
      </c>
      <c r="C1087" t="s">
        <v>12909</v>
      </c>
      <c r="D1087" t="s">
        <v>13029</v>
      </c>
      <c r="E1087" t="s">
        <v>13030</v>
      </c>
      <c r="F1087" t="s">
        <v>13049</v>
      </c>
      <c r="G1087" s="9">
        <v>3249</v>
      </c>
      <c r="H1087" s="7" t="str">
        <f t="shared" si="32"/>
        <v>&gt;$500</v>
      </c>
      <c r="I1087" s="8">
        <v>6295</v>
      </c>
      <c r="J1087" s="1">
        <v>0.48</v>
      </c>
      <c r="K1087" s="10" t="str">
        <f t="shared" si="33"/>
        <v>&lt;50%</v>
      </c>
      <c r="L1087" s="10" t="str">
        <f>IF(Table1[[#This Row],[Discount_Percentage]]&gt;=50,"Yes","No")</f>
        <v>No</v>
      </c>
      <c r="M1087" s="10">
        <f>Table1[[#This Row],[Actual_Price]]-Table1[[#This Row],[Discounted_Price]]/Table1[[#This Row],[Actual_Price]]*100</f>
        <v>6243.3876092136616</v>
      </c>
      <c r="N1087">
        <v>3.8</v>
      </c>
      <c r="O1087" s="4">
        <v>14062</v>
      </c>
      <c r="P1087" s="6">
        <f>I1087*O1087</f>
        <v>88520290</v>
      </c>
      <c r="Q1087" t="s">
        <v>9012</v>
      </c>
      <c r="R1087" t="s">
        <v>9013</v>
      </c>
      <c r="S1087" t="s">
        <v>9014</v>
      </c>
      <c r="T1087" t="s">
        <v>9015</v>
      </c>
      <c r="U1087" t="s">
        <v>9018</v>
      </c>
      <c r="V1087" t="s">
        <v>9019</v>
      </c>
    </row>
    <row r="1088" spans="1:22">
      <c r="A1088" t="s">
        <v>9020</v>
      </c>
      <c r="B1088" t="s">
        <v>9021</v>
      </c>
      <c r="C1088" t="s">
        <v>12909</v>
      </c>
      <c r="D1088" t="s">
        <v>13029</v>
      </c>
      <c r="E1088" t="s">
        <v>13030</v>
      </c>
      <c r="F1088" t="s">
        <v>13065</v>
      </c>
      <c r="G1088" s="9">
        <v>349</v>
      </c>
      <c r="H1088" s="7" t="str">
        <f t="shared" si="32"/>
        <v>$200-$500</v>
      </c>
      <c r="I1088" s="8">
        <v>999</v>
      </c>
      <c r="J1088" s="1">
        <v>0.65</v>
      </c>
      <c r="K1088" s="10" t="str">
        <f t="shared" si="33"/>
        <v>50% or More</v>
      </c>
      <c r="L1088" s="10" t="str">
        <f>IF(Table1[[#This Row],[Discount_Percentage]]&gt;=50,"Yes","No")</f>
        <v>No</v>
      </c>
      <c r="M1088" s="10">
        <f>Table1[[#This Row],[Actual_Price]]-Table1[[#This Row],[Discounted_Price]]/Table1[[#This Row],[Actual_Price]]*100</f>
        <v>964.06506506506503</v>
      </c>
      <c r="N1088">
        <v>4</v>
      </c>
      <c r="O1088" s="4">
        <v>15646</v>
      </c>
      <c r="P1088" s="6">
        <f>I1088*O1088</f>
        <v>15630354</v>
      </c>
      <c r="Q1088" t="s">
        <v>9022</v>
      </c>
      <c r="R1088" t="s">
        <v>9023</v>
      </c>
      <c r="S1088" t="s">
        <v>9024</v>
      </c>
      <c r="T1088" t="s">
        <v>9025</v>
      </c>
      <c r="U1088" t="s">
        <v>9028</v>
      </c>
      <c r="V1088" t="s">
        <v>9029</v>
      </c>
    </row>
    <row r="1089" spans="1:22">
      <c r="A1089" t="s">
        <v>9030</v>
      </c>
      <c r="B1089" t="s">
        <v>9031</v>
      </c>
      <c r="C1089" t="s">
        <v>12909</v>
      </c>
      <c r="D1089" t="s">
        <v>13033</v>
      </c>
      <c r="E1089" t="s">
        <v>13034</v>
      </c>
      <c r="F1089" t="s">
        <v>13036</v>
      </c>
      <c r="G1089" s="9">
        <v>1049</v>
      </c>
      <c r="H1089" s="7" t="str">
        <f t="shared" si="32"/>
        <v>&gt;$500</v>
      </c>
      <c r="I1089" s="8">
        <v>1699</v>
      </c>
      <c r="J1089" s="1">
        <v>0.38</v>
      </c>
      <c r="K1089" s="10" t="str">
        <f t="shared" si="33"/>
        <v>&lt;50%</v>
      </c>
      <c r="L1089" s="10" t="str">
        <f>IF(Table1[[#This Row],[Discount_Percentage]]&gt;=50,"Yes","No")</f>
        <v>No</v>
      </c>
      <c r="M1089" s="10">
        <f>Table1[[#This Row],[Actual_Price]]-Table1[[#This Row],[Discounted_Price]]/Table1[[#This Row],[Actual_Price]]*100</f>
        <v>1637.2577987051206</v>
      </c>
      <c r="N1089">
        <v>3.1</v>
      </c>
      <c r="O1089" s="4">
        <v>111</v>
      </c>
      <c r="P1089" s="6">
        <f>I1089*O1089</f>
        <v>188589</v>
      </c>
      <c r="Q1089" t="s">
        <v>9032</v>
      </c>
      <c r="R1089" t="s">
        <v>9033</v>
      </c>
      <c r="S1089" t="s">
        <v>9034</v>
      </c>
      <c r="T1089" t="s">
        <v>9035</v>
      </c>
      <c r="U1089" t="s">
        <v>9038</v>
      </c>
      <c r="V1089" t="s">
        <v>9039</v>
      </c>
    </row>
    <row r="1090" spans="1:22">
      <c r="A1090" t="s">
        <v>9040</v>
      </c>
      <c r="B1090" t="s">
        <v>9041</v>
      </c>
      <c r="C1090" t="s">
        <v>12909</v>
      </c>
      <c r="D1090" t="s">
        <v>13029</v>
      </c>
      <c r="E1090" t="s">
        <v>13030</v>
      </c>
      <c r="F1090" t="s">
        <v>13040</v>
      </c>
      <c r="G1090" s="9">
        <v>799</v>
      </c>
      <c r="H1090" s="7" t="str">
        <f t="shared" si="32"/>
        <v>&gt;$500</v>
      </c>
      <c r="I1090" s="8">
        <v>1500</v>
      </c>
      <c r="J1090" s="1">
        <v>0.47</v>
      </c>
      <c r="K1090" s="10" t="str">
        <f t="shared" si="33"/>
        <v>&lt;50%</v>
      </c>
      <c r="L1090" s="10" t="str">
        <f>IF(Table1[[#This Row],[Discount_Percentage]]&gt;=50,"Yes","No")</f>
        <v>No</v>
      </c>
      <c r="M1090" s="10">
        <f>Table1[[#This Row],[Actual_Price]]-Table1[[#This Row],[Discounted_Price]]/Table1[[#This Row],[Actual_Price]]*100</f>
        <v>1446.7333333333333</v>
      </c>
      <c r="N1090">
        <v>4.3</v>
      </c>
      <c r="O1090" s="4">
        <v>9695</v>
      </c>
      <c r="P1090" s="6">
        <f>I1090*O1090</f>
        <v>14542500</v>
      </c>
      <c r="Q1090" t="s">
        <v>9042</v>
      </c>
      <c r="R1090" t="s">
        <v>9043</v>
      </c>
      <c r="S1090" t="s">
        <v>9044</v>
      </c>
      <c r="T1090" t="s">
        <v>9045</v>
      </c>
      <c r="U1090" t="s">
        <v>9048</v>
      </c>
      <c r="V1090" t="s">
        <v>9049</v>
      </c>
    </row>
    <row r="1091" spans="1:22">
      <c r="A1091" t="s">
        <v>9050</v>
      </c>
      <c r="B1091" t="s">
        <v>9051</v>
      </c>
      <c r="C1091" t="s">
        <v>12909</v>
      </c>
      <c r="D1091" t="s">
        <v>13033</v>
      </c>
      <c r="E1091" t="s">
        <v>13050</v>
      </c>
      <c r="F1091" t="s">
        <v>13053</v>
      </c>
      <c r="G1091" s="9">
        <v>4999</v>
      </c>
      <c r="H1091" s="7" t="str">
        <f t="shared" ref="H1091:H1154" si="34">IF(G1091&lt;200,"&lt;$200",IF(G1091&lt;=500,"$200-$500","&gt;$500"))</f>
        <v>&gt;$500</v>
      </c>
      <c r="I1091" s="8">
        <v>9650</v>
      </c>
      <c r="J1091" s="1">
        <v>0.48</v>
      </c>
      <c r="K1091" s="10" t="str">
        <f t="shared" ref="K1091:K1154" si="35">IF(J1091&gt;=50%,"50% or More","&lt;50%")</f>
        <v>&lt;50%</v>
      </c>
      <c r="L1091" s="10" t="str">
        <f>IF(Table1[[#This Row],[Discount_Percentage]]&gt;=50,"Yes","No")</f>
        <v>No</v>
      </c>
      <c r="M1091" s="10">
        <f>Table1[[#This Row],[Actual_Price]]-Table1[[#This Row],[Discounted_Price]]/Table1[[#This Row],[Actual_Price]]*100</f>
        <v>9598.1968911917102</v>
      </c>
      <c r="N1091">
        <v>4.2</v>
      </c>
      <c r="O1091" s="4">
        <v>1772</v>
      </c>
      <c r="P1091" s="6">
        <f>I1091*O1091</f>
        <v>17099800</v>
      </c>
      <c r="Q1091" t="s">
        <v>9052</v>
      </c>
      <c r="R1091" t="s">
        <v>9053</v>
      </c>
      <c r="S1091" t="s">
        <v>9054</v>
      </c>
      <c r="T1091" t="s">
        <v>9055</v>
      </c>
      <c r="U1091" t="s">
        <v>9058</v>
      </c>
      <c r="V1091" t="s">
        <v>9059</v>
      </c>
    </row>
    <row r="1092" spans="1:22">
      <c r="A1092" t="s">
        <v>9060</v>
      </c>
      <c r="B1092" t="s">
        <v>9061</v>
      </c>
      <c r="C1092" t="s">
        <v>12909</v>
      </c>
      <c r="D1092" t="s">
        <v>13029</v>
      </c>
      <c r="E1092" t="s">
        <v>13030</v>
      </c>
      <c r="F1092" t="s">
        <v>13049</v>
      </c>
      <c r="G1092" s="9">
        <v>6999</v>
      </c>
      <c r="H1092" s="7" t="str">
        <f t="shared" si="34"/>
        <v>&gt;$500</v>
      </c>
      <c r="I1092" s="8">
        <v>10590</v>
      </c>
      <c r="J1092" s="1">
        <v>0.34</v>
      </c>
      <c r="K1092" s="10" t="str">
        <f t="shared" si="35"/>
        <v>&lt;50%</v>
      </c>
      <c r="L1092" s="10" t="str">
        <f>IF(Table1[[#This Row],[Discount_Percentage]]&gt;=50,"Yes","No")</f>
        <v>No</v>
      </c>
      <c r="M1092" s="10">
        <f>Table1[[#This Row],[Actual_Price]]-Table1[[#This Row],[Discounted_Price]]/Table1[[#This Row],[Actual_Price]]*100</f>
        <v>10523.909348441926</v>
      </c>
      <c r="N1092">
        <v>4.4000000000000004</v>
      </c>
      <c r="O1092" s="4">
        <v>11499</v>
      </c>
      <c r="P1092" s="6">
        <f>I1092*O1092</f>
        <v>121774410</v>
      </c>
      <c r="Q1092" t="s">
        <v>9062</v>
      </c>
      <c r="R1092" t="s">
        <v>9063</v>
      </c>
      <c r="S1092" t="s">
        <v>9064</v>
      </c>
      <c r="T1092" t="s">
        <v>9065</v>
      </c>
      <c r="U1092" t="s">
        <v>9068</v>
      </c>
      <c r="V1092" t="s">
        <v>9069</v>
      </c>
    </row>
    <row r="1093" spans="1:22">
      <c r="A1093" t="s">
        <v>9070</v>
      </c>
      <c r="B1093" t="s">
        <v>9071</v>
      </c>
      <c r="C1093" t="s">
        <v>12909</v>
      </c>
      <c r="D1093" t="s">
        <v>13029</v>
      </c>
      <c r="E1093" t="s">
        <v>13030</v>
      </c>
      <c r="F1093" t="s">
        <v>13040</v>
      </c>
      <c r="G1093" s="9">
        <v>799</v>
      </c>
      <c r="H1093" s="7" t="str">
        <f t="shared" si="34"/>
        <v>&gt;$500</v>
      </c>
      <c r="I1093" s="8">
        <v>1999</v>
      </c>
      <c r="J1093" s="1">
        <v>0.6</v>
      </c>
      <c r="K1093" s="10" t="str">
        <f t="shared" si="35"/>
        <v>50% or More</v>
      </c>
      <c r="L1093" s="10" t="str">
        <f>IF(Table1[[#This Row],[Discount_Percentage]]&gt;=50,"Yes","No")</f>
        <v>No</v>
      </c>
      <c r="M1093" s="10">
        <f>Table1[[#This Row],[Actual_Price]]-Table1[[#This Row],[Discounted_Price]]/Table1[[#This Row],[Actual_Price]]*100</f>
        <v>1959.0300150075038</v>
      </c>
      <c r="N1093">
        <v>4.0999999999999996</v>
      </c>
      <c r="O1093" s="4">
        <v>2162</v>
      </c>
      <c r="P1093" s="6">
        <f>I1093*O1093</f>
        <v>4321838</v>
      </c>
      <c r="Q1093" t="s">
        <v>9072</v>
      </c>
      <c r="R1093" t="s">
        <v>9073</v>
      </c>
      <c r="S1093" t="s">
        <v>9074</v>
      </c>
      <c r="T1093" t="s">
        <v>9075</v>
      </c>
      <c r="U1093" t="s">
        <v>9078</v>
      </c>
      <c r="V1093" t="s">
        <v>9079</v>
      </c>
    </row>
    <row r="1094" spans="1:22">
      <c r="A1094" t="s">
        <v>9080</v>
      </c>
      <c r="B1094" t="s">
        <v>9081</v>
      </c>
      <c r="C1094" t="s">
        <v>12909</v>
      </c>
      <c r="D1094" t="s">
        <v>13029</v>
      </c>
      <c r="E1094" t="s">
        <v>13030</v>
      </c>
      <c r="F1094" t="s">
        <v>13069</v>
      </c>
      <c r="G1094" s="9">
        <v>89</v>
      </c>
      <c r="H1094" s="7" t="str">
        <f t="shared" si="34"/>
        <v>&lt;$200</v>
      </c>
      <c r="I1094" s="8">
        <v>89</v>
      </c>
      <c r="J1094" s="1">
        <v>0</v>
      </c>
      <c r="K1094" s="10" t="str">
        <f t="shared" si="35"/>
        <v>&lt;50%</v>
      </c>
      <c r="L1094" s="10" t="str">
        <f>IF(Table1[[#This Row],[Discount_Percentage]]&gt;=50,"Yes","No")</f>
        <v>No</v>
      </c>
      <c r="M1094" s="10">
        <f>Table1[[#This Row],[Actual_Price]]-Table1[[#This Row],[Discounted_Price]]/Table1[[#This Row],[Actual_Price]]*100</f>
        <v>-11</v>
      </c>
      <c r="N1094">
        <v>4.2</v>
      </c>
      <c r="O1094" s="4">
        <v>19621</v>
      </c>
      <c r="P1094" s="6">
        <f>I1094*O1094</f>
        <v>1746269</v>
      </c>
      <c r="Q1094" t="s">
        <v>9082</v>
      </c>
      <c r="R1094" t="s">
        <v>9083</v>
      </c>
      <c r="S1094" t="s">
        <v>9084</v>
      </c>
      <c r="T1094" t="s">
        <v>9085</v>
      </c>
      <c r="U1094" t="s">
        <v>9088</v>
      </c>
      <c r="V1094" t="s">
        <v>9089</v>
      </c>
    </row>
    <row r="1095" spans="1:22">
      <c r="A1095" t="s">
        <v>9090</v>
      </c>
      <c r="B1095" t="s">
        <v>9091</v>
      </c>
      <c r="C1095" t="s">
        <v>12909</v>
      </c>
      <c r="D1095" t="s">
        <v>13033</v>
      </c>
      <c r="E1095" t="s">
        <v>13070</v>
      </c>
      <c r="F1095" t="s">
        <v>13071</v>
      </c>
      <c r="G1095" s="9">
        <v>1400</v>
      </c>
      <c r="H1095" s="7" t="str">
        <f t="shared" si="34"/>
        <v>&gt;$500</v>
      </c>
      <c r="I1095" s="8">
        <v>2485</v>
      </c>
      <c r="J1095" s="1">
        <v>0.44</v>
      </c>
      <c r="K1095" s="10" t="str">
        <f t="shared" si="35"/>
        <v>&lt;50%</v>
      </c>
      <c r="L1095" s="10" t="str">
        <f>IF(Table1[[#This Row],[Discount_Percentage]]&gt;=50,"Yes","No")</f>
        <v>No</v>
      </c>
      <c r="M1095" s="10">
        <f>Table1[[#This Row],[Actual_Price]]-Table1[[#This Row],[Discounted_Price]]/Table1[[#This Row],[Actual_Price]]*100</f>
        <v>2428.6619718309857</v>
      </c>
      <c r="N1095">
        <v>4.0999999999999996</v>
      </c>
      <c r="O1095" s="4">
        <v>19998</v>
      </c>
      <c r="P1095" s="6">
        <f>I1095*O1095</f>
        <v>49695030</v>
      </c>
      <c r="Q1095" t="s">
        <v>9092</v>
      </c>
      <c r="R1095" t="s">
        <v>9093</v>
      </c>
      <c r="S1095" t="s">
        <v>9094</v>
      </c>
      <c r="T1095" t="s">
        <v>9095</v>
      </c>
      <c r="U1095" t="s">
        <v>9098</v>
      </c>
      <c r="V1095" t="s">
        <v>9099</v>
      </c>
    </row>
    <row r="1096" spans="1:22">
      <c r="A1096" t="s">
        <v>9100</v>
      </c>
      <c r="B1096" t="s">
        <v>9101</v>
      </c>
      <c r="C1096" t="s">
        <v>12909</v>
      </c>
      <c r="D1096" t="s">
        <v>13057</v>
      </c>
      <c r="E1096" t="s">
        <v>13058</v>
      </c>
      <c r="F1096" t="s">
        <v>13059</v>
      </c>
      <c r="G1096" s="9">
        <v>355</v>
      </c>
      <c r="H1096" s="7" t="str">
        <f t="shared" si="34"/>
        <v>$200-$500</v>
      </c>
      <c r="I1096" s="8">
        <v>899</v>
      </c>
      <c r="J1096" s="1">
        <v>0.61</v>
      </c>
      <c r="K1096" s="10" t="str">
        <f t="shared" si="35"/>
        <v>50% or More</v>
      </c>
      <c r="L1096" s="10" t="str">
        <f>IF(Table1[[#This Row],[Discount_Percentage]]&gt;=50,"Yes","No")</f>
        <v>No</v>
      </c>
      <c r="M1096" s="10">
        <f>Table1[[#This Row],[Actual_Price]]-Table1[[#This Row],[Discounted_Price]]/Table1[[#This Row],[Actual_Price]]*100</f>
        <v>859.51167964404897</v>
      </c>
      <c r="N1096">
        <v>4.0999999999999996</v>
      </c>
      <c r="O1096" s="4">
        <v>1051</v>
      </c>
      <c r="P1096" s="6">
        <f>I1096*O1096</f>
        <v>944849</v>
      </c>
      <c r="Q1096" t="s">
        <v>9102</v>
      </c>
      <c r="R1096" t="s">
        <v>9103</v>
      </c>
      <c r="S1096" t="s">
        <v>9104</v>
      </c>
      <c r="T1096" t="s">
        <v>9105</v>
      </c>
      <c r="U1096" t="s">
        <v>9108</v>
      </c>
      <c r="V1096" t="s">
        <v>9109</v>
      </c>
    </row>
    <row r="1097" spans="1:22">
      <c r="A1097" t="s">
        <v>9110</v>
      </c>
      <c r="B1097" t="s">
        <v>9111</v>
      </c>
      <c r="C1097" t="s">
        <v>12909</v>
      </c>
      <c r="D1097" t="s">
        <v>13033</v>
      </c>
      <c r="E1097" t="s">
        <v>13034</v>
      </c>
      <c r="F1097" t="s">
        <v>13035</v>
      </c>
      <c r="G1097" s="9">
        <v>2169</v>
      </c>
      <c r="H1097" s="7" t="str">
        <f t="shared" si="34"/>
        <v>&gt;$500</v>
      </c>
      <c r="I1097" s="8">
        <v>3279</v>
      </c>
      <c r="J1097" s="1">
        <v>0.34</v>
      </c>
      <c r="K1097" s="10" t="str">
        <f t="shared" si="35"/>
        <v>&lt;50%</v>
      </c>
      <c r="L1097" s="10" t="str">
        <f>IF(Table1[[#This Row],[Discount_Percentage]]&gt;=50,"Yes","No")</f>
        <v>No</v>
      </c>
      <c r="M1097" s="10">
        <f>Table1[[#This Row],[Actual_Price]]-Table1[[#This Row],[Discounted_Price]]/Table1[[#This Row],[Actual_Price]]*100</f>
        <v>3212.8517840805125</v>
      </c>
      <c r="N1097">
        <v>4.0999999999999996</v>
      </c>
      <c r="O1097" s="4">
        <v>1716</v>
      </c>
      <c r="P1097" s="6">
        <f>I1097*O1097</f>
        <v>5626764</v>
      </c>
      <c r="Q1097" t="s">
        <v>9112</v>
      </c>
      <c r="R1097" t="s">
        <v>9113</v>
      </c>
      <c r="S1097" t="s">
        <v>9114</v>
      </c>
      <c r="T1097" t="s">
        <v>9115</v>
      </c>
      <c r="U1097" t="s">
        <v>9118</v>
      </c>
      <c r="V1097" t="s">
        <v>9119</v>
      </c>
    </row>
    <row r="1098" spans="1:22">
      <c r="A1098" t="s">
        <v>9120</v>
      </c>
      <c r="B1098" t="s">
        <v>9121</v>
      </c>
      <c r="C1098" t="s">
        <v>12909</v>
      </c>
      <c r="D1098" t="s">
        <v>13029</v>
      </c>
      <c r="E1098" t="s">
        <v>13037</v>
      </c>
      <c r="F1098" t="s">
        <v>13062</v>
      </c>
      <c r="G1098" s="9">
        <v>2799</v>
      </c>
      <c r="H1098" s="7" t="str">
        <f t="shared" si="34"/>
        <v>&gt;$500</v>
      </c>
      <c r="I1098" s="8">
        <v>3799</v>
      </c>
      <c r="J1098" s="1">
        <v>0.26</v>
      </c>
      <c r="K1098" s="10" t="str">
        <f t="shared" si="35"/>
        <v>&lt;50%</v>
      </c>
      <c r="L1098" s="10" t="str">
        <f>IF(Table1[[#This Row],[Discount_Percentage]]&gt;=50,"Yes","No")</f>
        <v>No</v>
      </c>
      <c r="M1098" s="10">
        <f>Table1[[#This Row],[Actual_Price]]-Table1[[#This Row],[Discounted_Price]]/Table1[[#This Row],[Actual_Price]]*100</f>
        <v>3725.3227165043431</v>
      </c>
      <c r="N1098">
        <v>3.9</v>
      </c>
      <c r="O1098" s="4">
        <v>32931</v>
      </c>
      <c r="P1098" s="6">
        <f>I1098*O1098</f>
        <v>125104869</v>
      </c>
      <c r="Q1098" t="s">
        <v>9122</v>
      </c>
      <c r="R1098" t="s">
        <v>9123</v>
      </c>
      <c r="S1098" t="s">
        <v>9124</v>
      </c>
      <c r="T1098" t="s">
        <v>9125</v>
      </c>
      <c r="U1098" t="s">
        <v>9128</v>
      </c>
      <c r="V1098" t="s">
        <v>9129</v>
      </c>
    </row>
    <row r="1099" spans="1:22">
      <c r="A1099" t="s">
        <v>9130</v>
      </c>
      <c r="B1099" t="s">
        <v>9131</v>
      </c>
      <c r="C1099" t="s">
        <v>12909</v>
      </c>
      <c r="D1099" t="s">
        <v>13029</v>
      </c>
      <c r="E1099" t="s">
        <v>13030</v>
      </c>
      <c r="F1099" t="s">
        <v>13031</v>
      </c>
      <c r="G1099" s="9">
        <v>899</v>
      </c>
      <c r="H1099" s="7" t="str">
        <f t="shared" si="34"/>
        <v>&gt;$500</v>
      </c>
      <c r="I1099" s="8">
        <v>1249</v>
      </c>
      <c r="J1099" s="1">
        <v>0.28000000000000003</v>
      </c>
      <c r="K1099" s="10" t="str">
        <f t="shared" si="35"/>
        <v>&lt;50%</v>
      </c>
      <c r="L1099" s="10" t="str">
        <f>IF(Table1[[#This Row],[Discount_Percentage]]&gt;=50,"Yes","No")</f>
        <v>No</v>
      </c>
      <c r="M1099" s="10">
        <f>Table1[[#This Row],[Actual_Price]]-Table1[[#This Row],[Discounted_Price]]/Table1[[#This Row],[Actual_Price]]*100</f>
        <v>1177.0224179343475</v>
      </c>
      <c r="N1099">
        <v>3.9</v>
      </c>
      <c r="O1099" s="4">
        <v>17424</v>
      </c>
      <c r="P1099" s="6">
        <f>I1099*O1099</f>
        <v>21762576</v>
      </c>
      <c r="Q1099" t="s">
        <v>9132</v>
      </c>
      <c r="R1099" t="s">
        <v>9133</v>
      </c>
      <c r="S1099" t="s">
        <v>9134</v>
      </c>
      <c r="T1099" t="s">
        <v>9135</v>
      </c>
      <c r="U1099" t="s">
        <v>9138</v>
      </c>
      <c r="V1099" t="s">
        <v>9139</v>
      </c>
    </row>
    <row r="1100" spans="1:22">
      <c r="A1100" t="s">
        <v>9140</v>
      </c>
      <c r="B1100" t="s">
        <v>9141</v>
      </c>
      <c r="C1100" t="s">
        <v>12909</v>
      </c>
      <c r="D1100" t="s">
        <v>13033</v>
      </c>
      <c r="E1100" t="s">
        <v>13034</v>
      </c>
      <c r="G1100" s="9">
        <v>2499</v>
      </c>
      <c r="H1100" s="7" t="str">
        <f t="shared" si="34"/>
        <v>&gt;$500</v>
      </c>
      <c r="I1100" s="8">
        <v>5000</v>
      </c>
      <c r="J1100" s="1">
        <v>0.5</v>
      </c>
      <c r="K1100" s="10" t="str">
        <f t="shared" si="35"/>
        <v>50% or More</v>
      </c>
      <c r="L1100" s="10" t="str">
        <f>IF(Table1[[#This Row],[Discount_Percentage]]&gt;=50,"Yes","No")</f>
        <v>No</v>
      </c>
      <c r="M1100" s="10">
        <f>Table1[[#This Row],[Actual_Price]]-Table1[[#This Row],[Discounted_Price]]/Table1[[#This Row],[Actual_Price]]*100</f>
        <v>4950.0200000000004</v>
      </c>
      <c r="N1100">
        <v>3.8</v>
      </c>
      <c r="O1100" s="4">
        <v>1889</v>
      </c>
      <c r="P1100" s="6">
        <f>I1100*O1100</f>
        <v>9445000</v>
      </c>
      <c r="Q1100" t="s">
        <v>9142</v>
      </c>
      <c r="R1100" t="s">
        <v>9143</v>
      </c>
      <c r="S1100" t="s">
        <v>9144</v>
      </c>
      <c r="T1100" t="s">
        <v>9145</v>
      </c>
      <c r="U1100" t="s">
        <v>9148</v>
      </c>
      <c r="V1100" t="s">
        <v>9149</v>
      </c>
    </row>
    <row r="1101" spans="1:22">
      <c r="A1101" t="s">
        <v>9150</v>
      </c>
      <c r="B1101" t="s">
        <v>9151</v>
      </c>
      <c r="C1101" t="s">
        <v>12909</v>
      </c>
      <c r="D1101" t="s">
        <v>13033</v>
      </c>
      <c r="E1101" t="s">
        <v>13050</v>
      </c>
      <c r="F1101" t="s">
        <v>13051</v>
      </c>
      <c r="G1101" s="9">
        <v>3599</v>
      </c>
      <c r="H1101" s="7" t="str">
        <f t="shared" si="34"/>
        <v>&gt;$500</v>
      </c>
      <c r="I1101" s="8">
        <v>7299</v>
      </c>
      <c r="J1101" s="1">
        <v>0.51</v>
      </c>
      <c r="K1101" s="10" t="str">
        <f t="shared" si="35"/>
        <v>50% or More</v>
      </c>
      <c r="L1101" s="10" t="str">
        <f>IF(Table1[[#This Row],[Discount_Percentage]]&gt;=50,"Yes","No")</f>
        <v>No</v>
      </c>
      <c r="M1101" s="10">
        <f>Table1[[#This Row],[Actual_Price]]-Table1[[#This Row],[Discounted_Price]]/Table1[[#This Row],[Actual_Price]]*100</f>
        <v>7249.6918755993975</v>
      </c>
      <c r="N1101">
        <v>4</v>
      </c>
      <c r="O1101" s="4">
        <v>10324</v>
      </c>
      <c r="P1101" s="6">
        <f>I1101*O1101</f>
        <v>75354876</v>
      </c>
      <c r="Q1101" t="s">
        <v>9152</v>
      </c>
      <c r="R1101" t="s">
        <v>9153</v>
      </c>
      <c r="S1101" t="s">
        <v>9154</v>
      </c>
      <c r="T1101" t="s">
        <v>9155</v>
      </c>
      <c r="U1101" t="s">
        <v>9158</v>
      </c>
      <c r="V1101" t="s">
        <v>9159</v>
      </c>
    </row>
    <row r="1102" spans="1:22">
      <c r="A1102" t="s">
        <v>9160</v>
      </c>
      <c r="B1102" t="s">
        <v>9161</v>
      </c>
      <c r="C1102" t="s">
        <v>12909</v>
      </c>
      <c r="D1102" t="s">
        <v>13029</v>
      </c>
      <c r="E1102" t="s">
        <v>13037</v>
      </c>
      <c r="F1102" t="s">
        <v>13038</v>
      </c>
      <c r="G1102" s="9">
        <v>499</v>
      </c>
      <c r="H1102" s="7" t="str">
        <f t="shared" si="34"/>
        <v>$200-$500</v>
      </c>
      <c r="I1102" s="8">
        <v>625</v>
      </c>
      <c r="J1102" s="1">
        <v>0.2</v>
      </c>
      <c r="K1102" s="10" t="str">
        <f t="shared" si="35"/>
        <v>&lt;50%</v>
      </c>
      <c r="L1102" s="10" t="str">
        <f>IF(Table1[[#This Row],[Discount_Percentage]]&gt;=50,"Yes","No")</f>
        <v>No</v>
      </c>
      <c r="M1102" s="10">
        <f>Table1[[#This Row],[Actual_Price]]-Table1[[#This Row],[Discounted_Price]]/Table1[[#This Row],[Actual_Price]]*100</f>
        <v>545.16</v>
      </c>
      <c r="N1102">
        <v>4.2</v>
      </c>
      <c r="O1102" s="4">
        <v>5355</v>
      </c>
      <c r="P1102" s="6">
        <f>I1102*O1102</f>
        <v>3346875</v>
      </c>
      <c r="Q1102" t="s">
        <v>9162</v>
      </c>
      <c r="R1102" t="s">
        <v>9163</v>
      </c>
      <c r="S1102" t="s">
        <v>9164</v>
      </c>
      <c r="T1102" t="s">
        <v>9165</v>
      </c>
      <c r="U1102" t="s">
        <v>9168</v>
      </c>
      <c r="V1102" t="s">
        <v>9169</v>
      </c>
    </row>
    <row r="1103" spans="1:22">
      <c r="A1103" t="s">
        <v>9170</v>
      </c>
      <c r="B1103" t="s">
        <v>9171</v>
      </c>
      <c r="C1103" t="s">
        <v>12909</v>
      </c>
      <c r="D1103" t="s">
        <v>13033</v>
      </c>
      <c r="E1103" t="s">
        <v>13050</v>
      </c>
      <c r="F1103" t="s">
        <v>13054</v>
      </c>
      <c r="G1103" s="9">
        <v>653</v>
      </c>
      <c r="H1103" s="7" t="str">
        <f t="shared" si="34"/>
        <v>&gt;$500</v>
      </c>
      <c r="I1103" s="8">
        <v>1020</v>
      </c>
      <c r="J1103" s="1">
        <v>0.36</v>
      </c>
      <c r="K1103" s="10" t="str">
        <f t="shared" si="35"/>
        <v>&lt;50%</v>
      </c>
      <c r="L1103" s="10" t="str">
        <f>IF(Table1[[#This Row],[Discount_Percentage]]&gt;=50,"Yes","No")</f>
        <v>No</v>
      </c>
      <c r="M1103" s="10">
        <f>Table1[[#This Row],[Actual_Price]]-Table1[[#This Row],[Discounted_Price]]/Table1[[#This Row],[Actual_Price]]*100</f>
        <v>955.98039215686276</v>
      </c>
      <c r="N1103">
        <v>4.0999999999999996</v>
      </c>
      <c r="O1103" s="4">
        <v>3366</v>
      </c>
      <c r="P1103" s="6">
        <f>I1103*O1103</f>
        <v>3433320</v>
      </c>
      <c r="Q1103" t="s">
        <v>9172</v>
      </c>
      <c r="R1103" t="s">
        <v>9173</v>
      </c>
      <c r="S1103" t="s">
        <v>9174</v>
      </c>
      <c r="T1103" t="s">
        <v>9175</v>
      </c>
      <c r="U1103" t="s">
        <v>9177</v>
      </c>
      <c r="V1103" t="s">
        <v>9178</v>
      </c>
    </row>
    <row r="1104" spans="1:22">
      <c r="A1104" t="s">
        <v>9179</v>
      </c>
      <c r="B1104" t="s">
        <v>9180</v>
      </c>
      <c r="C1104" t="s">
        <v>12909</v>
      </c>
      <c r="D1104" t="s">
        <v>13029</v>
      </c>
      <c r="E1104" t="s">
        <v>13037</v>
      </c>
      <c r="F1104" t="s">
        <v>13073</v>
      </c>
      <c r="G1104" s="9">
        <v>4789</v>
      </c>
      <c r="H1104" s="7" t="str">
        <f t="shared" si="34"/>
        <v>&gt;$500</v>
      </c>
      <c r="I1104" s="8">
        <v>8990</v>
      </c>
      <c r="J1104" s="1">
        <v>0.47</v>
      </c>
      <c r="K1104" s="10" t="str">
        <f t="shared" si="35"/>
        <v>&lt;50%</v>
      </c>
      <c r="L1104" s="10" t="str">
        <f>IF(Table1[[#This Row],[Discount_Percentage]]&gt;=50,"Yes","No")</f>
        <v>No</v>
      </c>
      <c r="M1104" s="10">
        <f>Table1[[#This Row],[Actual_Price]]-Table1[[#This Row],[Discounted_Price]]/Table1[[#This Row],[Actual_Price]]*100</f>
        <v>8936.7296996662953</v>
      </c>
      <c r="N1104">
        <v>4.3</v>
      </c>
      <c r="O1104" s="4">
        <v>1017</v>
      </c>
      <c r="P1104" s="6">
        <f>I1104*O1104</f>
        <v>9142830</v>
      </c>
      <c r="Q1104" t="s">
        <v>9181</v>
      </c>
      <c r="R1104" t="s">
        <v>9182</v>
      </c>
      <c r="S1104" t="s">
        <v>9183</v>
      </c>
      <c r="T1104" t="s">
        <v>9184</v>
      </c>
      <c r="U1104" t="s">
        <v>9187</v>
      </c>
      <c r="V1104" t="s">
        <v>9188</v>
      </c>
    </row>
    <row r="1105" spans="1:22">
      <c r="A1105" t="s">
        <v>9189</v>
      </c>
      <c r="B1105" t="s">
        <v>9190</v>
      </c>
      <c r="C1105" t="s">
        <v>12909</v>
      </c>
      <c r="D1105" t="s">
        <v>13033</v>
      </c>
      <c r="E1105" t="s">
        <v>13034</v>
      </c>
      <c r="F1105" t="s">
        <v>13074</v>
      </c>
      <c r="G1105" s="9">
        <v>1409</v>
      </c>
      <c r="H1105" s="7" t="str">
        <f t="shared" si="34"/>
        <v>&gt;$500</v>
      </c>
      <c r="I1105" s="8">
        <v>1639</v>
      </c>
      <c r="J1105" s="1">
        <v>0.14000000000000001</v>
      </c>
      <c r="K1105" s="10" t="str">
        <f t="shared" si="35"/>
        <v>&lt;50%</v>
      </c>
      <c r="L1105" s="10" t="str">
        <f>IF(Table1[[#This Row],[Discount_Percentage]]&gt;=50,"Yes","No")</f>
        <v>No</v>
      </c>
      <c r="M1105" s="10">
        <f>Table1[[#This Row],[Actual_Price]]-Table1[[#This Row],[Discounted_Price]]/Table1[[#This Row],[Actual_Price]]*100</f>
        <v>1553.032946918853</v>
      </c>
      <c r="N1105">
        <v>3.7</v>
      </c>
      <c r="O1105" s="4">
        <v>787</v>
      </c>
      <c r="P1105" s="6">
        <f>I1105*O1105</f>
        <v>1289893</v>
      </c>
      <c r="Q1105" t="s">
        <v>9191</v>
      </c>
      <c r="R1105" t="s">
        <v>9192</v>
      </c>
      <c r="S1105" t="s">
        <v>9193</v>
      </c>
      <c r="T1105" t="s">
        <v>9194</v>
      </c>
      <c r="U1105" t="s">
        <v>9197</v>
      </c>
      <c r="V1105" t="s">
        <v>9198</v>
      </c>
    </row>
    <row r="1106" spans="1:22">
      <c r="A1106" t="s">
        <v>9199</v>
      </c>
      <c r="B1106" t="s">
        <v>9200</v>
      </c>
      <c r="C1106" t="s">
        <v>12909</v>
      </c>
      <c r="D1106" t="s">
        <v>13029</v>
      </c>
      <c r="E1106" t="s">
        <v>13030</v>
      </c>
      <c r="F1106" t="s">
        <v>13046</v>
      </c>
      <c r="G1106" s="9">
        <v>753</v>
      </c>
      <c r="H1106" s="7" t="str">
        <f t="shared" si="34"/>
        <v>&gt;$500</v>
      </c>
      <c r="I1106" s="8">
        <v>899</v>
      </c>
      <c r="J1106" s="1">
        <v>0.16</v>
      </c>
      <c r="K1106" s="10" t="str">
        <f t="shared" si="35"/>
        <v>&lt;50%</v>
      </c>
      <c r="L1106" s="10" t="str">
        <f>IF(Table1[[#This Row],[Discount_Percentage]]&gt;=50,"Yes","No")</f>
        <v>No</v>
      </c>
      <c r="M1106" s="10">
        <f>Table1[[#This Row],[Actual_Price]]-Table1[[#This Row],[Discounted_Price]]/Table1[[#This Row],[Actual_Price]]*100</f>
        <v>815.24026696329258</v>
      </c>
      <c r="N1106">
        <v>4.2</v>
      </c>
      <c r="O1106" s="4">
        <v>18462</v>
      </c>
      <c r="P1106" s="6">
        <f>I1106*O1106</f>
        <v>16597338</v>
      </c>
      <c r="Q1106" t="s">
        <v>9201</v>
      </c>
      <c r="R1106" t="s">
        <v>9202</v>
      </c>
      <c r="S1106" t="s">
        <v>9203</v>
      </c>
      <c r="T1106" t="s">
        <v>9204</v>
      </c>
      <c r="U1106" t="s">
        <v>9207</v>
      </c>
      <c r="V1106" t="s">
        <v>9208</v>
      </c>
    </row>
    <row r="1107" spans="1:22">
      <c r="A1107" t="s">
        <v>9209</v>
      </c>
      <c r="B1107" t="s">
        <v>9210</v>
      </c>
      <c r="C1107" t="s">
        <v>12909</v>
      </c>
      <c r="D1107" t="s">
        <v>13029</v>
      </c>
      <c r="E1107" t="s">
        <v>13030</v>
      </c>
      <c r="F1107" t="s">
        <v>13065</v>
      </c>
      <c r="G1107" s="9">
        <v>353</v>
      </c>
      <c r="H1107" s="7" t="str">
        <f t="shared" si="34"/>
        <v>$200-$500</v>
      </c>
      <c r="I1107" s="8">
        <v>1199</v>
      </c>
      <c r="J1107" s="1">
        <v>0.71</v>
      </c>
      <c r="K1107" s="10" t="str">
        <f t="shared" si="35"/>
        <v>50% or More</v>
      </c>
      <c r="L1107" s="10" t="str">
        <f>IF(Table1[[#This Row],[Discount_Percentage]]&gt;=50,"Yes","No")</f>
        <v>No</v>
      </c>
      <c r="M1107" s="10">
        <f>Table1[[#This Row],[Actual_Price]]-Table1[[#This Row],[Discounted_Price]]/Table1[[#This Row],[Actual_Price]]*100</f>
        <v>1169.5587989991659</v>
      </c>
      <c r="N1107">
        <v>4.3</v>
      </c>
      <c r="O1107" s="4">
        <v>629</v>
      </c>
      <c r="P1107" s="6">
        <f>I1107*O1107</f>
        <v>754171</v>
      </c>
      <c r="Q1107" t="s">
        <v>9211</v>
      </c>
      <c r="R1107" t="s">
        <v>9212</v>
      </c>
      <c r="S1107" t="s">
        <v>9213</v>
      </c>
      <c r="T1107" t="s">
        <v>9214</v>
      </c>
      <c r="U1107" t="s">
        <v>9217</v>
      </c>
      <c r="V1107" t="s">
        <v>9218</v>
      </c>
    </row>
    <row r="1108" spans="1:22">
      <c r="A1108" t="s">
        <v>9219</v>
      </c>
      <c r="B1108" t="s">
        <v>9220</v>
      </c>
      <c r="C1108" t="s">
        <v>12909</v>
      </c>
      <c r="D1108" t="s">
        <v>13029</v>
      </c>
      <c r="E1108" t="s">
        <v>13030</v>
      </c>
      <c r="F1108" t="s">
        <v>13040</v>
      </c>
      <c r="G1108" s="9">
        <v>1099</v>
      </c>
      <c r="H1108" s="7" t="str">
        <f t="shared" si="34"/>
        <v>&gt;$500</v>
      </c>
      <c r="I1108" s="8">
        <v>1899</v>
      </c>
      <c r="J1108" s="1">
        <v>0.42</v>
      </c>
      <c r="K1108" s="10" t="str">
        <f t="shared" si="35"/>
        <v>&lt;50%</v>
      </c>
      <c r="L1108" s="10" t="str">
        <f>IF(Table1[[#This Row],[Discount_Percentage]]&gt;=50,"Yes","No")</f>
        <v>No</v>
      </c>
      <c r="M1108" s="10">
        <f>Table1[[#This Row],[Actual_Price]]-Table1[[#This Row],[Discounted_Price]]/Table1[[#This Row],[Actual_Price]]*100</f>
        <v>1841.1274354923644</v>
      </c>
      <c r="N1108">
        <v>4.3</v>
      </c>
      <c r="O1108" s="4">
        <v>15276</v>
      </c>
      <c r="P1108" s="6">
        <f>I1108*O1108</f>
        <v>29009124</v>
      </c>
      <c r="Q1108" t="s">
        <v>9221</v>
      </c>
      <c r="R1108" t="s">
        <v>9222</v>
      </c>
      <c r="S1108" t="s">
        <v>9223</v>
      </c>
      <c r="T1108" t="s">
        <v>9224</v>
      </c>
      <c r="U1108" t="s">
        <v>9227</v>
      </c>
      <c r="V1108" t="s">
        <v>9228</v>
      </c>
    </row>
    <row r="1109" spans="1:22">
      <c r="A1109" t="s">
        <v>9229</v>
      </c>
      <c r="B1109" t="s">
        <v>9230</v>
      </c>
      <c r="C1109" t="s">
        <v>12909</v>
      </c>
      <c r="D1109" t="s">
        <v>13029</v>
      </c>
      <c r="E1109" t="s">
        <v>13030</v>
      </c>
      <c r="F1109" t="s">
        <v>13055</v>
      </c>
      <c r="G1109" s="9">
        <v>8799</v>
      </c>
      <c r="H1109" s="7" t="str">
        <f t="shared" si="34"/>
        <v>&gt;$500</v>
      </c>
      <c r="I1109" s="8">
        <v>11595</v>
      </c>
      <c r="J1109" s="1">
        <v>0.24</v>
      </c>
      <c r="K1109" s="10" t="str">
        <f t="shared" si="35"/>
        <v>&lt;50%</v>
      </c>
      <c r="L1109" s="10" t="str">
        <f>IF(Table1[[#This Row],[Discount_Percentage]]&gt;=50,"Yes","No")</f>
        <v>No</v>
      </c>
      <c r="M1109" s="10">
        <f>Table1[[#This Row],[Actual_Price]]-Table1[[#This Row],[Discounted_Price]]/Table1[[#This Row],[Actual_Price]]*100</f>
        <v>11519.11384217335</v>
      </c>
      <c r="N1109">
        <v>4.4000000000000004</v>
      </c>
      <c r="O1109" s="4">
        <v>2981</v>
      </c>
      <c r="P1109" s="6">
        <f>I1109*O1109</f>
        <v>34564695</v>
      </c>
      <c r="Q1109" t="s">
        <v>9231</v>
      </c>
      <c r="R1109" t="s">
        <v>9232</v>
      </c>
      <c r="S1109" t="s">
        <v>9233</v>
      </c>
      <c r="T1109" t="s">
        <v>9234</v>
      </c>
      <c r="U1109" t="s">
        <v>9237</v>
      </c>
      <c r="V1109" t="s">
        <v>9238</v>
      </c>
    </row>
    <row r="1110" spans="1:22">
      <c r="A1110" t="s">
        <v>9239</v>
      </c>
      <c r="B1110" t="s">
        <v>9240</v>
      </c>
      <c r="C1110" t="s">
        <v>12909</v>
      </c>
      <c r="D1110" t="s">
        <v>13029</v>
      </c>
      <c r="E1110" t="s">
        <v>13030</v>
      </c>
      <c r="F1110" t="s">
        <v>13031</v>
      </c>
      <c r="G1110" s="9">
        <v>1345</v>
      </c>
      <c r="H1110" s="7" t="str">
        <f t="shared" si="34"/>
        <v>&gt;$500</v>
      </c>
      <c r="I1110" s="8">
        <v>1750</v>
      </c>
      <c r="J1110" s="1">
        <v>0.23</v>
      </c>
      <c r="K1110" s="10" t="str">
        <f t="shared" si="35"/>
        <v>&lt;50%</v>
      </c>
      <c r="L1110" s="10" t="str">
        <f>IF(Table1[[#This Row],[Discount_Percentage]]&gt;=50,"Yes","No")</f>
        <v>No</v>
      </c>
      <c r="M1110" s="10">
        <f>Table1[[#This Row],[Actual_Price]]-Table1[[#This Row],[Discounted_Price]]/Table1[[#This Row],[Actual_Price]]*100</f>
        <v>1673.1428571428571</v>
      </c>
      <c r="N1110">
        <v>3.8</v>
      </c>
      <c r="O1110" s="4">
        <v>2466</v>
      </c>
      <c r="P1110" s="6">
        <f>I1110*O1110</f>
        <v>4315500</v>
      </c>
      <c r="Q1110" t="s">
        <v>9241</v>
      </c>
      <c r="R1110" t="s">
        <v>9242</v>
      </c>
      <c r="S1110" t="s">
        <v>9243</v>
      </c>
      <c r="T1110" t="s">
        <v>9244</v>
      </c>
      <c r="U1110" t="s">
        <v>9247</v>
      </c>
      <c r="V1110" t="s">
        <v>9248</v>
      </c>
    </row>
    <row r="1111" spans="1:22">
      <c r="A1111" t="s">
        <v>9249</v>
      </c>
      <c r="B1111" t="s">
        <v>9250</v>
      </c>
      <c r="C1111" t="s">
        <v>12909</v>
      </c>
      <c r="D1111" t="s">
        <v>13029</v>
      </c>
      <c r="E1111" t="s">
        <v>13030</v>
      </c>
      <c r="F1111" t="s">
        <v>13075</v>
      </c>
      <c r="G1111" s="9">
        <v>2095</v>
      </c>
      <c r="H1111" s="7" t="str">
        <f t="shared" si="34"/>
        <v>&gt;$500</v>
      </c>
      <c r="I1111" s="8">
        <v>2095</v>
      </c>
      <c r="J1111" s="1">
        <v>0</v>
      </c>
      <c r="K1111" s="10" t="str">
        <f t="shared" si="35"/>
        <v>&lt;50%</v>
      </c>
      <c r="L1111" s="10" t="str">
        <f>IF(Table1[[#This Row],[Discount_Percentage]]&gt;=50,"Yes","No")</f>
        <v>No</v>
      </c>
      <c r="M1111" s="10">
        <f>Table1[[#This Row],[Actual_Price]]-Table1[[#This Row],[Discounted_Price]]/Table1[[#This Row],[Actual_Price]]*100</f>
        <v>1995</v>
      </c>
      <c r="N1111">
        <v>4.5</v>
      </c>
      <c r="O1111" s="4">
        <v>7949</v>
      </c>
      <c r="P1111" s="6">
        <f>I1111*O1111</f>
        <v>16653155</v>
      </c>
      <c r="Q1111" t="s">
        <v>9251</v>
      </c>
      <c r="R1111" t="s">
        <v>9252</v>
      </c>
      <c r="S1111" t="s">
        <v>9253</v>
      </c>
      <c r="T1111" t="s">
        <v>9254</v>
      </c>
      <c r="U1111" t="s">
        <v>9257</v>
      </c>
      <c r="V1111" t="s">
        <v>9258</v>
      </c>
    </row>
    <row r="1112" spans="1:22">
      <c r="A1112" t="s">
        <v>9259</v>
      </c>
      <c r="B1112" t="s">
        <v>9260</v>
      </c>
      <c r="C1112" t="s">
        <v>12909</v>
      </c>
      <c r="D1112" t="s">
        <v>13033</v>
      </c>
      <c r="E1112" t="s">
        <v>13034</v>
      </c>
      <c r="F1112" t="s">
        <v>13035</v>
      </c>
      <c r="G1112" s="9">
        <v>1498</v>
      </c>
      <c r="H1112" s="7" t="str">
        <f t="shared" si="34"/>
        <v>&gt;$500</v>
      </c>
      <c r="I1112" s="8">
        <v>2300</v>
      </c>
      <c r="J1112" s="1">
        <v>0.35</v>
      </c>
      <c r="K1112" s="10" t="str">
        <f t="shared" si="35"/>
        <v>&lt;50%</v>
      </c>
      <c r="L1112" s="10" t="str">
        <f>IF(Table1[[#This Row],[Discount_Percentage]]&gt;=50,"Yes","No")</f>
        <v>No</v>
      </c>
      <c r="M1112" s="10">
        <f>Table1[[#This Row],[Actual_Price]]-Table1[[#This Row],[Discounted_Price]]/Table1[[#This Row],[Actual_Price]]*100</f>
        <v>2234.8695652173915</v>
      </c>
      <c r="N1112">
        <v>3.8</v>
      </c>
      <c r="O1112" s="4">
        <v>95</v>
      </c>
      <c r="P1112" s="6">
        <f>I1112*O1112</f>
        <v>218500</v>
      </c>
      <c r="Q1112" t="s">
        <v>9261</v>
      </c>
      <c r="R1112" t="s">
        <v>9262</v>
      </c>
      <c r="S1112" t="s">
        <v>9263</v>
      </c>
      <c r="T1112" t="s">
        <v>9264</v>
      </c>
      <c r="U1112" t="s">
        <v>9267</v>
      </c>
      <c r="V1112" t="s">
        <v>9268</v>
      </c>
    </row>
    <row r="1113" spans="1:22">
      <c r="A1113" t="s">
        <v>9269</v>
      </c>
      <c r="B1113" t="s">
        <v>9270</v>
      </c>
      <c r="C1113" t="s">
        <v>12909</v>
      </c>
      <c r="D1113" t="s">
        <v>13033</v>
      </c>
      <c r="E1113" t="s">
        <v>13034</v>
      </c>
      <c r="F1113" t="s">
        <v>13076</v>
      </c>
      <c r="G1113" s="9">
        <v>2199</v>
      </c>
      <c r="H1113" s="7" t="str">
        <f t="shared" si="34"/>
        <v>&gt;$500</v>
      </c>
      <c r="I1113" s="8">
        <v>2990</v>
      </c>
      <c r="J1113" s="1">
        <v>0.26</v>
      </c>
      <c r="K1113" s="10" t="str">
        <f t="shared" si="35"/>
        <v>&lt;50%</v>
      </c>
      <c r="L1113" s="10" t="str">
        <f>IF(Table1[[#This Row],[Discount_Percentage]]&gt;=50,"Yes","No")</f>
        <v>No</v>
      </c>
      <c r="M1113" s="10">
        <f>Table1[[#This Row],[Actual_Price]]-Table1[[#This Row],[Discounted_Price]]/Table1[[#This Row],[Actual_Price]]*100</f>
        <v>2916.4548494983278</v>
      </c>
      <c r="N1113">
        <v>3.8</v>
      </c>
      <c r="O1113" s="4">
        <v>1558</v>
      </c>
      <c r="P1113" s="6">
        <f>I1113*O1113</f>
        <v>4658420</v>
      </c>
      <c r="Q1113" t="s">
        <v>9271</v>
      </c>
      <c r="R1113" t="s">
        <v>9272</v>
      </c>
      <c r="S1113" t="s">
        <v>9273</v>
      </c>
      <c r="T1113" t="s">
        <v>9274</v>
      </c>
      <c r="U1113" t="s">
        <v>9277</v>
      </c>
      <c r="V1113" t="s">
        <v>9278</v>
      </c>
    </row>
    <row r="1114" spans="1:22">
      <c r="A1114" t="s">
        <v>9279</v>
      </c>
      <c r="B1114" t="s">
        <v>9280</v>
      </c>
      <c r="C1114" t="s">
        <v>12909</v>
      </c>
      <c r="D1114" t="s">
        <v>13029</v>
      </c>
      <c r="E1114" t="s">
        <v>13030</v>
      </c>
      <c r="F1114" t="s">
        <v>13049</v>
      </c>
      <c r="G1114" s="9">
        <v>3699</v>
      </c>
      <c r="H1114" s="7" t="str">
        <f t="shared" si="34"/>
        <v>&gt;$500</v>
      </c>
      <c r="I1114" s="8">
        <v>4295</v>
      </c>
      <c r="J1114" s="1">
        <v>0.14000000000000001</v>
      </c>
      <c r="K1114" s="10" t="str">
        <f t="shared" si="35"/>
        <v>&lt;50%</v>
      </c>
      <c r="L1114" s="10" t="str">
        <f>IF(Table1[[#This Row],[Discount_Percentage]]&gt;=50,"Yes","No")</f>
        <v>No</v>
      </c>
      <c r="M1114" s="10">
        <f>Table1[[#This Row],[Actual_Price]]-Table1[[#This Row],[Discounted_Price]]/Table1[[#This Row],[Actual_Price]]*100</f>
        <v>4208.876600698487</v>
      </c>
      <c r="N1114">
        <v>4.0999999999999996</v>
      </c>
      <c r="O1114" s="4">
        <v>26543</v>
      </c>
      <c r="P1114" s="6">
        <f>I1114*O1114</f>
        <v>114002185</v>
      </c>
      <c r="Q1114" t="s">
        <v>9281</v>
      </c>
      <c r="R1114" t="s">
        <v>9282</v>
      </c>
      <c r="S1114" t="s">
        <v>9283</v>
      </c>
      <c r="T1114" t="s">
        <v>9284</v>
      </c>
      <c r="U1114" t="s">
        <v>9287</v>
      </c>
      <c r="V1114" t="s">
        <v>9288</v>
      </c>
    </row>
    <row r="1115" spans="1:22">
      <c r="A1115" t="s">
        <v>9289</v>
      </c>
      <c r="B1115" t="s">
        <v>9290</v>
      </c>
      <c r="C1115" t="s">
        <v>12909</v>
      </c>
      <c r="D1115" t="s">
        <v>13057</v>
      </c>
      <c r="E1115" t="s">
        <v>13058</v>
      </c>
      <c r="F1115" t="s">
        <v>13059</v>
      </c>
      <c r="G1115" s="9">
        <v>177</v>
      </c>
      <c r="H1115" s="7" t="str">
        <f t="shared" si="34"/>
        <v>&lt;$200</v>
      </c>
      <c r="I1115" s="8">
        <v>199</v>
      </c>
      <c r="J1115" s="1">
        <v>0.11</v>
      </c>
      <c r="K1115" s="10" t="str">
        <f t="shared" si="35"/>
        <v>&lt;50%</v>
      </c>
      <c r="L1115" s="10" t="str">
        <f>IF(Table1[[#This Row],[Discount_Percentage]]&gt;=50,"Yes","No")</f>
        <v>No</v>
      </c>
      <c r="M1115" s="10">
        <f>Table1[[#This Row],[Actual_Price]]-Table1[[#This Row],[Discounted_Price]]/Table1[[#This Row],[Actual_Price]]*100</f>
        <v>110.05527638190955</v>
      </c>
      <c r="N1115">
        <v>4.0999999999999996</v>
      </c>
      <c r="O1115" s="4">
        <v>3688</v>
      </c>
      <c r="P1115" s="6">
        <f>I1115*O1115</f>
        <v>733912</v>
      </c>
      <c r="Q1115" t="s">
        <v>9291</v>
      </c>
      <c r="R1115" t="s">
        <v>9292</v>
      </c>
      <c r="S1115" t="s">
        <v>9293</v>
      </c>
      <c r="T1115" t="s">
        <v>9294</v>
      </c>
      <c r="U1115" t="s">
        <v>9297</v>
      </c>
      <c r="V1115" t="s">
        <v>9298</v>
      </c>
    </row>
    <row r="1116" spans="1:22">
      <c r="A1116" t="s">
        <v>9299</v>
      </c>
      <c r="B1116" t="s">
        <v>9300</v>
      </c>
      <c r="C1116" t="s">
        <v>12909</v>
      </c>
      <c r="D1116" t="s">
        <v>13029</v>
      </c>
      <c r="E1116" t="s">
        <v>13030</v>
      </c>
      <c r="F1116" t="s">
        <v>13049</v>
      </c>
      <c r="G1116" s="9">
        <v>1149</v>
      </c>
      <c r="H1116" s="7" t="str">
        <f t="shared" si="34"/>
        <v>&gt;$500</v>
      </c>
      <c r="I1116" s="8">
        <v>2499</v>
      </c>
      <c r="J1116" s="1">
        <v>0.54</v>
      </c>
      <c r="K1116" s="10" t="str">
        <f t="shared" si="35"/>
        <v>50% or More</v>
      </c>
      <c r="L1116" s="10" t="str">
        <f>IF(Table1[[#This Row],[Discount_Percentage]]&gt;=50,"Yes","No")</f>
        <v>No</v>
      </c>
      <c r="M1116" s="10">
        <f>Table1[[#This Row],[Actual_Price]]-Table1[[#This Row],[Discounted_Price]]/Table1[[#This Row],[Actual_Price]]*100</f>
        <v>2453.0216086434575</v>
      </c>
      <c r="N1116">
        <v>3.8</v>
      </c>
      <c r="O1116" s="4">
        <v>4383</v>
      </c>
      <c r="P1116" s="6">
        <f>I1116*O1116</f>
        <v>10953117</v>
      </c>
      <c r="Q1116" t="s">
        <v>9301</v>
      </c>
      <c r="R1116" t="s">
        <v>9302</v>
      </c>
      <c r="S1116" t="s">
        <v>9303</v>
      </c>
      <c r="T1116" t="s">
        <v>9304</v>
      </c>
      <c r="U1116" t="s">
        <v>9307</v>
      </c>
      <c r="V1116" t="s">
        <v>9308</v>
      </c>
    </row>
    <row r="1117" spans="1:22">
      <c r="A1117" t="s">
        <v>9309</v>
      </c>
      <c r="B1117" t="s">
        <v>9310</v>
      </c>
      <c r="C1117" t="s">
        <v>12909</v>
      </c>
      <c r="D1117" t="s">
        <v>13029</v>
      </c>
      <c r="E1117" t="s">
        <v>13077</v>
      </c>
      <c r="F1117" t="s">
        <v>13078</v>
      </c>
      <c r="G1117" s="9">
        <v>244</v>
      </c>
      <c r="H1117" s="7" t="str">
        <f t="shared" si="34"/>
        <v>$200-$500</v>
      </c>
      <c r="I1117" s="8">
        <v>499</v>
      </c>
      <c r="J1117" s="1">
        <v>0.51</v>
      </c>
      <c r="K1117" s="10" t="str">
        <f t="shared" si="35"/>
        <v>50% or More</v>
      </c>
      <c r="L1117" s="10" t="str">
        <f>IF(Table1[[#This Row],[Discount_Percentage]]&gt;=50,"Yes","No")</f>
        <v>No</v>
      </c>
      <c r="M1117" s="10">
        <f>Table1[[#This Row],[Actual_Price]]-Table1[[#This Row],[Discounted_Price]]/Table1[[#This Row],[Actual_Price]]*100</f>
        <v>450.10220440881761</v>
      </c>
      <c r="N1117">
        <v>3.3</v>
      </c>
      <c r="O1117" s="4">
        <v>478</v>
      </c>
      <c r="P1117" s="6">
        <f>I1117*O1117</f>
        <v>238522</v>
      </c>
      <c r="Q1117" t="s">
        <v>9311</v>
      </c>
      <c r="R1117" t="s">
        <v>9312</v>
      </c>
      <c r="S1117" t="s">
        <v>9313</v>
      </c>
      <c r="T1117" t="s">
        <v>9314</v>
      </c>
      <c r="U1117" t="s">
        <v>9317</v>
      </c>
      <c r="V1117" t="s">
        <v>9318</v>
      </c>
    </row>
    <row r="1118" spans="1:22">
      <c r="A1118" t="s">
        <v>9319</v>
      </c>
      <c r="B1118" t="s">
        <v>9320</v>
      </c>
      <c r="C1118" t="s">
        <v>12909</v>
      </c>
      <c r="D1118" t="s">
        <v>13033</v>
      </c>
      <c r="E1118" t="s">
        <v>13034</v>
      </c>
      <c r="F1118" t="s">
        <v>13035</v>
      </c>
      <c r="G1118" s="9">
        <v>1959</v>
      </c>
      <c r="H1118" s="7" t="str">
        <f t="shared" si="34"/>
        <v>&gt;$500</v>
      </c>
      <c r="I1118" s="8">
        <v>2400</v>
      </c>
      <c r="J1118" s="1">
        <v>0.18</v>
      </c>
      <c r="K1118" s="10" t="str">
        <f t="shared" si="35"/>
        <v>&lt;50%</v>
      </c>
      <c r="L1118" s="10" t="str">
        <f>IF(Table1[[#This Row],[Discount_Percentage]]&gt;=50,"Yes","No")</f>
        <v>No</v>
      </c>
      <c r="M1118" s="10">
        <f>Table1[[#This Row],[Actual_Price]]-Table1[[#This Row],[Discounted_Price]]/Table1[[#This Row],[Actual_Price]]*100</f>
        <v>2318.375</v>
      </c>
      <c r="N1118">
        <v>4</v>
      </c>
      <c r="O1118" s="4">
        <v>237</v>
      </c>
      <c r="P1118" s="6">
        <f>I1118*O1118</f>
        <v>568800</v>
      </c>
      <c r="Q1118" t="s">
        <v>9321</v>
      </c>
      <c r="R1118" t="s">
        <v>9322</v>
      </c>
      <c r="S1118" t="s">
        <v>9323</v>
      </c>
      <c r="T1118" t="s">
        <v>9324</v>
      </c>
      <c r="U1118" t="s">
        <v>9327</v>
      </c>
      <c r="V1118" t="s">
        <v>9328</v>
      </c>
    </row>
    <row r="1119" spans="1:22">
      <c r="A1119" t="s">
        <v>9329</v>
      </c>
      <c r="B1119" t="s">
        <v>9330</v>
      </c>
      <c r="C1119" t="s">
        <v>12909</v>
      </c>
      <c r="D1119" t="s">
        <v>13029</v>
      </c>
      <c r="E1119" t="s">
        <v>13037</v>
      </c>
      <c r="F1119" t="s">
        <v>13038</v>
      </c>
      <c r="G1119" s="9">
        <v>319</v>
      </c>
      <c r="H1119" s="7" t="str">
        <f t="shared" si="34"/>
        <v>$200-$500</v>
      </c>
      <c r="I1119" s="8">
        <v>749</v>
      </c>
      <c r="J1119" s="1">
        <v>0.56999999999999995</v>
      </c>
      <c r="K1119" s="10" t="str">
        <f t="shared" si="35"/>
        <v>50% or More</v>
      </c>
      <c r="L1119" s="10" t="str">
        <f>IF(Table1[[#This Row],[Discount_Percentage]]&gt;=50,"Yes","No")</f>
        <v>No</v>
      </c>
      <c r="M1119" s="10">
        <f>Table1[[#This Row],[Actual_Price]]-Table1[[#This Row],[Discounted_Price]]/Table1[[#This Row],[Actual_Price]]*100</f>
        <v>706.40987983978641</v>
      </c>
      <c r="N1119">
        <v>4.5999999999999996</v>
      </c>
      <c r="O1119" s="4">
        <v>124</v>
      </c>
      <c r="P1119" s="6">
        <f>I1119*O1119</f>
        <v>92876</v>
      </c>
      <c r="Q1119" t="s">
        <v>9331</v>
      </c>
      <c r="R1119" t="s">
        <v>9332</v>
      </c>
      <c r="S1119" t="s">
        <v>9333</v>
      </c>
      <c r="T1119" t="s">
        <v>9334</v>
      </c>
      <c r="U1119" t="s">
        <v>9337</v>
      </c>
      <c r="V1119" t="s">
        <v>9338</v>
      </c>
    </row>
    <row r="1120" spans="1:22">
      <c r="A1120" t="s">
        <v>9339</v>
      </c>
      <c r="B1120" t="s">
        <v>9340</v>
      </c>
      <c r="C1120" t="s">
        <v>12909</v>
      </c>
      <c r="D1120" t="s">
        <v>13029</v>
      </c>
      <c r="E1120" t="s">
        <v>13030</v>
      </c>
      <c r="F1120" t="s">
        <v>13031</v>
      </c>
      <c r="G1120" s="9">
        <v>1499</v>
      </c>
      <c r="H1120" s="7" t="str">
        <f t="shared" si="34"/>
        <v>&gt;$500</v>
      </c>
      <c r="I1120" s="8">
        <v>1775</v>
      </c>
      <c r="J1120" s="1">
        <v>0.16</v>
      </c>
      <c r="K1120" s="10" t="str">
        <f t="shared" si="35"/>
        <v>&lt;50%</v>
      </c>
      <c r="L1120" s="10" t="str">
        <f>IF(Table1[[#This Row],[Discount_Percentage]]&gt;=50,"Yes","No")</f>
        <v>No</v>
      </c>
      <c r="M1120" s="10">
        <f>Table1[[#This Row],[Actual_Price]]-Table1[[#This Row],[Discounted_Price]]/Table1[[#This Row],[Actual_Price]]*100</f>
        <v>1690.5492957746478</v>
      </c>
      <c r="N1120">
        <v>3.9</v>
      </c>
      <c r="O1120" s="4">
        <v>14667</v>
      </c>
      <c r="P1120" s="6">
        <f>I1120*O1120</f>
        <v>26033925</v>
      </c>
      <c r="Q1120" t="s">
        <v>9341</v>
      </c>
      <c r="R1120" t="s">
        <v>9342</v>
      </c>
      <c r="S1120" t="s">
        <v>9343</v>
      </c>
      <c r="T1120" t="s">
        <v>9344</v>
      </c>
      <c r="U1120" t="s">
        <v>9347</v>
      </c>
      <c r="V1120" t="s">
        <v>9348</v>
      </c>
    </row>
    <row r="1121" spans="1:22">
      <c r="A1121" t="s">
        <v>9349</v>
      </c>
      <c r="B1121" t="s">
        <v>9350</v>
      </c>
      <c r="C1121" t="s">
        <v>12909</v>
      </c>
      <c r="D1121" t="s">
        <v>13029</v>
      </c>
      <c r="E1121" t="s">
        <v>13037</v>
      </c>
      <c r="F1121" t="s">
        <v>13038</v>
      </c>
      <c r="G1121" s="9">
        <v>469</v>
      </c>
      <c r="H1121" s="7" t="str">
        <f t="shared" si="34"/>
        <v>$200-$500</v>
      </c>
      <c r="I1121" s="8">
        <v>1599</v>
      </c>
      <c r="J1121" s="1">
        <v>0.71</v>
      </c>
      <c r="K1121" s="10" t="str">
        <f t="shared" si="35"/>
        <v>50% or More</v>
      </c>
      <c r="L1121" s="10" t="str">
        <f>IF(Table1[[#This Row],[Discount_Percentage]]&gt;=50,"Yes","No")</f>
        <v>No</v>
      </c>
      <c r="M1121" s="10">
        <f>Table1[[#This Row],[Actual_Price]]-Table1[[#This Row],[Discounted_Price]]/Table1[[#This Row],[Actual_Price]]*100</f>
        <v>1569.6691682301439</v>
      </c>
      <c r="N1121">
        <v>3.7</v>
      </c>
      <c r="O1121" s="4">
        <v>6</v>
      </c>
      <c r="P1121" s="6">
        <f>I1121*O1121</f>
        <v>9594</v>
      </c>
      <c r="Q1121" t="s">
        <v>9351</v>
      </c>
      <c r="R1121" t="s">
        <v>9352</v>
      </c>
      <c r="S1121" t="s">
        <v>9353</v>
      </c>
      <c r="T1121" t="s">
        <v>9354</v>
      </c>
      <c r="U1121" t="s">
        <v>9357</v>
      </c>
      <c r="V1121" t="s">
        <v>9358</v>
      </c>
    </row>
    <row r="1122" spans="1:22">
      <c r="A1122" t="s">
        <v>9359</v>
      </c>
      <c r="B1122" t="s">
        <v>9360</v>
      </c>
      <c r="C1122" t="s">
        <v>12909</v>
      </c>
      <c r="D1122" t="s">
        <v>13029</v>
      </c>
      <c r="E1122" t="s">
        <v>13030</v>
      </c>
      <c r="F1122" t="s">
        <v>13075</v>
      </c>
      <c r="G1122" s="9">
        <v>1099</v>
      </c>
      <c r="H1122" s="7" t="str">
        <f t="shared" si="34"/>
        <v>&gt;$500</v>
      </c>
      <c r="I1122" s="8">
        <v>1795</v>
      </c>
      <c r="J1122" s="1">
        <v>0.39</v>
      </c>
      <c r="K1122" s="10" t="str">
        <f t="shared" si="35"/>
        <v>&lt;50%</v>
      </c>
      <c r="L1122" s="10" t="str">
        <f>IF(Table1[[#This Row],[Discount_Percentage]]&gt;=50,"Yes","No")</f>
        <v>No</v>
      </c>
      <c r="M1122" s="10">
        <f>Table1[[#This Row],[Actual_Price]]-Table1[[#This Row],[Discounted_Price]]/Table1[[#This Row],[Actual_Price]]*100</f>
        <v>1733.7743732590529</v>
      </c>
      <c r="N1122">
        <v>4.2</v>
      </c>
      <c r="O1122" s="4">
        <v>4244</v>
      </c>
      <c r="P1122" s="6">
        <f>I1122*O1122</f>
        <v>7617980</v>
      </c>
      <c r="Q1122" t="s">
        <v>9361</v>
      </c>
      <c r="R1122" t="s">
        <v>9362</v>
      </c>
      <c r="S1122" t="s">
        <v>9363</v>
      </c>
      <c r="T1122" t="s">
        <v>9364</v>
      </c>
      <c r="U1122" t="s">
        <v>9367</v>
      </c>
      <c r="V1122" t="s">
        <v>9368</v>
      </c>
    </row>
    <row r="1123" spans="1:22">
      <c r="A1123" t="s">
        <v>9369</v>
      </c>
      <c r="B1123" t="s">
        <v>9370</v>
      </c>
      <c r="C1123" t="s">
        <v>12909</v>
      </c>
      <c r="D1123" t="s">
        <v>13033</v>
      </c>
      <c r="E1123" t="s">
        <v>13034</v>
      </c>
      <c r="F1123" t="s">
        <v>13036</v>
      </c>
      <c r="G1123" s="9">
        <v>9590</v>
      </c>
      <c r="H1123" s="7" t="str">
        <f t="shared" si="34"/>
        <v>&gt;$500</v>
      </c>
      <c r="I1123" s="8">
        <v>15999</v>
      </c>
      <c r="J1123" s="1">
        <v>0.4</v>
      </c>
      <c r="K1123" s="10" t="str">
        <f t="shared" si="35"/>
        <v>&lt;50%</v>
      </c>
      <c r="L1123" s="10" t="str">
        <f>IF(Table1[[#This Row],[Discount_Percentage]]&gt;=50,"Yes","No")</f>
        <v>No</v>
      </c>
      <c r="M1123" s="10">
        <f>Table1[[#This Row],[Actual_Price]]-Table1[[#This Row],[Discounted_Price]]/Table1[[#This Row],[Actual_Price]]*100</f>
        <v>15939.058753672105</v>
      </c>
      <c r="N1123">
        <v>4.0999999999999996</v>
      </c>
      <c r="O1123" s="4">
        <v>1017</v>
      </c>
      <c r="P1123" s="6">
        <f>I1123*O1123</f>
        <v>16270983</v>
      </c>
      <c r="Q1123" t="s">
        <v>9371</v>
      </c>
      <c r="R1123" t="s">
        <v>9372</v>
      </c>
      <c r="S1123" t="s">
        <v>9373</v>
      </c>
      <c r="T1123" t="s">
        <v>9374</v>
      </c>
      <c r="U1123" t="s">
        <v>9377</v>
      </c>
      <c r="V1123" t="s">
        <v>9378</v>
      </c>
    </row>
    <row r="1124" spans="1:22">
      <c r="A1124" t="s">
        <v>9379</v>
      </c>
      <c r="B1124" t="s">
        <v>9380</v>
      </c>
      <c r="C1124" t="s">
        <v>12909</v>
      </c>
      <c r="D1124" t="s">
        <v>13033</v>
      </c>
      <c r="E1124" t="s">
        <v>13070</v>
      </c>
      <c r="F1124" t="s">
        <v>13080</v>
      </c>
      <c r="G1124" s="9">
        <v>999</v>
      </c>
      <c r="H1124" s="7" t="str">
        <f t="shared" si="34"/>
        <v>&gt;$500</v>
      </c>
      <c r="I1124" s="8">
        <v>1490</v>
      </c>
      <c r="J1124" s="1">
        <v>0.33</v>
      </c>
      <c r="K1124" s="10" t="str">
        <f t="shared" si="35"/>
        <v>&lt;50%</v>
      </c>
      <c r="L1124" s="10" t="str">
        <f>IF(Table1[[#This Row],[Discount_Percentage]]&gt;=50,"Yes","No")</f>
        <v>No</v>
      </c>
      <c r="M1124" s="10">
        <f>Table1[[#This Row],[Actual_Price]]-Table1[[#This Row],[Discounted_Price]]/Table1[[#This Row],[Actual_Price]]*100</f>
        <v>1422.9530201342282</v>
      </c>
      <c r="N1124">
        <v>4.0999999999999996</v>
      </c>
      <c r="O1124" s="4">
        <v>12999</v>
      </c>
      <c r="P1124" s="6">
        <f>I1124*O1124</f>
        <v>19368510</v>
      </c>
      <c r="Q1124" t="s">
        <v>9381</v>
      </c>
      <c r="R1124" t="s">
        <v>9382</v>
      </c>
      <c r="S1124" t="s">
        <v>9383</v>
      </c>
      <c r="T1124" t="s">
        <v>9384</v>
      </c>
      <c r="U1124" t="s">
        <v>9387</v>
      </c>
      <c r="V1124" t="s">
        <v>9388</v>
      </c>
    </row>
    <row r="1125" spans="1:22">
      <c r="A1125" t="s">
        <v>9389</v>
      </c>
      <c r="B1125" t="s">
        <v>9390</v>
      </c>
      <c r="C1125" t="s">
        <v>12909</v>
      </c>
      <c r="D1125" t="s">
        <v>13029</v>
      </c>
      <c r="E1125" t="s">
        <v>13030</v>
      </c>
      <c r="F1125" t="s">
        <v>13031</v>
      </c>
      <c r="G1125" s="9">
        <v>1299</v>
      </c>
      <c r="H1125" s="7" t="str">
        <f t="shared" si="34"/>
        <v>&gt;$500</v>
      </c>
      <c r="I1125" s="8">
        <v>1999</v>
      </c>
      <c r="J1125" s="1">
        <v>0.35</v>
      </c>
      <c r="K1125" s="10" t="str">
        <f t="shared" si="35"/>
        <v>&lt;50%</v>
      </c>
      <c r="L1125" s="10" t="str">
        <f>IF(Table1[[#This Row],[Discount_Percentage]]&gt;=50,"Yes","No")</f>
        <v>No</v>
      </c>
      <c r="M1125" s="10">
        <f>Table1[[#This Row],[Actual_Price]]-Table1[[#This Row],[Discounted_Price]]/Table1[[#This Row],[Actual_Price]]*100</f>
        <v>1934.0175087543771</v>
      </c>
      <c r="N1125">
        <v>3.8</v>
      </c>
      <c r="O1125" s="4">
        <v>311</v>
      </c>
      <c r="P1125" s="6">
        <f>I1125*O1125</f>
        <v>621689</v>
      </c>
      <c r="Q1125" t="s">
        <v>9391</v>
      </c>
      <c r="R1125" t="s">
        <v>9392</v>
      </c>
      <c r="S1125" t="s">
        <v>9393</v>
      </c>
      <c r="T1125" t="s">
        <v>9394</v>
      </c>
      <c r="U1125" t="s">
        <v>9397</v>
      </c>
      <c r="V1125" t="s">
        <v>9398</v>
      </c>
    </row>
    <row r="1126" spans="1:22">
      <c r="A1126" t="s">
        <v>9399</v>
      </c>
      <c r="B1126" t="s">
        <v>9400</v>
      </c>
      <c r="C1126" t="s">
        <v>12909</v>
      </c>
      <c r="D1126" t="s">
        <v>13029</v>
      </c>
      <c r="E1126" t="s">
        <v>13077</v>
      </c>
      <c r="F1126" t="s">
        <v>13081</v>
      </c>
      <c r="G1126" s="9">
        <v>292</v>
      </c>
      <c r="H1126" s="7" t="str">
        <f t="shared" si="34"/>
        <v>$200-$500</v>
      </c>
      <c r="I1126" s="8">
        <v>499</v>
      </c>
      <c r="J1126" s="1">
        <v>0.41</v>
      </c>
      <c r="K1126" s="10" t="str">
        <f t="shared" si="35"/>
        <v>&lt;50%</v>
      </c>
      <c r="L1126" s="10" t="str">
        <f>IF(Table1[[#This Row],[Discount_Percentage]]&gt;=50,"Yes","No")</f>
        <v>No</v>
      </c>
      <c r="M1126" s="10">
        <f>Table1[[#This Row],[Actual_Price]]-Table1[[#This Row],[Discounted_Price]]/Table1[[#This Row],[Actual_Price]]*100</f>
        <v>440.4829659318637</v>
      </c>
      <c r="N1126">
        <v>4.0999999999999996</v>
      </c>
      <c r="O1126" s="4">
        <v>4238</v>
      </c>
      <c r="P1126" s="6">
        <f>I1126*O1126</f>
        <v>2114762</v>
      </c>
      <c r="Q1126" t="s">
        <v>9401</v>
      </c>
      <c r="R1126" t="s">
        <v>9402</v>
      </c>
      <c r="S1126" t="s">
        <v>9403</v>
      </c>
      <c r="T1126" t="s">
        <v>9404</v>
      </c>
      <c r="U1126" t="s">
        <v>9407</v>
      </c>
      <c r="V1126" t="s">
        <v>9408</v>
      </c>
    </row>
    <row r="1127" spans="1:22">
      <c r="A1127" t="s">
        <v>9409</v>
      </c>
      <c r="B1127" t="s">
        <v>9410</v>
      </c>
      <c r="C1127" t="s">
        <v>12909</v>
      </c>
      <c r="D1127" t="s">
        <v>13029</v>
      </c>
      <c r="E1127" t="s">
        <v>13030</v>
      </c>
      <c r="F1127" t="s">
        <v>13069</v>
      </c>
      <c r="G1127" s="9">
        <v>160</v>
      </c>
      <c r="H1127" s="7" t="str">
        <f t="shared" si="34"/>
        <v>&lt;$200</v>
      </c>
      <c r="I1127" s="8">
        <v>299</v>
      </c>
      <c r="J1127" s="1">
        <v>0.46</v>
      </c>
      <c r="K1127" s="10" t="str">
        <f t="shared" si="35"/>
        <v>&lt;50%</v>
      </c>
      <c r="L1127" s="10" t="str">
        <f>IF(Table1[[#This Row],[Discount_Percentage]]&gt;=50,"Yes","No")</f>
        <v>No</v>
      </c>
      <c r="M1127" s="10">
        <f>Table1[[#This Row],[Actual_Price]]-Table1[[#This Row],[Discounted_Price]]/Table1[[#This Row],[Actual_Price]]*100</f>
        <v>245.48829431438128</v>
      </c>
      <c r="N1127">
        <v>4.5999999999999996</v>
      </c>
      <c r="O1127" s="4">
        <v>2781</v>
      </c>
      <c r="P1127" s="6">
        <f>I1127*O1127</f>
        <v>831519</v>
      </c>
      <c r="Q1127" t="s">
        <v>9411</v>
      </c>
      <c r="R1127" t="s">
        <v>9412</v>
      </c>
      <c r="S1127" t="s">
        <v>9413</v>
      </c>
      <c r="T1127" t="s">
        <v>9414</v>
      </c>
      <c r="U1127" t="s">
        <v>9417</v>
      </c>
      <c r="V1127" t="s">
        <v>9418</v>
      </c>
    </row>
    <row r="1128" spans="1:22">
      <c r="A1128" t="s">
        <v>9419</v>
      </c>
      <c r="B1128" t="s">
        <v>9420</v>
      </c>
      <c r="C1128" t="s">
        <v>12909</v>
      </c>
      <c r="D1128" t="s">
        <v>13029</v>
      </c>
      <c r="E1128" t="s">
        <v>13082</v>
      </c>
      <c r="F1128" t="s">
        <v>13083</v>
      </c>
      <c r="G1128" s="9">
        <v>600</v>
      </c>
      <c r="H1128" s="7" t="str">
        <f t="shared" si="34"/>
        <v>&gt;$500</v>
      </c>
      <c r="I1128" s="8">
        <v>600</v>
      </c>
      <c r="J1128" s="1">
        <v>0</v>
      </c>
      <c r="K1128" s="10" t="str">
        <f t="shared" si="35"/>
        <v>&lt;50%</v>
      </c>
      <c r="L1128" s="10" t="str">
        <f>IF(Table1[[#This Row],[Discount_Percentage]]&gt;=50,"Yes","No")</f>
        <v>No</v>
      </c>
      <c r="M1128" s="10">
        <f>Table1[[#This Row],[Actual_Price]]-Table1[[#This Row],[Discounted_Price]]/Table1[[#This Row],[Actual_Price]]*100</f>
        <v>500</v>
      </c>
      <c r="N1128">
        <v>4.0999999999999996</v>
      </c>
      <c r="O1128" s="4">
        <v>10907</v>
      </c>
      <c r="P1128" s="6">
        <f>I1128*O1128</f>
        <v>6544200</v>
      </c>
      <c r="Q1128" t="s">
        <v>9421</v>
      </c>
      <c r="R1128" t="s">
        <v>9422</v>
      </c>
      <c r="S1128" t="s">
        <v>9423</v>
      </c>
      <c r="T1128" t="s">
        <v>9424</v>
      </c>
      <c r="U1128" t="s">
        <v>9427</v>
      </c>
      <c r="V1128" t="s">
        <v>9428</v>
      </c>
    </row>
    <row r="1129" spans="1:22">
      <c r="A1129" t="s">
        <v>9429</v>
      </c>
      <c r="B1129" t="s">
        <v>9430</v>
      </c>
      <c r="C1129" t="s">
        <v>12909</v>
      </c>
      <c r="D1129" t="s">
        <v>13029</v>
      </c>
      <c r="E1129" t="s">
        <v>13082</v>
      </c>
      <c r="F1129" t="s">
        <v>13084</v>
      </c>
      <c r="G1129" s="9">
        <v>1130</v>
      </c>
      <c r="H1129" s="7" t="str">
        <f t="shared" si="34"/>
        <v>&gt;$500</v>
      </c>
      <c r="I1129" s="8">
        <v>1130</v>
      </c>
      <c r="J1129" s="1">
        <v>0</v>
      </c>
      <c r="K1129" s="10" t="str">
        <f t="shared" si="35"/>
        <v>&lt;50%</v>
      </c>
      <c r="L1129" s="10" t="str">
        <f>IF(Table1[[#This Row],[Discount_Percentage]]&gt;=50,"Yes","No")</f>
        <v>No</v>
      </c>
      <c r="M1129" s="10">
        <f>Table1[[#This Row],[Actual_Price]]-Table1[[#This Row],[Discounted_Price]]/Table1[[#This Row],[Actual_Price]]*100</f>
        <v>1030</v>
      </c>
      <c r="N1129">
        <v>4.2</v>
      </c>
      <c r="O1129" s="4">
        <v>13250</v>
      </c>
      <c r="P1129" s="6">
        <f>I1129*O1129</f>
        <v>14972500</v>
      </c>
      <c r="Q1129" t="s">
        <v>9431</v>
      </c>
      <c r="R1129" t="s">
        <v>9432</v>
      </c>
      <c r="S1129" t="s">
        <v>9433</v>
      </c>
      <c r="T1129" t="s">
        <v>9434</v>
      </c>
      <c r="U1129" t="s">
        <v>9437</v>
      </c>
      <c r="V1129" t="s">
        <v>9438</v>
      </c>
    </row>
    <row r="1130" spans="1:22">
      <c r="A1130" t="s">
        <v>9439</v>
      </c>
      <c r="B1130" t="s">
        <v>9440</v>
      </c>
      <c r="C1130" t="s">
        <v>12909</v>
      </c>
      <c r="D1130" t="s">
        <v>13029</v>
      </c>
      <c r="E1130" t="s">
        <v>13030</v>
      </c>
      <c r="F1130" t="s">
        <v>13049</v>
      </c>
      <c r="G1130" s="9">
        <v>3249</v>
      </c>
      <c r="H1130" s="7" t="str">
        <f t="shared" si="34"/>
        <v>&gt;$500</v>
      </c>
      <c r="I1130" s="8">
        <v>6295</v>
      </c>
      <c r="J1130" s="1">
        <v>0.48</v>
      </c>
      <c r="K1130" s="10" t="str">
        <f t="shared" si="35"/>
        <v>&lt;50%</v>
      </c>
      <c r="L1130" s="10" t="str">
        <f>IF(Table1[[#This Row],[Discount_Percentage]]&gt;=50,"Yes","No")</f>
        <v>No</v>
      </c>
      <c r="M1130" s="10">
        <f>Table1[[#This Row],[Actual_Price]]-Table1[[#This Row],[Discounted_Price]]/Table1[[#This Row],[Actual_Price]]*100</f>
        <v>6243.3876092136616</v>
      </c>
      <c r="N1130">
        <v>3.9</v>
      </c>
      <c r="O1130" s="4">
        <v>43070</v>
      </c>
      <c r="P1130" s="6">
        <f>I1130*O1130</f>
        <v>271125650</v>
      </c>
      <c r="Q1130" t="s">
        <v>9441</v>
      </c>
      <c r="R1130" t="s">
        <v>9442</v>
      </c>
      <c r="S1130" t="s">
        <v>9443</v>
      </c>
      <c r="T1130" t="s">
        <v>9444</v>
      </c>
      <c r="U1130" t="s">
        <v>9447</v>
      </c>
      <c r="V1130" t="s">
        <v>9448</v>
      </c>
    </row>
    <row r="1131" spans="1:22">
      <c r="A1131" t="s">
        <v>9449</v>
      </c>
      <c r="B1131" t="s">
        <v>9450</v>
      </c>
      <c r="C1131" t="s">
        <v>12909</v>
      </c>
      <c r="D1131" t="s">
        <v>13029</v>
      </c>
      <c r="E1131" t="s">
        <v>13030</v>
      </c>
      <c r="F1131" t="s">
        <v>13049</v>
      </c>
      <c r="G1131" s="9">
        <v>3599</v>
      </c>
      <c r="H1131" s="7" t="str">
        <f t="shared" si="34"/>
        <v>&gt;$500</v>
      </c>
      <c r="I1131" s="8">
        <v>9455</v>
      </c>
      <c r="J1131" s="1">
        <v>0.62</v>
      </c>
      <c r="K1131" s="10" t="str">
        <f t="shared" si="35"/>
        <v>50% or More</v>
      </c>
      <c r="L1131" s="10" t="str">
        <f>IF(Table1[[#This Row],[Discount_Percentage]]&gt;=50,"Yes","No")</f>
        <v>No</v>
      </c>
      <c r="M1131" s="10">
        <f>Table1[[#This Row],[Actual_Price]]-Table1[[#This Row],[Discounted_Price]]/Table1[[#This Row],[Actual_Price]]*100</f>
        <v>9416.9354838709678</v>
      </c>
      <c r="N1131">
        <v>4.0999999999999996</v>
      </c>
      <c r="O1131" s="4">
        <v>11828</v>
      </c>
      <c r="P1131" s="6">
        <f>I1131*O1131</f>
        <v>111833740</v>
      </c>
      <c r="Q1131" t="s">
        <v>9451</v>
      </c>
      <c r="R1131" t="s">
        <v>9452</v>
      </c>
      <c r="S1131" t="s">
        <v>9453</v>
      </c>
      <c r="T1131" t="s">
        <v>9454</v>
      </c>
      <c r="U1131" t="s">
        <v>9457</v>
      </c>
      <c r="V1131" t="s">
        <v>9458</v>
      </c>
    </row>
    <row r="1132" spans="1:22">
      <c r="A1132" t="s">
        <v>9459</v>
      </c>
      <c r="B1132" t="s">
        <v>9460</v>
      </c>
      <c r="C1132" t="s">
        <v>12909</v>
      </c>
      <c r="D1132" t="s">
        <v>13029</v>
      </c>
      <c r="E1132" t="s">
        <v>13030</v>
      </c>
      <c r="F1132" t="s">
        <v>13065</v>
      </c>
      <c r="G1132" s="9">
        <v>368</v>
      </c>
      <c r="H1132" s="7" t="str">
        <f t="shared" si="34"/>
        <v>$200-$500</v>
      </c>
      <c r="I1132" s="8">
        <v>699</v>
      </c>
      <c r="J1132" s="1">
        <v>0.47</v>
      </c>
      <c r="K1132" s="10" t="str">
        <f t="shared" si="35"/>
        <v>&lt;50%</v>
      </c>
      <c r="L1132" s="10" t="str">
        <f>IF(Table1[[#This Row],[Discount_Percentage]]&gt;=50,"Yes","No")</f>
        <v>No</v>
      </c>
      <c r="M1132" s="10">
        <f>Table1[[#This Row],[Actual_Price]]-Table1[[#This Row],[Discounted_Price]]/Table1[[#This Row],[Actual_Price]]*100</f>
        <v>646.35336194563661</v>
      </c>
      <c r="N1132">
        <v>4.0999999999999996</v>
      </c>
      <c r="O1132" s="4">
        <v>1240</v>
      </c>
      <c r="P1132" s="6">
        <f>I1132*O1132</f>
        <v>866760</v>
      </c>
      <c r="Q1132" t="s">
        <v>9461</v>
      </c>
      <c r="R1132" t="s">
        <v>9462</v>
      </c>
      <c r="S1132" t="s">
        <v>9463</v>
      </c>
      <c r="T1132" t="s">
        <v>9464</v>
      </c>
      <c r="U1132" t="s">
        <v>9467</v>
      </c>
      <c r="V1132" t="s">
        <v>9468</v>
      </c>
    </row>
    <row r="1133" spans="1:22">
      <c r="A1133" t="s">
        <v>9469</v>
      </c>
      <c r="B1133" t="s">
        <v>9470</v>
      </c>
      <c r="C1133" t="s">
        <v>12909</v>
      </c>
      <c r="D1133" t="s">
        <v>13029</v>
      </c>
      <c r="E1133" t="s">
        <v>13030</v>
      </c>
      <c r="F1133" t="s">
        <v>13049</v>
      </c>
      <c r="G1133" s="9">
        <v>3199</v>
      </c>
      <c r="H1133" s="7" t="str">
        <f t="shared" si="34"/>
        <v>&gt;$500</v>
      </c>
      <c r="I1133" s="8">
        <v>4999</v>
      </c>
      <c r="J1133" s="1">
        <v>0.36</v>
      </c>
      <c r="K1133" s="10" t="str">
        <f t="shared" si="35"/>
        <v>&lt;50%</v>
      </c>
      <c r="L1133" s="10" t="str">
        <f>IF(Table1[[#This Row],[Discount_Percentage]]&gt;=50,"Yes","No")</f>
        <v>No</v>
      </c>
      <c r="M1133" s="10">
        <f>Table1[[#This Row],[Actual_Price]]-Table1[[#This Row],[Discounted_Price]]/Table1[[#This Row],[Actual_Price]]*100</f>
        <v>4935.0072014402876</v>
      </c>
      <c r="N1133">
        <v>4</v>
      </c>
      <c r="O1133" s="4">
        <v>20869</v>
      </c>
      <c r="P1133" s="6">
        <f>I1133*O1133</f>
        <v>104324131</v>
      </c>
      <c r="Q1133" t="s">
        <v>9471</v>
      </c>
      <c r="R1133" t="s">
        <v>9472</v>
      </c>
      <c r="S1133" t="s">
        <v>9473</v>
      </c>
      <c r="T1133" t="s">
        <v>9474</v>
      </c>
      <c r="U1133" t="s">
        <v>9477</v>
      </c>
      <c r="V1133" t="s">
        <v>9478</v>
      </c>
    </row>
    <row r="1134" spans="1:22">
      <c r="A1134" t="s">
        <v>9479</v>
      </c>
      <c r="B1134" t="s">
        <v>9480</v>
      </c>
      <c r="C1134" t="s">
        <v>12909</v>
      </c>
      <c r="D1134" t="s">
        <v>13029</v>
      </c>
      <c r="E1134" t="s">
        <v>13030</v>
      </c>
      <c r="F1134" t="s">
        <v>13085</v>
      </c>
      <c r="G1134" s="9">
        <v>1599</v>
      </c>
      <c r="H1134" s="7" t="str">
        <f t="shared" si="34"/>
        <v>&gt;$500</v>
      </c>
      <c r="I1134" s="8">
        <v>2900</v>
      </c>
      <c r="J1134" s="1">
        <v>0.45</v>
      </c>
      <c r="K1134" s="10" t="str">
        <f t="shared" si="35"/>
        <v>&lt;50%</v>
      </c>
      <c r="L1134" s="10" t="str">
        <f>IF(Table1[[#This Row],[Discount_Percentage]]&gt;=50,"Yes","No")</f>
        <v>No</v>
      </c>
      <c r="M1134" s="10">
        <f>Table1[[#This Row],[Actual_Price]]-Table1[[#This Row],[Discounted_Price]]/Table1[[#This Row],[Actual_Price]]*100</f>
        <v>2844.8620689655172</v>
      </c>
      <c r="N1134">
        <v>3.7</v>
      </c>
      <c r="O1134" s="4">
        <v>441</v>
      </c>
      <c r="P1134" s="6">
        <f>I1134*O1134</f>
        <v>1278900</v>
      </c>
      <c r="Q1134" t="s">
        <v>9481</v>
      </c>
      <c r="R1134" t="s">
        <v>9482</v>
      </c>
      <c r="S1134" t="s">
        <v>9483</v>
      </c>
      <c r="T1134" t="s">
        <v>9484</v>
      </c>
      <c r="U1134" t="s">
        <v>9487</v>
      </c>
      <c r="V1134" t="s">
        <v>9488</v>
      </c>
    </row>
    <row r="1135" spans="1:22">
      <c r="A1135" t="s">
        <v>9489</v>
      </c>
      <c r="B1135" t="s">
        <v>9490</v>
      </c>
      <c r="C1135" t="s">
        <v>12909</v>
      </c>
      <c r="D1135" t="s">
        <v>13029</v>
      </c>
      <c r="E1135" t="s">
        <v>13030</v>
      </c>
      <c r="F1135" t="s">
        <v>13046</v>
      </c>
      <c r="G1135" s="9">
        <v>1999</v>
      </c>
      <c r="H1135" s="7" t="str">
        <f t="shared" si="34"/>
        <v>&gt;$500</v>
      </c>
      <c r="I1135" s="8">
        <v>2499</v>
      </c>
      <c r="J1135" s="1">
        <v>0.2</v>
      </c>
      <c r="K1135" s="10" t="str">
        <f t="shared" si="35"/>
        <v>&lt;50%</v>
      </c>
      <c r="L1135" s="10" t="str">
        <f>IF(Table1[[#This Row],[Discount_Percentage]]&gt;=50,"Yes","No")</f>
        <v>No</v>
      </c>
      <c r="M1135" s="10">
        <f>Table1[[#This Row],[Actual_Price]]-Table1[[#This Row],[Discounted_Price]]/Table1[[#This Row],[Actual_Price]]*100</f>
        <v>2419.0080032012806</v>
      </c>
      <c r="N1135">
        <v>4.0999999999999996</v>
      </c>
      <c r="O1135" s="4">
        <v>1034</v>
      </c>
      <c r="P1135" s="6">
        <f>I1135*O1135</f>
        <v>2583966</v>
      </c>
      <c r="Q1135" t="s">
        <v>9491</v>
      </c>
      <c r="R1135" t="s">
        <v>9492</v>
      </c>
      <c r="S1135" t="s">
        <v>9493</v>
      </c>
      <c r="T1135" t="s">
        <v>9494</v>
      </c>
      <c r="U1135" t="s">
        <v>9497</v>
      </c>
      <c r="V1135" t="s">
        <v>9498</v>
      </c>
    </row>
    <row r="1136" spans="1:22">
      <c r="A1136" t="s">
        <v>9499</v>
      </c>
      <c r="B1136" t="s">
        <v>9500</v>
      </c>
      <c r="C1136" t="s">
        <v>12909</v>
      </c>
      <c r="D1136" t="s">
        <v>13029</v>
      </c>
      <c r="E1136" t="s">
        <v>13037</v>
      </c>
      <c r="F1136" t="s">
        <v>13038</v>
      </c>
      <c r="G1136" s="9">
        <v>616</v>
      </c>
      <c r="H1136" s="7" t="str">
        <f t="shared" si="34"/>
        <v>&gt;$500</v>
      </c>
      <c r="I1136" s="8">
        <v>1190</v>
      </c>
      <c r="J1136" s="1">
        <v>0.48</v>
      </c>
      <c r="K1136" s="10" t="str">
        <f t="shared" si="35"/>
        <v>&lt;50%</v>
      </c>
      <c r="L1136" s="10" t="str">
        <f>IF(Table1[[#This Row],[Discount_Percentage]]&gt;=50,"Yes","No")</f>
        <v>No</v>
      </c>
      <c r="M1136" s="10">
        <f>Table1[[#This Row],[Actual_Price]]-Table1[[#This Row],[Discounted_Price]]/Table1[[#This Row],[Actual_Price]]*100</f>
        <v>1138.2352941176471</v>
      </c>
      <c r="N1136">
        <v>4.0999999999999996</v>
      </c>
      <c r="O1136" s="4">
        <v>37126</v>
      </c>
      <c r="P1136" s="6">
        <f>I1136*O1136</f>
        <v>44179940</v>
      </c>
      <c r="Q1136" t="s">
        <v>9501</v>
      </c>
      <c r="R1136" t="s">
        <v>9502</v>
      </c>
      <c r="S1136" t="s">
        <v>9503</v>
      </c>
      <c r="T1136" t="s">
        <v>9504</v>
      </c>
      <c r="U1136" t="s">
        <v>9507</v>
      </c>
      <c r="V1136" t="s">
        <v>9508</v>
      </c>
    </row>
    <row r="1137" spans="1:22">
      <c r="A1137" t="s">
        <v>9509</v>
      </c>
      <c r="B1137" t="s">
        <v>9510</v>
      </c>
      <c r="C1137" t="s">
        <v>12909</v>
      </c>
      <c r="D1137" t="s">
        <v>13029</v>
      </c>
      <c r="E1137" t="s">
        <v>13030</v>
      </c>
      <c r="F1137" t="s">
        <v>13046</v>
      </c>
      <c r="G1137" s="9">
        <v>1499</v>
      </c>
      <c r="H1137" s="7" t="str">
        <f t="shared" si="34"/>
        <v>&gt;$500</v>
      </c>
      <c r="I1137" s="8">
        <v>2100</v>
      </c>
      <c r="J1137" s="1">
        <v>0.28999999999999998</v>
      </c>
      <c r="K1137" s="10" t="str">
        <f t="shared" si="35"/>
        <v>&lt;50%</v>
      </c>
      <c r="L1137" s="10" t="str">
        <f>IF(Table1[[#This Row],[Discount_Percentage]]&gt;=50,"Yes","No")</f>
        <v>No</v>
      </c>
      <c r="M1137" s="10">
        <f>Table1[[#This Row],[Actual_Price]]-Table1[[#This Row],[Discounted_Price]]/Table1[[#This Row],[Actual_Price]]*100</f>
        <v>2028.6190476190477</v>
      </c>
      <c r="N1137">
        <v>4.0999999999999996</v>
      </c>
      <c r="O1137" s="4">
        <v>6355</v>
      </c>
      <c r="P1137" s="6">
        <f>I1137*O1137</f>
        <v>13345500</v>
      </c>
      <c r="Q1137" t="s">
        <v>9511</v>
      </c>
      <c r="R1137" t="s">
        <v>9512</v>
      </c>
      <c r="S1137" t="s">
        <v>9513</v>
      </c>
      <c r="T1137" t="s">
        <v>9514</v>
      </c>
      <c r="U1137" t="s">
        <v>9517</v>
      </c>
      <c r="V1137" t="s">
        <v>9518</v>
      </c>
    </row>
    <row r="1138" spans="1:22">
      <c r="A1138" t="s">
        <v>9519</v>
      </c>
      <c r="B1138" t="s">
        <v>9520</v>
      </c>
      <c r="C1138" t="s">
        <v>12909</v>
      </c>
      <c r="D1138" t="s">
        <v>13029</v>
      </c>
      <c r="E1138" t="s">
        <v>13030</v>
      </c>
      <c r="F1138" t="s">
        <v>13069</v>
      </c>
      <c r="G1138" s="9">
        <v>199</v>
      </c>
      <c r="H1138" s="7" t="str">
        <f t="shared" si="34"/>
        <v>&lt;$200</v>
      </c>
      <c r="I1138" s="8">
        <v>499</v>
      </c>
      <c r="J1138" s="1">
        <v>0.6</v>
      </c>
      <c r="K1138" s="10" t="str">
        <f t="shared" si="35"/>
        <v>50% or More</v>
      </c>
      <c r="L1138" s="10" t="str">
        <f>IF(Table1[[#This Row],[Discount_Percentage]]&gt;=50,"Yes","No")</f>
        <v>No</v>
      </c>
      <c r="M1138" s="10">
        <f>Table1[[#This Row],[Actual_Price]]-Table1[[#This Row],[Discounted_Price]]/Table1[[#This Row],[Actual_Price]]*100</f>
        <v>459.12024048096191</v>
      </c>
      <c r="N1138">
        <v>3.3</v>
      </c>
      <c r="O1138" s="4">
        <v>12</v>
      </c>
      <c r="P1138" s="6">
        <f>I1138*O1138</f>
        <v>5988</v>
      </c>
      <c r="Q1138" t="s">
        <v>9521</v>
      </c>
      <c r="R1138" t="s">
        <v>9522</v>
      </c>
      <c r="S1138" t="s">
        <v>9523</v>
      </c>
      <c r="T1138" t="s">
        <v>9524</v>
      </c>
      <c r="U1138" t="s">
        <v>9527</v>
      </c>
      <c r="V1138" t="s">
        <v>9528</v>
      </c>
    </row>
    <row r="1139" spans="1:22">
      <c r="A1139" t="s">
        <v>9529</v>
      </c>
      <c r="B1139" t="s">
        <v>9530</v>
      </c>
      <c r="C1139" t="s">
        <v>12909</v>
      </c>
      <c r="D1139" t="s">
        <v>13033</v>
      </c>
      <c r="E1139" t="s">
        <v>13050</v>
      </c>
      <c r="F1139" t="s">
        <v>13054</v>
      </c>
      <c r="G1139" s="9">
        <v>610</v>
      </c>
      <c r="H1139" s="7" t="str">
        <f t="shared" si="34"/>
        <v>&gt;$500</v>
      </c>
      <c r="I1139" s="8">
        <v>825</v>
      </c>
      <c r="J1139" s="1">
        <v>0.26</v>
      </c>
      <c r="K1139" s="10" t="str">
        <f t="shared" si="35"/>
        <v>&lt;50%</v>
      </c>
      <c r="L1139" s="10" t="str">
        <f>IF(Table1[[#This Row],[Discount_Percentage]]&gt;=50,"Yes","No")</f>
        <v>No</v>
      </c>
      <c r="M1139" s="10">
        <f>Table1[[#This Row],[Actual_Price]]-Table1[[#This Row],[Discounted_Price]]/Table1[[#This Row],[Actual_Price]]*100</f>
        <v>751.06060606060601</v>
      </c>
      <c r="N1139">
        <v>4.0999999999999996</v>
      </c>
      <c r="O1139" s="4">
        <v>13165</v>
      </c>
      <c r="P1139" s="6">
        <f>I1139*O1139</f>
        <v>10861125</v>
      </c>
      <c r="Q1139" t="s">
        <v>9531</v>
      </c>
      <c r="R1139" t="s">
        <v>9532</v>
      </c>
      <c r="S1139" t="s">
        <v>9533</v>
      </c>
      <c r="T1139" t="s">
        <v>9534</v>
      </c>
      <c r="U1139" t="s">
        <v>9537</v>
      </c>
      <c r="V1139" t="s">
        <v>9538</v>
      </c>
    </row>
    <row r="1140" spans="1:22">
      <c r="A1140" t="s">
        <v>9539</v>
      </c>
      <c r="B1140" t="s">
        <v>9540</v>
      </c>
      <c r="C1140" t="s">
        <v>12909</v>
      </c>
      <c r="D1140" t="s">
        <v>13029</v>
      </c>
      <c r="E1140" t="s">
        <v>13030</v>
      </c>
      <c r="F1140" t="s">
        <v>13067</v>
      </c>
      <c r="G1140" s="9">
        <v>999</v>
      </c>
      <c r="H1140" s="7" t="str">
        <f t="shared" si="34"/>
        <v>&gt;$500</v>
      </c>
      <c r="I1140" s="8">
        <v>1499</v>
      </c>
      <c r="J1140" s="1">
        <v>0.33</v>
      </c>
      <c r="K1140" s="10" t="str">
        <f t="shared" si="35"/>
        <v>&lt;50%</v>
      </c>
      <c r="L1140" s="10" t="str">
        <f>IF(Table1[[#This Row],[Discount_Percentage]]&gt;=50,"Yes","No")</f>
        <v>No</v>
      </c>
      <c r="M1140" s="10">
        <f>Table1[[#This Row],[Actual_Price]]-Table1[[#This Row],[Discounted_Price]]/Table1[[#This Row],[Actual_Price]]*100</f>
        <v>1432.3555703802535</v>
      </c>
      <c r="N1140">
        <v>4.0999999999999996</v>
      </c>
      <c r="O1140" s="4">
        <v>1646</v>
      </c>
      <c r="P1140" s="6">
        <f>I1140*O1140</f>
        <v>2467354</v>
      </c>
      <c r="Q1140" t="s">
        <v>9541</v>
      </c>
      <c r="R1140" t="s">
        <v>9542</v>
      </c>
      <c r="S1140" t="s">
        <v>9543</v>
      </c>
      <c r="T1140" t="s">
        <v>9544</v>
      </c>
      <c r="U1140" t="s">
        <v>9547</v>
      </c>
      <c r="V1140" t="s">
        <v>9548</v>
      </c>
    </row>
    <row r="1141" spans="1:22">
      <c r="A1141" t="s">
        <v>9549</v>
      </c>
      <c r="B1141" t="s">
        <v>9550</v>
      </c>
      <c r="C1141" t="s">
        <v>12909</v>
      </c>
      <c r="D1141" t="s">
        <v>13029</v>
      </c>
      <c r="E1141" t="s">
        <v>13037</v>
      </c>
      <c r="F1141" t="s">
        <v>13062</v>
      </c>
      <c r="G1141" s="9">
        <v>8999</v>
      </c>
      <c r="H1141" s="7" t="str">
        <f t="shared" si="34"/>
        <v>&gt;$500</v>
      </c>
      <c r="I1141" s="8">
        <v>9995</v>
      </c>
      <c r="J1141" s="1">
        <v>0.1</v>
      </c>
      <c r="K1141" s="10" t="str">
        <f t="shared" si="35"/>
        <v>&lt;50%</v>
      </c>
      <c r="L1141" s="10" t="str">
        <f>IF(Table1[[#This Row],[Discount_Percentage]]&gt;=50,"Yes","No")</f>
        <v>No</v>
      </c>
      <c r="M1141" s="10">
        <f>Table1[[#This Row],[Actual_Price]]-Table1[[#This Row],[Discounted_Price]]/Table1[[#This Row],[Actual_Price]]*100</f>
        <v>9904.9649824912449</v>
      </c>
      <c r="N1141">
        <v>4.4000000000000004</v>
      </c>
      <c r="O1141" s="4">
        <v>17994</v>
      </c>
      <c r="P1141" s="6">
        <f>I1141*O1141</f>
        <v>179850030</v>
      </c>
      <c r="Q1141" t="s">
        <v>9551</v>
      </c>
      <c r="R1141" t="s">
        <v>9552</v>
      </c>
      <c r="S1141" t="s">
        <v>9553</v>
      </c>
      <c r="T1141" t="s">
        <v>9554</v>
      </c>
      <c r="U1141" t="s">
        <v>9557</v>
      </c>
      <c r="V1141" t="s">
        <v>9558</v>
      </c>
    </row>
    <row r="1142" spans="1:22">
      <c r="A1142" t="s">
        <v>9559</v>
      </c>
      <c r="B1142" t="s">
        <v>9560</v>
      </c>
      <c r="C1142" t="s">
        <v>12909</v>
      </c>
      <c r="D1142" t="s">
        <v>13029</v>
      </c>
      <c r="E1142" t="s">
        <v>13037</v>
      </c>
      <c r="F1142" t="s">
        <v>13038</v>
      </c>
      <c r="G1142" s="9">
        <v>453</v>
      </c>
      <c r="H1142" s="7" t="str">
        <f t="shared" si="34"/>
        <v>$200-$500</v>
      </c>
      <c r="I1142" s="8">
        <v>999</v>
      </c>
      <c r="J1142" s="1">
        <v>0.55000000000000004</v>
      </c>
      <c r="K1142" s="10" t="str">
        <f t="shared" si="35"/>
        <v>50% or More</v>
      </c>
      <c r="L1142" s="10" t="str">
        <f>IF(Table1[[#This Row],[Discount_Percentage]]&gt;=50,"Yes","No")</f>
        <v>No</v>
      </c>
      <c r="M1142" s="10">
        <f>Table1[[#This Row],[Actual_Price]]-Table1[[#This Row],[Discounted_Price]]/Table1[[#This Row],[Actual_Price]]*100</f>
        <v>953.65465465465468</v>
      </c>
      <c r="N1142">
        <v>4.3</v>
      </c>
      <c r="O1142" s="4">
        <v>610</v>
      </c>
      <c r="P1142" s="6">
        <f>I1142*O1142</f>
        <v>609390</v>
      </c>
      <c r="Q1142" t="s">
        <v>9561</v>
      </c>
      <c r="R1142" t="s">
        <v>9562</v>
      </c>
      <c r="S1142" t="s">
        <v>9563</v>
      </c>
      <c r="T1142" t="s">
        <v>9564</v>
      </c>
      <c r="U1142" t="s">
        <v>9567</v>
      </c>
      <c r="V1142" t="s">
        <v>9568</v>
      </c>
    </row>
    <row r="1143" spans="1:22">
      <c r="A1143" t="s">
        <v>9569</v>
      </c>
      <c r="B1143" t="s">
        <v>9570</v>
      </c>
      <c r="C1143" t="s">
        <v>12909</v>
      </c>
      <c r="D1143" t="s">
        <v>13029</v>
      </c>
      <c r="E1143" t="s">
        <v>13030</v>
      </c>
      <c r="F1143" t="s">
        <v>13049</v>
      </c>
      <c r="G1143" s="9">
        <v>2464</v>
      </c>
      <c r="H1143" s="7" t="str">
        <f t="shared" si="34"/>
        <v>&gt;$500</v>
      </c>
      <c r="I1143" s="8">
        <v>6000</v>
      </c>
      <c r="J1143" s="1">
        <v>0.59</v>
      </c>
      <c r="K1143" s="10" t="str">
        <f t="shared" si="35"/>
        <v>50% or More</v>
      </c>
      <c r="L1143" s="10" t="str">
        <f>IF(Table1[[#This Row],[Discount_Percentage]]&gt;=50,"Yes","No")</f>
        <v>No</v>
      </c>
      <c r="M1143" s="10">
        <f>Table1[[#This Row],[Actual_Price]]-Table1[[#This Row],[Discounted_Price]]/Table1[[#This Row],[Actual_Price]]*100</f>
        <v>5958.9333333333334</v>
      </c>
      <c r="N1143">
        <v>4.0999999999999996</v>
      </c>
      <c r="O1143" s="4">
        <v>8866</v>
      </c>
      <c r="P1143" s="6">
        <f>I1143*O1143</f>
        <v>53196000</v>
      </c>
      <c r="Q1143" t="s">
        <v>9571</v>
      </c>
      <c r="R1143" t="s">
        <v>9572</v>
      </c>
      <c r="S1143" t="s">
        <v>9573</v>
      </c>
      <c r="T1143" t="s">
        <v>9574</v>
      </c>
      <c r="U1143" t="s">
        <v>9577</v>
      </c>
      <c r="V1143" t="s">
        <v>9578</v>
      </c>
    </row>
    <row r="1144" spans="1:22">
      <c r="A1144" t="s">
        <v>9579</v>
      </c>
      <c r="B1144" t="s">
        <v>9580</v>
      </c>
      <c r="C1144" t="s">
        <v>12909</v>
      </c>
      <c r="D1144" t="s">
        <v>13029</v>
      </c>
      <c r="E1144" t="s">
        <v>13030</v>
      </c>
      <c r="F1144" t="s">
        <v>13085</v>
      </c>
      <c r="G1144" s="9">
        <v>2719</v>
      </c>
      <c r="H1144" s="7" t="str">
        <f t="shared" si="34"/>
        <v>&gt;$500</v>
      </c>
      <c r="I1144" s="8">
        <v>3945</v>
      </c>
      <c r="J1144" s="1">
        <v>0.31</v>
      </c>
      <c r="K1144" s="10" t="str">
        <f t="shared" si="35"/>
        <v>&lt;50%</v>
      </c>
      <c r="L1144" s="10" t="str">
        <f>IF(Table1[[#This Row],[Discount_Percentage]]&gt;=50,"Yes","No")</f>
        <v>No</v>
      </c>
      <c r="M1144" s="10">
        <f>Table1[[#This Row],[Actual_Price]]-Table1[[#This Row],[Discounted_Price]]/Table1[[#This Row],[Actual_Price]]*100</f>
        <v>3876.0773130544994</v>
      </c>
      <c r="N1144">
        <v>3.7</v>
      </c>
      <c r="O1144" s="4">
        <v>13406</v>
      </c>
      <c r="P1144" s="6">
        <f>I1144*O1144</f>
        <v>52886670</v>
      </c>
      <c r="Q1144" t="s">
        <v>9581</v>
      </c>
      <c r="R1144" t="s">
        <v>9582</v>
      </c>
      <c r="S1144" t="s">
        <v>9583</v>
      </c>
      <c r="T1144" t="s">
        <v>9584</v>
      </c>
      <c r="U1144" t="s">
        <v>9587</v>
      </c>
      <c r="V1144" t="s">
        <v>9588</v>
      </c>
    </row>
    <row r="1145" spans="1:22">
      <c r="A1145" t="s">
        <v>9589</v>
      </c>
      <c r="B1145" t="s">
        <v>9590</v>
      </c>
      <c r="C1145" t="s">
        <v>12909</v>
      </c>
      <c r="D1145" t="s">
        <v>13033</v>
      </c>
      <c r="E1145" t="s">
        <v>13050</v>
      </c>
      <c r="F1145" t="s">
        <v>13051</v>
      </c>
      <c r="G1145" s="9">
        <v>1439</v>
      </c>
      <c r="H1145" s="7" t="str">
        <f t="shared" si="34"/>
        <v>&gt;$500</v>
      </c>
      <c r="I1145" s="8">
        <v>1999</v>
      </c>
      <c r="J1145" s="1">
        <v>0.28000000000000003</v>
      </c>
      <c r="K1145" s="10" t="str">
        <f t="shared" si="35"/>
        <v>&lt;50%</v>
      </c>
      <c r="L1145" s="10" t="str">
        <f>IF(Table1[[#This Row],[Discount_Percentage]]&gt;=50,"Yes","No")</f>
        <v>No</v>
      </c>
      <c r="M1145" s="10">
        <f>Table1[[#This Row],[Actual_Price]]-Table1[[#This Row],[Discounted_Price]]/Table1[[#This Row],[Actual_Price]]*100</f>
        <v>1927.0140070035018</v>
      </c>
      <c r="N1145">
        <v>4.8</v>
      </c>
      <c r="O1145" s="4">
        <v>53803</v>
      </c>
      <c r="P1145" s="6">
        <f>I1145*O1145</f>
        <v>107552197</v>
      </c>
      <c r="Q1145" t="s">
        <v>9591</v>
      </c>
      <c r="R1145" t="s">
        <v>9592</v>
      </c>
      <c r="S1145" t="s">
        <v>9593</v>
      </c>
      <c r="T1145" t="s">
        <v>9594</v>
      </c>
      <c r="U1145" t="s">
        <v>9597</v>
      </c>
      <c r="V1145" t="s">
        <v>9598</v>
      </c>
    </row>
    <row r="1146" spans="1:22">
      <c r="A1146" t="s">
        <v>9599</v>
      </c>
      <c r="B1146" t="s">
        <v>9600</v>
      </c>
      <c r="C1146" t="s">
        <v>12909</v>
      </c>
      <c r="D1146" t="s">
        <v>13029</v>
      </c>
      <c r="E1146" t="s">
        <v>13030</v>
      </c>
      <c r="F1146" t="s">
        <v>13046</v>
      </c>
      <c r="G1146" s="9">
        <v>2799</v>
      </c>
      <c r="H1146" s="7" t="str">
        <f t="shared" si="34"/>
        <v>&gt;$500</v>
      </c>
      <c r="I1146" s="8">
        <v>3499</v>
      </c>
      <c r="J1146" s="1">
        <v>0.2</v>
      </c>
      <c r="K1146" s="10" t="str">
        <f t="shared" si="35"/>
        <v>&lt;50%</v>
      </c>
      <c r="L1146" s="10" t="str">
        <f>IF(Table1[[#This Row],[Discount_Percentage]]&gt;=50,"Yes","No")</f>
        <v>No</v>
      </c>
      <c r="M1146" s="10">
        <f>Table1[[#This Row],[Actual_Price]]-Table1[[#This Row],[Discounted_Price]]/Table1[[#This Row],[Actual_Price]]*100</f>
        <v>3419.0057159188341</v>
      </c>
      <c r="N1146">
        <v>4.5</v>
      </c>
      <c r="O1146" s="4">
        <v>546</v>
      </c>
      <c r="P1146" s="6">
        <f>I1146*O1146</f>
        <v>1910454</v>
      </c>
      <c r="Q1146" t="s">
        <v>9601</v>
      </c>
      <c r="R1146" t="s">
        <v>9602</v>
      </c>
      <c r="S1146" t="s">
        <v>9603</v>
      </c>
      <c r="T1146" t="s">
        <v>9604</v>
      </c>
      <c r="U1146" t="s">
        <v>9607</v>
      </c>
      <c r="V1146" t="s">
        <v>9608</v>
      </c>
    </row>
    <row r="1147" spans="1:22">
      <c r="A1147" t="s">
        <v>9609</v>
      </c>
      <c r="B1147" t="s">
        <v>9610</v>
      </c>
      <c r="C1147" t="s">
        <v>12909</v>
      </c>
      <c r="D1147" t="s">
        <v>13033</v>
      </c>
      <c r="E1147" t="s">
        <v>13050</v>
      </c>
      <c r="F1147" t="s">
        <v>13051</v>
      </c>
      <c r="G1147" s="9">
        <v>2088</v>
      </c>
      <c r="H1147" s="7" t="str">
        <f t="shared" si="34"/>
        <v>&gt;$500</v>
      </c>
      <c r="I1147" s="8">
        <v>5550</v>
      </c>
      <c r="J1147" s="1">
        <v>0.62</v>
      </c>
      <c r="K1147" s="10" t="str">
        <f t="shared" si="35"/>
        <v>50% or More</v>
      </c>
      <c r="L1147" s="10" t="str">
        <f>IF(Table1[[#This Row],[Discount_Percentage]]&gt;=50,"Yes","No")</f>
        <v>No</v>
      </c>
      <c r="M1147" s="10">
        <f>Table1[[#This Row],[Actual_Price]]-Table1[[#This Row],[Discounted_Price]]/Table1[[#This Row],[Actual_Price]]*100</f>
        <v>5512.3783783783783</v>
      </c>
      <c r="N1147">
        <v>4</v>
      </c>
      <c r="O1147" s="4">
        <v>5292</v>
      </c>
      <c r="P1147" s="6">
        <f>I1147*O1147</f>
        <v>29370600</v>
      </c>
      <c r="Q1147" t="s">
        <v>9611</v>
      </c>
      <c r="R1147" t="s">
        <v>9612</v>
      </c>
      <c r="S1147" t="s">
        <v>9613</v>
      </c>
      <c r="T1147" t="s">
        <v>9614</v>
      </c>
      <c r="U1147" t="s">
        <v>9616</v>
      </c>
      <c r="V1147" t="s">
        <v>9617</v>
      </c>
    </row>
    <row r="1148" spans="1:22">
      <c r="A1148" t="s">
        <v>9618</v>
      </c>
      <c r="B1148" t="s">
        <v>9619</v>
      </c>
      <c r="C1148" t="s">
        <v>12909</v>
      </c>
      <c r="D1148" t="s">
        <v>13033</v>
      </c>
      <c r="E1148" t="s">
        <v>13050</v>
      </c>
      <c r="F1148" t="s">
        <v>13051</v>
      </c>
      <c r="G1148" s="9">
        <v>2399</v>
      </c>
      <c r="H1148" s="7" t="str">
        <f t="shared" si="34"/>
        <v>&gt;$500</v>
      </c>
      <c r="I1148" s="8">
        <v>4590</v>
      </c>
      <c r="J1148" s="1">
        <v>0.48</v>
      </c>
      <c r="K1148" s="10" t="str">
        <f t="shared" si="35"/>
        <v>&lt;50%</v>
      </c>
      <c r="L1148" s="10" t="str">
        <f>IF(Table1[[#This Row],[Discount_Percentage]]&gt;=50,"Yes","No")</f>
        <v>No</v>
      </c>
      <c r="M1148" s="10">
        <f>Table1[[#This Row],[Actual_Price]]-Table1[[#This Row],[Discounted_Price]]/Table1[[#This Row],[Actual_Price]]*100</f>
        <v>4537.7342047930288</v>
      </c>
      <c r="N1148">
        <v>4.0999999999999996</v>
      </c>
      <c r="O1148" s="4">
        <v>444</v>
      </c>
      <c r="P1148" s="6">
        <f>I1148*O1148</f>
        <v>2037960</v>
      </c>
      <c r="Q1148" t="s">
        <v>9620</v>
      </c>
      <c r="R1148" t="s">
        <v>9621</v>
      </c>
      <c r="S1148" t="s">
        <v>9622</v>
      </c>
      <c r="T1148" t="s">
        <v>9623</v>
      </c>
      <c r="U1148" t="s">
        <v>9626</v>
      </c>
      <c r="V1148" t="s">
        <v>9627</v>
      </c>
    </row>
    <row r="1149" spans="1:22">
      <c r="A1149" t="s">
        <v>9628</v>
      </c>
      <c r="B1149" t="s">
        <v>9629</v>
      </c>
      <c r="C1149" t="s">
        <v>12909</v>
      </c>
      <c r="D1149" t="s">
        <v>13029</v>
      </c>
      <c r="E1149" t="s">
        <v>13030</v>
      </c>
      <c r="F1149" t="s">
        <v>13040</v>
      </c>
      <c r="G1149" s="9">
        <v>308</v>
      </c>
      <c r="H1149" s="7" t="str">
        <f t="shared" si="34"/>
        <v>$200-$500</v>
      </c>
      <c r="I1149" s="8">
        <v>499</v>
      </c>
      <c r="J1149" s="1">
        <v>0.38</v>
      </c>
      <c r="K1149" s="10" t="str">
        <f t="shared" si="35"/>
        <v>&lt;50%</v>
      </c>
      <c r="L1149" s="10" t="str">
        <f>IF(Table1[[#This Row],[Discount_Percentage]]&gt;=50,"Yes","No")</f>
        <v>No</v>
      </c>
      <c r="M1149" s="10">
        <f>Table1[[#This Row],[Actual_Price]]-Table1[[#This Row],[Discounted_Price]]/Table1[[#This Row],[Actual_Price]]*100</f>
        <v>437.27655310621242</v>
      </c>
      <c r="N1149">
        <v>3.9</v>
      </c>
      <c r="O1149" s="4">
        <v>4584</v>
      </c>
      <c r="P1149" s="6">
        <f>I1149*O1149</f>
        <v>2287416</v>
      </c>
      <c r="Q1149" t="s">
        <v>9630</v>
      </c>
      <c r="R1149" t="s">
        <v>9631</v>
      </c>
      <c r="S1149" t="s">
        <v>9632</v>
      </c>
      <c r="T1149" t="s">
        <v>9633</v>
      </c>
      <c r="U1149" t="s">
        <v>9636</v>
      </c>
      <c r="V1149" t="s">
        <v>9637</v>
      </c>
    </row>
    <row r="1150" spans="1:22">
      <c r="A1150" t="s">
        <v>9638</v>
      </c>
      <c r="B1150" t="s">
        <v>9639</v>
      </c>
      <c r="C1150" t="s">
        <v>12909</v>
      </c>
      <c r="D1150" t="s">
        <v>13033</v>
      </c>
      <c r="E1150" t="s">
        <v>13050</v>
      </c>
      <c r="F1150" t="s">
        <v>13051</v>
      </c>
      <c r="G1150" s="9">
        <v>2599</v>
      </c>
      <c r="H1150" s="7" t="str">
        <f t="shared" si="34"/>
        <v>&gt;$500</v>
      </c>
      <c r="I1150" s="8">
        <v>4400</v>
      </c>
      <c r="J1150" s="1">
        <v>0.41</v>
      </c>
      <c r="K1150" s="10" t="str">
        <f t="shared" si="35"/>
        <v>&lt;50%</v>
      </c>
      <c r="L1150" s="10" t="str">
        <f>IF(Table1[[#This Row],[Discount_Percentage]]&gt;=50,"Yes","No")</f>
        <v>No</v>
      </c>
      <c r="M1150" s="10">
        <f>Table1[[#This Row],[Actual_Price]]-Table1[[#This Row],[Discounted_Price]]/Table1[[#This Row],[Actual_Price]]*100</f>
        <v>4340.931818181818</v>
      </c>
      <c r="N1150">
        <v>4.0999999999999996</v>
      </c>
      <c r="O1150" s="4">
        <v>14947</v>
      </c>
      <c r="P1150" s="6">
        <f>I1150*O1150</f>
        <v>65766800</v>
      </c>
      <c r="Q1150" t="s">
        <v>9640</v>
      </c>
      <c r="R1150" t="s">
        <v>9641</v>
      </c>
      <c r="S1150" t="s">
        <v>9642</v>
      </c>
      <c r="T1150" t="s">
        <v>9643</v>
      </c>
      <c r="U1150" t="s">
        <v>9646</v>
      </c>
      <c r="V1150" t="s">
        <v>9647</v>
      </c>
    </row>
    <row r="1151" spans="1:22">
      <c r="A1151" t="s">
        <v>9648</v>
      </c>
      <c r="B1151" t="s">
        <v>9649</v>
      </c>
      <c r="C1151" t="s">
        <v>12909</v>
      </c>
      <c r="D1151" t="s">
        <v>13029</v>
      </c>
      <c r="E1151" t="s">
        <v>13037</v>
      </c>
      <c r="F1151" t="s">
        <v>13038</v>
      </c>
      <c r="G1151" s="9">
        <v>479</v>
      </c>
      <c r="H1151" s="7" t="str">
        <f t="shared" si="34"/>
        <v>$200-$500</v>
      </c>
      <c r="I1151" s="8">
        <v>1000</v>
      </c>
      <c r="J1151" s="1">
        <v>0.52</v>
      </c>
      <c r="K1151" s="10" t="str">
        <f t="shared" si="35"/>
        <v>50% or More</v>
      </c>
      <c r="L1151" s="10" t="str">
        <f>IF(Table1[[#This Row],[Discount_Percentage]]&gt;=50,"Yes","No")</f>
        <v>No</v>
      </c>
      <c r="M1151" s="10">
        <f>Table1[[#This Row],[Actual_Price]]-Table1[[#This Row],[Discounted_Price]]/Table1[[#This Row],[Actual_Price]]*100</f>
        <v>952.1</v>
      </c>
      <c r="N1151">
        <v>4.2</v>
      </c>
      <c r="O1151" s="4">
        <v>1559</v>
      </c>
      <c r="P1151" s="6">
        <f>I1151*O1151</f>
        <v>1559000</v>
      </c>
      <c r="Q1151" t="s">
        <v>9650</v>
      </c>
      <c r="R1151" t="s">
        <v>9651</v>
      </c>
      <c r="S1151" t="s">
        <v>9652</v>
      </c>
      <c r="T1151" t="s">
        <v>9653</v>
      </c>
      <c r="U1151" t="s">
        <v>9656</v>
      </c>
      <c r="V1151" t="s">
        <v>9657</v>
      </c>
    </row>
    <row r="1152" spans="1:22">
      <c r="A1152" t="s">
        <v>9658</v>
      </c>
      <c r="B1152" t="s">
        <v>9659</v>
      </c>
      <c r="C1152" t="s">
        <v>12909</v>
      </c>
      <c r="D1152" t="s">
        <v>13029</v>
      </c>
      <c r="E1152" t="s">
        <v>13037</v>
      </c>
      <c r="F1152" t="s">
        <v>13038</v>
      </c>
      <c r="G1152" s="9">
        <v>245</v>
      </c>
      <c r="H1152" s="7" t="str">
        <f t="shared" si="34"/>
        <v>$200-$500</v>
      </c>
      <c r="I1152" s="8">
        <v>299</v>
      </c>
      <c r="J1152" s="1">
        <v>0.18</v>
      </c>
      <c r="K1152" s="10" t="str">
        <f t="shared" si="35"/>
        <v>&lt;50%</v>
      </c>
      <c r="L1152" s="10" t="str">
        <f>IF(Table1[[#This Row],[Discount_Percentage]]&gt;=50,"Yes","No")</f>
        <v>No</v>
      </c>
      <c r="M1152" s="10">
        <f>Table1[[#This Row],[Actual_Price]]-Table1[[#This Row],[Discounted_Price]]/Table1[[#This Row],[Actual_Price]]*100</f>
        <v>217.0602006688963</v>
      </c>
      <c r="N1152">
        <v>4.0999999999999996</v>
      </c>
      <c r="O1152" s="4">
        <v>1660</v>
      </c>
      <c r="P1152" s="6">
        <f>I1152*O1152</f>
        <v>496340</v>
      </c>
      <c r="Q1152" t="s">
        <v>9660</v>
      </c>
      <c r="R1152" t="s">
        <v>9661</v>
      </c>
      <c r="S1152" t="s">
        <v>9662</v>
      </c>
      <c r="T1152" t="s">
        <v>9663</v>
      </c>
      <c r="U1152" t="s">
        <v>9666</v>
      </c>
      <c r="V1152" t="s">
        <v>9667</v>
      </c>
    </row>
    <row r="1153" spans="1:22">
      <c r="A1153" t="s">
        <v>9668</v>
      </c>
      <c r="B1153" t="s">
        <v>9669</v>
      </c>
      <c r="C1153" t="s">
        <v>12909</v>
      </c>
      <c r="D1153" t="s">
        <v>13029</v>
      </c>
      <c r="E1153" t="s">
        <v>13037</v>
      </c>
      <c r="F1153" t="s">
        <v>13038</v>
      </c>
      <c r="G1153" s="9">
        <v>179</v>
      </c>
      <c r="H1153" s="7" t="str">
        <f t="shared" si="34"/>
        <v>&lt;$200</v>
      </c>
      <c r="I1153" s="8">
        <v>799</v>
      </c>
      <c r="J1153" s="1">
        <v>0.78</v>
      </c>
      <c r="K1153" s="10" t="str">
        <f t="shared" si="35"/>
        <v>50% or More</v>
      </c>
      <c r="L1153" s="10" t="str">
        <f>IF(Table1[[#This Row],[Discount_Percentage]]&gt;=50,"Yes","No")</f>
        <v>No</v>
      </c>
      <c r="M1153" s="10">
        <f>Table1[[#This Row],[Actual_Price]]-Table1[[#This Row],[Discounted_Price]]/Table1[[#This Row],[Actual_Price]]*100</f>
        <v>776.59699624530663</v>
      </c>
      <c r="N1153">
        <v>3.5</v>
      </c>
      <c r="O1153" s="4">
        <v>132</v>
      </c>
      <c r="P1153" s="6">
        <f>I1153*O1153</f>
        <v>105468</v>
      </c>
      <c r="Q1153" t="s">
        <v>9670</v>
      </c>
      <c r="R1153" t="s">
        <v>9671</v>
      </c>
      <c r="S1153" t="s">
        <v>9672</v>
      </c>
      <c r="T1153" t="s">
        <v>9673</v>
      </c>
      <c r="U1153" t="s">
        <v>9676</v>
      </c>
      <c r="V1153" t="s">
        <v>9677</v>
      </c>
    </row>
    <row r="1154" spans="1:22">
      <c r="A1154" t="s">
        <v>9678</v>
      </c>
      <c r="B1154" t="s">
        <v>9679</v>
      </c>
      <c r="C1154" t="s">
        <v>12909</v>
      </c>
      <c r="D1154" t="s">
        <v>13033</v>
      </c>
      <c r="E1154" t="s">
        <v>13070</v>
      </c>
      <c r="F1154" t="s">
        <v>13071</v>
      </c>
      <c r="G1154" s="9">
        <v>3569</v>
      </c>
      <c r="H1154" s="7" t="str">
        <f t="shared" si="34"/>
        <v>&gt;$500</v>
      </c>
      <c r="I1154" s="8">
        <v>5190</v>
      </c>
      <c r="J1154" s="1">
        <v>0.31</v>
      </c>
      <c r="K1154" s="10" t="str">
        <f t="shared" si="35"/>
        <v>&lt;50%</v>
      </c>
      <c r="L1154" s="10" t="str">
        <f>IF(Table1[[#This Row],[Discount_Percentage]]&gt;=50,"Yes","No")</f>
        <v>No</v>
      </c>
      <c r="M1154" s="10">
        <f>Table1[[#This Row],[Actual_Price]]-Table1[[#This Row],[Discounted_Price]]/Table1[[#This Row],[Actual_Price]]*100</f>
        <v>5121.2331406551057</v>
      </c>
      <c r="N1154">
        <v>4.3</v>
      </c>
      <c r="O1154" s="4">
        <v>28629</v>
      </c>
      <c r="P1154" s="6">
        <f>I1154*O1154</f>
        <v>148584510</v>
      </c>
      <c r="Q1154" t="s">
        <v>9680</v>
      </c>
      <c r="R1154" t="s">
        <v>9681</v>
      </c>
      <c r="S1154" t="s">
        <v>9682</v>
      </c>
      <c r="T1154" t="s">
        <v>9683</v>
      </c>
      <c r="U1154" t="s">
        <v>9684</v>
      </c>
      <c r="V1154" t="s">
        <v>9685</v>
      </c>
    </row>
    <row r="1155" spans="1:22">
      <c r="A1155" t="s">
        <v>9686</v>
      </c>
      <c r="B1155" t="s">
        <v>9687</v>
      </c>
      <c r="C1155" t="s">
        <v>12909</v>
      </c>
      <c r="D1155" t="s">
        <v>13029</v>
      </c>
      <c r="E1155" t="s">
        <v>13030</v>
      </c>
      <c r="F1155" t="s">
        <v>13031</v>
      </c>
      <c r="G1155" s="9">
        <v>699</v>
      </c>
      <c r="H1155" s="7" t="str">
        <f t="shared" ref="H1155:H1218" si="36">IF(G1155&lt;200,"&lt;$200",IF(G1155&lt;=500,"$200-$500","&gt;$500"))</f>
        <v>&gt;$500</v>
      </c>
      <c r="I1155" s="8">
        <v>1345</v>
      </c>
      <c r="J1155" s="1">
        <v>0.48</v>
      </c>
      <c r="K1155" s="10" t="str">
        <f t="shared" ref="K1155:K1218" si="37">IF(J1155&gt;=50%,"50% or More","&lt;50%")</f>
        <v>&lt;50%</v>
      </c>
      <c r="L1155" s="10" t="str">
        <f>IF(Table1[[#This Row],[Discount_Percentage]]&gt;=50,"Yes","No")</f>
        <v>No</v>
      </c>
      <c r="M1155" s="10">
        <f>Table1[[#This Row],[Actual_Price]]-Table1[[#This Row],[Discounted_Price]]/Table1[[#This Row],[Actual_Price]]*100</f>
        <v>1293.0297397769516</v>
      </c>
      <c r="N1155">
        <v>3.9</v>
      </c>
      <c r="O1155" s="4">
        <v>8446</v>
      </c>
      <c r="P1155" s="6">
        <f>I1155*O1155</f>
        <v>11359870</v>
      </c>
      <c r="Q1155" t="s">
        <v>9688</v>
      </c>
      <c r="R1155" t="s">
        <v>9689</v>
      </c>
      <c r="S1155" t="s">
        <v>9690</v>
      </c>
      <c r="T1155" t="s">
        <v>9691</v>
      </c>
      <c r="U1155" t="s">
        <v>9694</v>
      </c>
      <c r="V1155" t="s">
        <v>9695</v>
      </c>
    </row>
    <row r="1156" spans="1:22">
      <c r="A1156" t="s">
        <v>9696</v>
      </c>
      <c r="B1156" t="s">
        <v>9697</v>
      </c>
      <c r="C1156" t="s">
        <v>12909</v>
      </c>
      <c r="D1156" t="s">
        <v>13029</v>
      </c>
      <c r="E1156" t="s">
        <v>13030</v>
      </c>
      <c r="F1156" t="s">
        <v>13045</v>
      </c>
      <c r="G1156" s="9">
        <v>2089</v>
      </c>
      <c r="H1156" s="7" t="str">
        <f t="shared" si="36"/>
        <v>&gt;$500</v>
      </c>
      <c r="I1156" s="8">
        <v>4000</v>
      </c>
      <c r="J1156" s="1">
        <v>0.48</v>
      </c>
      <c r="K1156" s="10" t="str">
        <f t="shared" si="37"/>
        <v>&lt;50%</v>
      </c>
      <c r="L1156" s="10" t="str">
        <f>IF(Table1[[#This Row],[Discount_Percentage]]&gt;=50,"Yes","No")</f>
        <v>No</v>
      </c>
      <c r="M1156" s="10">
        <f>Table1[[#This Row],[Actual_Price]]-Table1[[#This Row],[Discounted_Price]]/Table1[[#This Row],[Actual_Price]]*100</f>
        <v>3947.7750000000001</v>
      </c>
      <c r="N1156">
        <v>4.2</v>
      </c>
      <c r="O1156" s="4">
        <v>11199</v>
      </c>
      <c r="P1156" s="6">
        <f>I1156*O1156</f>
        <v>44796000</v>
      </c>
      <c r="Q1156" t="s">
        <v>9698</v>
      </c>
      <c r="R1156" t="s">
        <v>9699</v>
      </c>
      <c r="S1156" t="s">
        <v>9700</v>
      </c>
      <c r="T1156" t="s">
        <v>9701</v>
      </c>
      <c r="U1156" t="s">
        <v>9704</v>
      </c>
      <c r="V1156" t="s">
        <v>9705</v>
      </c>
    </row>
    <row r="1157" spans="1:22">
      <c r="A1157" t="s">
        <v>9706</v>
      </c>
      <c r="B1157" t="s">
        <v>9707</v>
      </c>
      <c r="C1157" t="s">
        <v>13086</v>
      </c>
      <c r="D1157" t="s">
        <v>13087</v>
      </c>
      <c r="E1157" t="s">
        <v>13088</v>
      </c>
      <c r="F1157" t="s">
        <v>13089</v>
      </c>
      <c r="G1157" s="9">
        <v>2339</v>
      </c>
      <c r="H1157" s="7" t="str">
        <f t="shared" si="36"/>
        <v>&gt;$500</v>
      </c>
      <c r="I1157" s="8">
        <v>4000</v>
      </c>
      <c r="J1157" s="1">
        <v>0.42</v>
      </c>
      <c r="K1157" s="10" t="str">
        <f t="shared" si="37"/>
        <v>&lt;50%</v>
      </c>
      <c r="L1157" s="10" t="str">
        <f>IF(Table1[[#This Row],[Discount_Percentage]]&gt;=50,"Yes","No")</f>
        <v>No</v>
      </c>
      <c r="M1157" s="10">
        <f>Table1[[#This Row],[Actual_Price]]-Table1[[#This Row],[Discounted_Price]]/Table1[[#This Row],[Actual_Price]]*100</f>
        <v>3941.5250000000001</v>
      </c>
      <c r="N1157">
        <v>3.8</v>
      </c>
      <c r="O1157" s="4">
        <v>1118</v>
      </c>
      <c r="P1157" s="6">
        <f>I1157*O1157</f>
        <v>4472000</v>
      </c>
      <c r="Q1157" t="s">
        <v>9708</v>
      </c>
      <c r="R1157" t="s">
        <v>9709</v>
      </c>
      <c r="S1157" t="s">
        <v>9710</v>
      </c>
      <c r="T1157" t="s">
        <v>9711</v>
      </c>
      <c r="U1157" t="s">
        <v>9714</v>
      </c>
      <c r="V1157" t="s">
        <v>9715</v>
      </c>
    </row>
    <row r="1158" spans="1:22">
      <c r="A1158" t="s">
        <v>9716</v>
      </c>
      <c r="B1158" t="s">
        <v>9717</v>
      </c>
      <c r="C1158" t="s">
        <v>12909</v>
      </c>
      <c r="D1158" t="s">
        <v>13033</v>
      </c>
      <c r="E1158" t="s">
        <v>13034</v>
      </c>
      <c r="F1158" t="s">
        <v>13036</v>
      </c>
      <c r="G1158" s="9">
        <v>784</v>
      </c>
      <c r="H1158" s="7" t="str">
        <f t="shared" si="36"/>
        <v>&gt;$500</v>
      </c>
      <c r="I1158" s="8">
        <v>1599</v>
      </c>
      <c r="J1158" s="1">
        <v>0.51</v>
      </c>
      <c r="K1158" s="10" t="str">
        <f t="shared" si="37"/>
        <v>50% or More</v>
      </c>
      <c r="L1158" s="10" t="str">
        <f>IF(Table1[[#This Row],[Discount_Percentage]]&gt;=50,"Yes","No")</f>
        <v>No</v>
      </c>
      <c r="M1158" s="10">
        <f>Table1[[#This Row],[Actual_Price]]-Table1[[#This Row],[Discounted_Price]]/Table1[[#This Row],[Actual_Price]]*100</f>
        <v>1549.9693558474046</v>
      </c>
      <c r="N1158">
        <v>4.5</v>
      </c>
      <c r="O1158" s="4">
        <v>11</v>
      </c>
      <c r="P1158" s="6">
        <f>I1158*O1158</f>
        <v>17589</v>
      </c>
      <c r="Q1158" t="s">
        <v>9718</v>
      </c>
      <c r="R1158" t="s">
        <v>9719</v>
      </c>
      <c r="S1158" t="s">
        <v>9720</v>
      </c>
      <c r="T1158" t="s">
        <v>9721</v>
      </c>
      <c r="U1158" t="s">
        <v>9724</v>
      </c>
      <c r="V1158" t="s">
        <v>9725</v>
      </c>
    </row>
    <row r="1159" spans="1:22">
      <c r="A1159" t="s">
        <v>9726</v>
      </c>
      <c r="B1159" t="s">
        <v>9727</v>
      </c>
      <c r="C1159" t="s">
        <v>12909</v>
      </c>
      <c r="D1159" t="s">
        <v>13029</v>
      </c>
      <c r="E1159" t="s">
        <v>13037</v>
      </c>
      <c r="F1159" t="s">
        <v>13062</v>
      </c>
      <c r="G1159" s="9">
        <v>5499</v>
      </c>
      <c r="H1159" s="7" t="str">
        <f t="shared" si="36"/>
        <v>&gt;$500</v>
      </c>
      <c r="I1159" s="8">
        <v>9999</v>
      </c>
      <c r="J1159" s="1">
        <v>0.45</v>
      </c>
      <c r="K1159" s="10" t="str">
        <f t="shared" si="37"/>
        <v>&lt;50%</v>
      </c>
      <c r="L1159" s="10" t="str">
        <f>IF(Table1[[#This Row],[Discount_Percentage]]&gt;=50,"Yes","No")</f>
        <v>No</v>
      </c>
      <c r="M1159" s="10">
        <f>Table1[[#This Row],[Actual_Price]]-Table1[[#This Row],[Discounted_Price]]/Table1[[#This Row],[Actual_Price]]*100</f>
        <v>9944.0045004500444</v>
      </c>
      <c r="N1159">
        <v>3.8</v>
      </c>
      <c r="O1159" s="4">
        <v>4353</v>
      </c>
      <c r="P1159" s="6">
        <f>I1159*O1159</f>
        <v>43525647</v>
      </c>
      <c r="Q1159" t="s">
        <v>9728</v>
      </c>
      <c r="R1159" t="s">
        <v>9729</v>
      </c>
      <c r="S1159" t="s">
        <v>9730</v>
      </c>
      <c r="T1159" t="s">
        <v>9731</v>
      </c>
      <c r="U1159" t="s">
        <v>9734</v>
      </c>
      <c r="V1159" t="s">
        <v>9735</v>
      </c>
    </row>
    <row r="1160" spans="1:22">
      <c r="A1160" t="s">
        <v>9736</v>
      </c>
      <c r="B1160" t="s">
        <v>9737</v>
      </c>
      <c r="C1160" t="s">
        <v>12909</v>
      </c>
      <c r="D1160" t="s">
        <v>13033</v>
      </c>
      <c r="E1160" t="s">
        <v>13034</v>
      </c>
      <c r="F1160" t="s">
        <v>13036</v>
      </c>
      <c r="G1160" s="9">
        <v>899</v>
      </c>
      <c r="H1160" s="7" t="str">
        <f t="shared" si="36"/>
        <v>&gt;$500</v>
      </c>
      <c r="I1160" s="8">
        <v>1990</v>
      </c>
      <c r="J1160" s="1">
        <v>0.55000000000000004</v>
      </c>
      <c r="K1160" s="10" t="str">
        <f t="shared" si="37"/>
        <v>50% or More</v>
      </c>
      <c r="L1160" s="10" t="str">
        <f>IF(Table1[[#This Row],[Discount_Percentage]]&gt;=50,"Yes","No")</f>
        <v>No</v>
      </c>
      <c r="M1160" s="10">
        <f>Table1[[#This Row],[Actual_Price]]-Table1[[#This Row],[Discounted_Price]]/Table1[[#This Row],[Actual_Price]]*100</f>
        <v>1944.824120603015</v>
      </c>
      <c r="N1160">
        <v>4.0999999999999996</v>
      </c>
      <c r="O1160" s="4">
        <v>185</v>
      </c>
      <c r="P1160" s="6">
        <f>I1160*O1160</f>
        <v>368150</v>
      </c>
      <c r="Q1160" t="s">
        <v>9738</v>
      </c>
      <c r="R1160" t="s">
        <v>9739</v>
      </c>
      <c r="S1160" t="s">
        <v>9740</v>
      </c>
      <c r="T1160" t="s">
        <v>9741</v>
      </c>
      <c r="U1160" t="s">
        <v>9744</v>
      </c>
      <c r="V1160" t="s">
        <v>9745</v>
      </c>
    </row>
    <row r="1161" spans="1:22">
      <c r="A1161" t="s">
        <v>9746</v>
      </c>
      <c r="B1161" t="s">
        <v>9747</v>
      </c>
      <c r="C1161" t="s">
        <v>12909</v>
      </c>
      <c r="D1161" t="s">
        <v>13029</v>
      </c>
      <c r="E1161" t="s">
        <v>13030</v>
      </c>
      <c r="F1161" t="s">
        <v>13046</v>
      </c>
      <c r="G1161" s="9">
        <v>1695</v>
      </c>
      <c r="H1161" s="7" t="str">
        <f t="shared" si="36"/>
        <v>&gt;$500</v>
      </c>
      <c r="I1161" s="8">
        <v>1695</v>
      </c>
      <c r="J1161" s="1">
        <v>0</v>
      </c>
      <c r="K1161" s="10" t="str">
        <f t="shared" si="37"/>
        <v>&lt;50%</v>
      </c>
      <c r="L1161" s="10" t="str">
        <f>IF(Table1[[#This Row],[Discount_Percentage]]&gt;=50,"Yes","No")</f>
        <v>No</v>
      </c>
      <c r="M1161" s="10">
        <f>Table1[[#This Row],[Actual_Price]]-Table1[[#This Row],[Discounted_Price]]/Table1[[#This Row],[Actual_Price]]*100</f>
        <v>1595</v>
      </c>
      <c r="N1161">
        <v>4.2</v>
      </c>
      <c r="O1161" s="4">
        <v>14290</v>
      </c>
      <c r="P1161" s="6">
        <f>I1161*O1161</f>
        <v>24221550</v>
      </c>
      <c r="Q1161" t="s">
        <v>9748</v>
      </c>
      <c r="R1161" t="s">
        <v>9749</v>
      </c>
      <c r="S1161" t="s">
        <v>9750</v>
      </c>
      <c r="T1161" t="s">
        <v>9751</v>
      </c>
      <c r="U1161" t="s">
        <v>9754</v>
      </c>
      <c r="V1161" t="s">
        <v>9755</v>
      </c>
    </row>
    <row r="1162" spans="1:22">
      <c r="A1162" t="s">
        <v>9756</v>
      </c>
      <c r="B1162" t="s">
        <v>9757</v>
      </c>
      <c r="C1162" t="s">
        <v>12909</v>
      </c>
      <c r="D1162" t="s">
        <v>13029</v>
      </c>
      <c r="E1162" t="s">
        <v>13037</v>
      </c>
      <c r="F1162" t="s">
        <v>13038</v>
      </c>
      <c r="G1162" s="9">
        <v>499</v>
      </c>
      <c r="H1162" s="7" t="str">
        <f t="shared" si="36"/>
        <v>$200-$500</v>
      </c>
      <c r="I1162" s="8">
        <v>940</v>
      </c>
      <c r="J1162" s="1">
        <v>0.47</v>
      </c>
      <c r="K1162" s="10" t="str">
        <f t="shared" si="37"/>
        <v>&lt;50%</v>
      </c>
      <c r="L1162" s="10" t="str">
        <f>IF(Table1[[#This Row],[Discount_Percentage]]&gt;=50,"Yes","No")</f>
        <v>No</v>
      </c>
      <c r="M1162" s="10">
        <f>Table1[[#This Row],[Actual_Price]]-Table1[[#This Row],[Discounted_Price]]/Table1[[#This Row],[Actual_Price]]*100</f>
        <v>886.91489361702133</v>
      </c>
      <c r="N1162">
        <v>4.0999999999999996</v>
      </c>
      <c r="O1162" s="4">
        <v>3036</v>
      </c>
      <c r="P1162" s="6">
        <f>I1162*O1162</f>
        <v>2853840</v>
      </c>
      <c r="Q1162" t="s">
        <v>9162</v>
      </c>
      <c r="R1162" t="s">
        <v>9758</v>
      </c>
      <c r="S1162" t="s">
        <v>9759</v>
      </c>
      <c r="T1162" t="s">
        <v>9760</v>
      </c>
      <c r="U1162" t="s">
        <v>9763</v>
      </c>
      <c r="V1162" t="s">
        <v>9764</v>
      </c>
    </row>
    <row r="1163" spans="1:22">
      <c r="A1163" t="s">
        <v>9765</v>
      </c>
      <c r="B1163" t="s">
        <v>9766</v>
      </c>
      <c r="C1163" t="s">
        <v>12909</v>
      </c>
      <c r="D1163" t="s">
        <v>13033</v>
      </c>
      <c r="E1163" t="s">
        <v>13050</v>
      </c>
      <c r="F1163" t="s">
        <v>13051</v>
      </c>
      <c r="G1163" s="9">
        <v>2699</v>
      </c>
      <c r="H1163" s="7" t="str">
        <f t="shared" si="36"/>
        <v>&gt;$500</v>
      </c>
      <c r="I1163" s="8">
        <v>4700</v>
      </c>
      <c r="J1163" s="1">
        <v>0.43</v>
      </c>
      <c r="K1163" s="10" t="str">
        <f t="shared" si="37"/>
        <v>&lt;50%</v>
      </c>
      <c r="L1163" s="10" t="str">
        <f>IF(Table1[[#This Row],[Discount_Percentage]]&gt;=50,"Yes","No")</f>
        <v>No</v>
      </c>
      <c r="M1163" s="10">
        <f>Table1[[#This Row],[Actual_Price]]-Table1[[#This Row],[Discounted_Price]]/Table1[[#This Row],[Actual_Price]]*100</f>
        <v>4642.5744680851067</v>
      </c>
      <c r="N1163">
        <v>4.2</v>
      </c>
      <c r="O1163" s="4">
        <v>1296</v>
      </c>
      <c r="P1163" s="6">
        <f>I1163*O1163</f>
        <v>6091200</v>
      </c>
      <c r="Q1163" t="s">
        <v>9767</v>
      </c>
      <c r="R1163" t="s">
        <v>9768</v>
      </c>
      <c r="S1163" t="s">
        <v>9769</v>
      </c>
      <c r="T1163" t="s">
        <v>9770</v>
      </c>
      <c r="U1163" t="s">
        <v>9773</v>
      </c>
      <c r="V1163" t="s">
        <v>9774</v>
      </c>
    </row>
    <row r="1164" spans="1:22">
      <c r="A1164" t="s">
        <v>9775</v>
      </c>
      <c r="B1164" t="s">
        <v>9776</v>
      </c>
      <c r="C1164" t="s">
        <v>12909</v>
      </c>
      <c r="D1164" t="s">
        <v>13033</v>
      </c>
      <c r="E1164" t="s">
        <v>13050</v>
      </c>
      <c r="F1164" t="s">
        <v>13051</v>
      </c>
      <c r="G1164" s="9">
        <v>1448</v>
      </c>
      <c r="H1164" s="7" t="str">
        <f t="shared" si="36"/>
        <v>&gt;$500</v>
      </c>
      <c r="I1164" s="8">
        <v>2999</v>
      </c>
      <c r="J1164" s="1">
        <v>0.52</v>
      </c>
      <c r="K1164" s="10" t="str">
        <f t="shared" si="37"/>
        <v>50% or More</v>
      </c>
      <c r="L1164" s="10" t="str">
        <f>IF(Table1[[#This Row],[Discount_Percentage]]&gt;=50,"Yes","No")</f>
        <v>No</v>
      </c>
      <c r="M1164" s="10">
        <f>Table1[[#This Row],[Actual_Price]]-Table1[[#This Row],[Discounted_Price]]/Table1[[#This Row],[Actual_Price]]*100</f>
        <v>2950.7172390796932</v>
      </c>
      <c r="N1164">
        <v>4.5</v>
      </c>
      <c r="O1164" s="4">
        <v>19</v>
      </c>
      <c r="P1164" s="6">
        <f>I1164*O1164</f>
        <v>56981</v>
      </c>
      <c r="Q1164" t="s">
        <v>9777</v>
      </c>
      <c r="R1164" t="s">
        <v>9778</v>
      </c>
      <c r="S1164" t="s">
        <v>9779</v>
      </c>
      <c r="T1164" t="s">
        <v>9780</v>
      </c>
      <c r="U1164" t="s">
        <v>9783</v>
      </c>
      <c r="V1164" t="s">
        <v>9784</v>
      </c>
    </row>
    <row r="1165" spans="1:22">
      <c r="A1165" t="s">
        <v>9785</v>
      </c>
      <c r="B1165" t="s">
        <v>9786</v>
      </c>
      <c r="C1165" t="s">
        <v>12909</v>
      </c>
      <c r="D1165" t="s">
        <v>13029</v>
      </c>
      <c r="E1165" t="s">
        <v>13030</v>
      </c>
      <c r="F1165" t="s">
        <v>13069</v>
      </c>
      <c r="G1165" s="9">
        <v>79</v>
      </c>
      <c r="H1165" s="7" t="str">
        <f t="shared" si="36"/>
        <v>&lt;$200</v>
      </c>
      <c r="I1165" s="8">
        <v>79</v>
      </c>
      <c r="J1165" s="1">
        <v>0</v>
      </c>
      <c r="K1165" s="10" t="str">
        <f t="shared" si="37"/>
        <v>&lt;50%</v>
      </c>
      <c r="L1165" s="10" t="str">
        <f>IF(Table1[[#This Row],[Discount_Percentage]]&gt;=50,"Yes","No")</f>
        <v>No</v>
      </c>
      <c r="M1165" s="10">
        <f>Table1[[#This Row],[Actual_Price]]-Table1[[#This Row],[Discounted_Price]]/Table1[[#This Row],[Actual_Price]]*100</f>
        <v>-21</v>
      </c>
      <c r="N1165">
        <v>4</v>
      </c>
      <c r="O1165" s="4">
        <v>97</v>
      </c>
      <c r="P1165" s="6">
        <f>I1165*O1165</f>
        <v>7663</v>
      </c>
      <c r="Q1165" t="s">
        <v>9787</v>
      </c>
      <c r="R1165" t="s">
        <v>9788</v>
      </c>
      <c r="S1165" t="s">
        <v>9789</v>
      </c>
      <c r="T1165" t="s">
        <v>9790</v>
      </c>
      <c r="U1165" t="s">
        <v>9792</v>
      </c>
      <c r="V1165" t="s">
        <v>9793</v>
      </c>
    </row>
    <row r="1166" spans="1:22">
      <c r="A1166" t="s">
        <v>9794</v>
      </c>
      <c r="B1166" t="s">
        <v>9795</v>
      </c>
      <c r="C1166" t="s">
        <v>12909</v>
      </c>
      <c r="D1166" t="s">
        <v>13033</v>
      </c>
      <c r="E1166" t="s">
        <v>13050</v>
      </c>
      <c r="F1166" t="s">
        <v>13053</v>
      </c>
      <c r="G1166" s="9">
        <v>6990</v>
      </c>
      <c r="H1166" s="7" t="str">
        <f t="shared" si="36"/>
        <v>&gt;$500</v>
      </c>
      <c r="I1166" s="8">
        <v>14290</v>
      </c>
      <c r="J1166" s="1">
        <v>0.51</v>
      </c>
      <c r="K1166" s="10" t="str">
        <f t="shared" si="37"/>
        <v>50% or More</v>
      </c>
      <c r="L1166" s="10" t="str">
        <f>IF(Table1[[#This Row],[Discount_Percentage]]&gt;=50,"Yes","No")</f>
        <v>No</v>
      </c>
      <c r="M1166" s="10">
        <f>Table1[[#This Row],[Actual_Price]]-Table1[[#This Row],[Discounted_Price]]/Table1[[#This Row],[Actual_Price]]*100</f>
        <v>14241.084674597621</v>
      </c>
      <c r="N1166">
        <v>4.4000000000000004</v>
      </c>
      <c r="O1166" s="4">
        <v>1771</v>
      </c>
      <c r="P1166" s="6">
        <f>I1166*O1166</f>
        <v>25307590</v>
      </c>
      <c r="Q1166" t="s">
        <v>9796</v>
      </c>
      <c r="R1166" t="s">
        <v>9797</v>
      </c>
      <c r="S1166" t="s">
        <v>9798</v>
      </c>
      <c r="T1166" t="s">
        <v>9799</v>
      </c>
      <c r="U1166" t="s">
        <v>9802</v>
      </c>
      <c r="V1166" t="s">
        <v>9803</v>
      </c>
    </row>
    <row r="1167" spans="1:22">
      <c r="A1167" t="s">
        <v>9804</v>
      </c>
      <c r="B1167" t="s">
        <v>9805</v>
      </c>
      <c r="C1167" t="s">
        <v>12909</v>
      </c>
      <c r="D1167" t="s">
        <v>13029</v>
      </c>
      <c r="E1167" t="s">
        <v>13030</v>
      </c>
      <c r="F1167" t="s">
        <v>13045</v>
      </c>
      <c r="G1167" s="9">
        <v>2698</v>
      </c>
      <c r="H1167" s="7" t="str">
        <f t="shared" si="36"/>
        <v>&gt;$500</v>
      </c>
      <c r="I1167" s="8">
        <v>3945</v>
      </c>
      <c r="J1167" s="1">
        <v>0.32</v>
      </c>
      <c r="K1167" s="10" t="str">
        <f t="shared" si="37"/>
        <v>&lt;50%</v>
      </c>
      <c r="L1167" s="10" t="str">
        <f>IF(Table1[[#This Row],[Discount_Percentage]]&gt;=50,"Yes","No")</f>
        <v>No</v>
      </c>
      <c r="M1167" s="10">
        <f>Table1[[#This Row],[Actual_Price]]-Table1[[#This Row],[Discounted_Price]]/Table1[[#This Row],[Actual_Price]]*100</f>
        <v>3876.6096324461341</v>
      </c>
      <c r="N1167">
        <v>4</v>
      </c>
      <c r="O1167" s="4">
        <v>15034</v>
      </c>
      <c r="P1167" s="6">
        <f>I1167*O1167</f>
        <v>59309130</v>
      </c>
      <c r="Q1167" t="s">
        <v>9806</v>
      </c>
      <c r="R1167" t="s">
        <v>9807</v>
      </c>
      <c r="S1167" t="s">
        <v>9808</v>
      </c>
      <c r="T1167" t="s">
        <v>9809</v>
      </c>
      <c r="U1167" t="s">
        <v>9812</v>
      </c>
      <c r="V1167" t="s">
        <v>9813</v>
      </c>
    </row>
    <row r="1168" spans="1:22">
      <c r="A1168" t="s">
        <v>9814</v>
      </c>
      <c r="B1168" t="s">
        <v>9815</v>
      </c>
      <c r="C1168" t="s">
        <v>12909</v>
      </c>
      <c r="D1168" t="s">
        <v>13029</v>
      </c>
      <c r="E1168" t="s">
        <v>13037</v>
      </c>
      <c r="F1168" t="s">
        <v>13062</v>
      </c>
      <c r="G1168" s="9">
        <v>3199</v>
      </c>
      <c r="H1168" s="7" t="str">
        <f t="shared" si="36"/>
        <v>&gt;$500</v>
      </c>
      <c r="I1168" s="8">
        <v>5999</v>
      </c>
      <c r="J1168" s="1">
        <v>0.47</v>
      </c>
      <c r="K1168" s="10" t="str">
        <f t="shared" si="37"/>
        <v>&lt;50%</v>
      </c>
      <c r="L1168" s="10" t="str">
        <f>IF(Table1[[#This Row],[Discount_Percentage]]&gt;=50,"Yes","No")</f>
        <v>No</v>
      </c>
      <c r="M1168" s="10">
        <f>Table1[[#This Row],[Actual_Price]]-Table1[[#This Row],[Discounted_Price]]/Table1[[#This Row],[Actual_Price]]*100</f>
        <v>5945.6744457409568</v>
      </c>
      <c r="N1168">
        <v>4</v>
      </c>
      <c r="O1168" s="4">
        <v>3242</v>
      </c>
      <c r="P1168" s="6">
        <f>I1168*O1168</f>
        <v>19448758</v>
      </c>
      <c r="Q1168" t="s">
        <v>9816</v>
      </c>
      <c r="R1168" t="s">
        <v>9817</v>
      </c>
      <c r="S1168" t="s">
        <v>9818</v>
      </c>
      <c r="T1168" t="s">
        <v>9819</v>
      </c>
      <c r="U1168" t="s">
        <v>9822</v>
      </c>
      <c r="V1168" t="s">
        <v>9823</v>
      </c>
    </row>
    <row r="1169" spans="1:22">
      <c r="A1169" t="s">
        <v>9824</v>
      </c>
      <c r="B1169" t="s">
        <v>9825</v>
      </c>
      <c r="C1169" t="s">
        <v>12909</v>
      </c>
      <c r="D1169" t="s">
        <v>13029</v>
      </c>
      <c r="E1169" t="s">
        <v>13030</v>
      </c>
      <c r="F1169" t="s">
        <v>13031</v>
      </c>
      <c r="G1169" s="9">
        <v>1199</v>
      </c>
      <c r="H1169" s="7" t="str">
        <f t="shared" si="36"/>
        <v>&gt;$500</v>
      </c>
      <c r="I1169" s="8">
        <v>1950</v>
      </c>
      <c r="J1169" s="1">
        <v>0.39</v>
      </c>
      <c r="K1169" s="10" t="str">
        <f t="shared" si="37"/>
        <v>&lt;50%</v>
      </c>
      <c r="L1169" s="10" t="str">
        <f>IF(Table1[[#This Row],[Discount_Percentage]]&gt;=50,"Yes","No")</f>
        <v>No</v>
      </c>
      <c r="M1169" s="10">
        <f>Table1[[#This Row],[Actual_Price]]-Table1[[#This Row],[Discounted_Price]]/Table1[[#This Row],[Actual_Price]]*100</f>
        <v>1888.5128205128206</v>
      </c>
      <c r="N1169">
        <v>3.9</v>
      </c>
      <c r="O1169" s="4">
        <v>2832</v>
      </c>
      <c r="P1169" s="6">
        <f>I1169*O1169</f>
        <v>5522400</v>
      </c>
      <c r="Q1169" t="s">
        <v>9826</v>
      </c>
      <c r="R1169" t="s">
        <v>9827</v>
      </c>
      <c r="S1169" t="s">
        <v>9828</v>
      </c>
      <c r="T1169" t="s">
        <v>9829</v>
      </c>
      <c r="U1169" t="s">
        <v>9832</v>
      </c>
      <c r="V1169" t="s">
        <v>9833</v>
      </c>
    </row>
    <row r="1170" spans="1:22">
      <c r="A1170" t="s">
        <v>9834</v>
      </c>
      <c r="B1170" t="s">
        <v>9835</v>
      </c>
      <c r="C1170" t="s">
        <v>12909</v>
      </c>
      <c r="D1170" t="s">
        <v>13029</v>
      </c>
      <c r="E1170" t="s">
        <v>13030</v>
      </c>
      <c r="F1170" t="s">
        <v>13067</v>
      </c>
      <c r="G1170" s="9">
        <v>1414</v>
      </c>
      <c r="H1170" s="7" t="str">
        <f t="shared" si="36"/>
        <v>&gt;$500</v>
      </c>
      <c r="I1170" s="8">
        <v>2799</v>
      </c>
      <c r="J1170" s="1">
        <v>0.49</v>
      </c>
      <c r="K1170" s="10" t="str">
        <f t="shared" si="37"/>
        <v>&lt;50%</v>
      </c>
      <c r="L1170" s="10" t="str">
        <f>IF(Table1[[#This Row],[Discount_Percentage]]&gt;=50,"Yes","No")</f>
        <v>No</v>
      </c>
      <c r="M1170" s="10">
        <f>Table1[[#This Row],[Actual_Price]]-Table1[[#This Row],[Discounted_Price]]/Table1[[#This Row],[Actual_Price]]*100</f>
        <v>2748.4819578420866</v>
      </c>
      <c r="N1170">
        <v>4</v>
      </c>
      <c r="O1170" s="4">
        <v>1498</v>
      </c>
      <c r="P1170" s="6">
        <f>I1170*O1170</f>
        <v>4192902</v>
      </c>
      <c r="Q1170" t="s">
        <v>9836</v>
      </c>
      <c r="R1170" t="s">
        <v>9837</v>
      </c>
      <c r="S1170" t="s">
        <v>9838</v>
      </c>
      <c r="T1170" t="s">
        <v>9839</v>
      </c>
      <c r="U1170" t="s">
        <v>9842</v>
      </c>
      <c r="V1170" t="s">
        <v>9843</v>
      </c>
    </row>
    <row r="1171" spans="1:22">
      <c r="A1171" t="s">
        <v>9844</v>
      </c>
      <c r="B1171" t="s">
        <v>9845</v>
      </c>
      <c r="C1171" t="s">
        <v>12909</v>
      </c>
      <c r="D1171" t="s">
        <v>13029</v>
      </c>
      <c r="E1171" t="s">
        <v>13030</v>
      </c>
      <c r="F1171" t="s">
        <v>13031</v>
      </c>
      <c r="G1171" s="9">
        <v>999</v>
      </c>
      <c r="H1171" s="7" t="str">
        <f t="shared" si="36"/>
        <v>&gt;$500</v>
      </c>
      <c r="I1171" s="8">
        <v>1950</v>
      </c>
      <c r="J1171" s="1">
        <v>0.49</v>
      </c>
      <c r="K1171" s="10" t="str">
        <f t="shared" si="37"/>
        <v>&lt;50%</v>
      </c>
      <c r="L1171" s="10" t="str">
        <f>IF(Table1[[#This Row],[Discount_Percentage]]&gt;=50,"Yes","No")</f>
        <v>No</v>
      </c>
      <c r="M1171" s="10">
        <f>Table1[[#This Row],[Actual_Price]]-Table1[[#This Row],[Discounted_Price]]/Table1[[#This Row],[Actual_Price]]*100</f>
        <v>1898.7692307692307</v>
      </c>
      <c r="N1171">
        <v>3.8</v>
      </c>
      <c r="O1171" s="4">
        <v>305</v>
      </c>
      <c r="P1171" s="6">
        <f>I1171*O1171</f>
        <v>594750</v>
      </c>
      <c r="Q1171" t="s">
        <v>9846</v>
      </c>
      <c r="R1171" t="s">
        <v>9847</v>
      </c>
      <c r="S1171" t="s">
        <v>9848</v>
      </c>
      <c r="T1171" t="s">
        <v>9849</v>
      </c>
      <c r="U1171" t="s">
        <v>9852</v>
      </c>
      <c r="V1171" t="s">
        <v>9853</v>
      </c>
    </row>
    <row r="1172" spans="1:22">
      <c r="A1172" t="s">
        <v>9854</v>
      </c>
      <c r="B1172" t="s">
        <v>9855</v>
      </c>
      <c r="C1172" t="s">
        <v>12909</v>
      </c>
      <c r="D1172" t="s">
        <v>13029</v>
      </c>
      <c r="E1172" t="s">
        <v>13037</v>
      </c>
      <c r="F1172" t="s">
        <v>13062</v>
      </c>
      <c r="G1172" s="9">
        <v>5999</v>
      </c>
      <c r="H1172" s="7" t="str">
        <f t="shared" si="36"/>
        <v>&gt;$500</v>
      </c>
      <c r="I1172" s="8">
        <v>9999</v>
      </c>
      <c r="J1172" s="1">
        <v>0.4</v>
      </c>
      <c r="K1172" s="10" t="str">
        <f t="shared" si="37"/>
        <v>&lt;50%</v>
      </c>
      <c r="L1172" s="10" t="str">
        <f>IF(Table1[[#This Row],[Discount_Percentage]]&gt;=50,"Yes","No")</f>
        <v>No</v>
      </c>
      <c r="M1172" s="10">
        <f>Table1[[#This Row],[Actual_Price]]-Table1[[#This Row],[Discounted_Price]]/Table1[[#This Row],[Actual_Price]]*100</f>
        <v>9939.0040004000402</v>
      </c>
      <c r="N1172">
        <v>4.2</v>
      </c>
      <c r="O1172" s="4">
        <v>1191</v>
      </c>
      <c r="P1172" s="6">
        <f>I1172*O1172</f>
        <v>11908809</v>
      </c>
      <c r="Q1172" t="s">
        <v>9856</v>
      </c>
      <c r="R1172" t="s">
        <v>9857</v>
      </c>
      <c r="S1172" t="s">
        <v>9858</v>
      </c>
      <c r="T1172" t="s">
        <v>9859</v>
      </c>
      <c r="U1172" t="s">
        <v>9862</v>
      </c>
      <c r="V1172" t="s">
        <v>9863</v>
      </c>
    </row>
    <row r="1173" spans="1:22">
      <c r="A1173" t="s">
        <v>9864</v>
      </c>
      <c r="B1173" t="s">
        <v>9865</v>
      </c>
      <c r="C1173" t="s">
        <v>12909</v>
      </c>
      <c r="D1173" t="s">
        <v>13033</v>
      </c>
      <c r="E1173" t="s">
        <v>13091</v>
      </c>
      <c r="F1173" t="s">
        <v>13092</v>
      </c>
      <c r="G1173" s="9">
        <v>9970</v>
      </c>
      <c r="H1173" s="7" t="str">
        <f t="shared" si="36"/>
        <v>&gt;$500</v>
      </c>
      <c r="I1173" s="8">
        <v>12999</v>
      </c>
      <c r="J1173" s="1">
        <v>0.23</v>
      </c>
      <c r="K1173" s="10" t="str">
        <f t="shared" si="37"/>
        <v>&lt;50%</v>
      </c>
      <c r="L1173" s="10" t="str">
        <f>IF(Table1[[#This Row],[Discount_Percentage]]&gt;=50,"Yes","No")</f>
        <v>No</v>
      </c>
      <c r="M1173" s="10">
        <f>Table1[[#This Row],[Actual_Price]]-Table1[[#This Row],[Discounted_Price]]/Table1[[#This Row],[Actual_Price]]*100</f>
        <v>12922.301792445573</v>
      </c>
      <c r="N1173">
        <v>4.3</v>
      </c>
      <c r="O1173" s="4">
        <v>4049</v>
      </c>
      <c r="P1173" s="6">
        <f>I1173*O1173</f>
        <v>52632951</v>
      </c>
      <c r="Q1173" t="s">
        <v>9866</v>
      </c>
      <c r="R1173" t="s">
        <v>9867</v>
      </c>
      <c r="S1173" t="s">
        <v>9868</v>
      </c>
      <c r="T1173" t="s">
        <v>9869</v>
      </c>
      <c r="U1173" t="s">
        <v>9872</v>
      </c>
      <c r="V1173" t="s">
        <v>9873</v>
      </c>
    </row>
    <row r="1174" spans="1:22">
      <c r="A1174" t="s">
        <v>9874</v>
      </c>
      <c r="B1174" t="s">
        <v>9875</v>
      </c>
      <c r="C1174" t="s">
        <v>12909</v>
      </c>
      <c r="D1174" t="s">
        <v>13029</v>
      </c>
      <c r="E1174" t="s">
        <v>13082</v>
      </c>
      <c r="F1174" t="s">
        <v>13093</v>
      </c>
      <c r="G1174" s="9">
        <v>698</v>
      </c>
      <c r="H1174" s="7" t="str">
        <f t="shared" si="36"/>
        <v>&gt;$500</v>
      </c>
      <c r="I1174" s="8">
        <v>699</v>
      </c>
      <c r="J1174" s="1">
        <v>0</v>
      </c>
      <c r="K1174" s="10" t="str">
        <f t="shared" si="37"/>
        <v>&lt;50%</v>
      </c>
      <c r="L1174" s="10" t="str">
        <f>IF(Table1[[#This Row],[Discount_Percentage]]&gt;=50,"Yes","No")</f>
        <v>No</v>
      </c>
      <c r="M1174" s="10">
        <f>Table1[[#This Row],[Actual_Price]]-Table1[[#This Row],[Discounted_Price]]/Table1[[#This Row],[Actual_Price]]*100</f>
        <v>599.14306151645201</v>
      </c>
      <c r="N1174">
        <v>4.2</v>
      </c>
      <c r="O1174" s="4">
        <v>3160</v>
      </c>
      <c r="P1174" s="6">
        <f>I1174*O1174</f>
        <v>2208840</v>
      </c>
      <c r="Q1174" t="s">
        <v>9876</v>
      </c>
      <c r="R1174" t="s">
        <v>9877</v>
      </c>
      <c r="S1174" t="s">
        <v>9878</v>
      </c>
      <c r="T1174" t="s">
        <v>9879</v>
      </c>
      <c r="U1174" t="s">
        <v>9882</v>
      </c>
      <c r="V1174" t="s">
        <v>9883</v>
      </c>
    </row>
    <row r="1175" spans="1:22">
      <c r="A1175" t="s">
        <v>9884</v>
      </c>
      <c r="B1175" t="s">
        <v>9885</v>
      </c>
      <c r="C1175" t="s">
        <v>12909</v>
      </c>
      <c r="D1175" t="s">
        <v>13033</v>
      </c>
      <c r="E1175" t="s">
        <v>13070</v>
      </c>
      <c r="F1175" t="s">
        <v>13071</v>
      </c>
      <c r="G1175" s="9">
        <v>2199</v>
      </c>
      <c r="H1175" s="7" t="str">
        <f t="shared" si="36"/>
        <v>&gt;$500</v>
      </c>
      <c r="I1175" s="8">
        <v>3190</v>
      </c>
      <c r="J1175" s="1">
        <v>0.31</v>
      </c>
      <c r="K1175" s="10" t="str">
        <f t="shared" si="37"/>
        <v>&lt;50%</v>
      </c>
      <c r="L1175" s="10" t="str">
        <f>IF(Table1[[#This Row],[Discount_Percentage]]&gt;=50,"Yes","No")</f>
        <v>No</v>
      </c>
      <c r="M1175" s="10">
        <f>Table1[[#This Row],[Actual_Price]]-Table1[[#This Row],[Discounted_Price]]/Table1[[#This Row],[Actual_Price]]*100</f>
        <v>3121.0658307210033</v>
      </c>
      <c r="N1175">
        <v>4.3</v>
      </c>
      <c r="O1175" s="4">
        <v>9650</v>
      </c>
      <c r="P1175" s="6">
        <f>I1175*O1175</f>
        <v>30783500</v>
      </c>
      <c r="Q1175" t="s">
        <v>9886</v>
      </c>
      <c r="R1175" t="s">
        <v>9887</v>
      </c>
      <c r="S1175" t="s">
        <v>9888</v>
      </c>
      <c r="T1175" t="s">
        <v>9889</v>
      </c>
      <c r="U1175" t="s">
        <v>9892</v>
      </c>
      <c r="V1175" t="s">
        <v>9893</v>
      </c>
    </row>
    <row r="1176" spans="1:22">
      <c r="A1176" t="s">
        <v>9894</v>
      </c>
      <c r="B1176" t="s">
        <v>9895</v>
      </c>
      <c r="C1176" t="s">
        <v>12909</v>
      </c>
      <c r="D1176" t="s">
        <v>13057</v>
      </c>
      <c r="E1176" t="s">
        <v>13058</v>
      </c>
      <c r="F1176" t="s">
        <v>13094</v>
      </c>
      <c r="G1176" s="9">
        <v>320</v>
      </c>
      <c r="H1176" s="7" t="str">
        <f t="shared" si="36"/>
        <v>$200-$500</v>
      </c>
      <c r="I1176" s="8">
        <v>799</v>
      </c>
      <c r="J1176" s="1">
        <v>0.6</v>
      </c>
      <c r="K1176" s="10" t="str">
        <f t="shared" si="37"/>
        <v>50% or More</v>
      </c>
      <c r="L1176" s="10" t="str">
        <f>IF(Table1[[#This Row],[Discount_Percentage]]&gt;=50,"Yes","No")</f>
        <v>No</v>
      </c>
      <c r="M1176" s="10">
        <f>Table1[[#This Row],[Actual_Price]]-Table1[[#This Row],[Discounted_Price]]/Table1[[#This Row],[Actual_Price]]*100</f>
        <v>758.94993742177724</v>
      </c>
      <c r="N1176">
        <v>4.2</v>
      </c>
      <c r="O1176" s="4">
        <v>3846</v>
      </c>
      <c r="P1176" s="6">
        <f>I1176*O1176</f>
        <v>3072954</v>
      </c>
      <c r="Q1176" t="s">
        <v>9896</v>
      </c>
      <c r="R1176" t="s">
        <v>9897</v>
      </c>
      <c r="S1176" t="s">
        <v>9898</v>
      </c>
      <c r="T1176" t="s">
        <v>9899</v>
      </c>
      <c r="U1176" t="s">
        <v>9902</v>
      </c>
      <c r="V1176" t="s">
        <v>9903</v>
      </c>
    </row>
    <row r="1177" spans="1:22">
      <c r="A1177" t="s">
        <v>9904</v>
      </c>
      <c r="B1177" t="s">
        <v>9905</v>
      </c>
      <c r="C1177" t="s">
        <v>12909</v>
      </c>
      <c r="D1177" t="s">
        <v>13029</v>
      </c>
      <c r="E1177" t="s">
        <v>13037</v>
      </c>
      <c r="F1177" t="s">
        <v>13038</v>
      </c>
      <c r="G1177" s="9">
        <v>298</v>
      </c>
      <c r="H1177" s="7" t="str">
        <f t="shared" si="36"/>
        <v>$200-$500</v>
      </c>
      <c r="I1177" s="8">
        <v>499</v>
      </c>
      <c r="J1177" s="1">
        <v>0.4</v>
      </c>
      <c r="K1177" s="10" t="str">
        <f t="shared" si="37"/>
        <v>&lt;50%</v>
      </c>
      <c r="L1177" s="10" t="str">
        <f>IF(Table1[[#This Row],[Discount_Percentage]]&gt;=50,"Yes","No")</f>
        <v>No</v>
      </c>
      <c r="M1177" s="10">
        <f>Table1[[#This Row],[Actual_Price]]-Table1[[#This Row],[Discounted_Price]]/Table1[[#This Row],[Actual_Price]]*100</f>
        <v>439.28056112224448</v>
      </c>
      <c r="N1177">
        <v>4.4000000000000004</v>
      </c>
      <c r="O1177" s="4">
        <v>290</v>
      </c>
      <c r="P1177" s="6">
        <f>I1177*O1177</f>
        <v>144710</v>
      </c>
      <c r="Q1177" t="s">
        <v>9906</v>
      </c>
      <c r="R1177" t="s">
        <v>9907</v>
      </c>
      <c r="S1177" t="s">
        <v>9908</v>
      </c>
      <c r="T1177" t="s">
        <v>9909</v>
      </c>
      <c r="U1177" t="s">
        <v>9912</v>
      </c>
      <c r="V1177" t="s">
        <v>9913</v>
      </c>
    </row>
    <row r="1178" spans="1:22">
      <c r="A1178" t="s">
        <v>9914</v>
      </c>
      <c r="B1178" t="s">
        <v>9915</v>
      </c>
      <c r="C1178" t="s">
        <v>12909</v>
      </c>
      <c r="D1178" t="s">
        <v>13029</v>
      </c>
      <c r="E1178" t="s">
        <v>13030</v>
      </c>
      <c r="F1178" t="s">
        <v>13061</v>
      </c>
      <c r="G1178" s="9">
        <v>1199</v>
      </c>
      <c r="H1178" s="7" t="str">
        <f t="shared" si="36"/>
        <v>&gt;$500</v>
      </c>
      <c r="I1178" s="8">
        <v>1499</v>
      </c>
      <c r="J1178" s="1">
        <v>0.2</v>
      </c>
      <c r="K1178" s="10" t="str">
        <f t="shared" si="37"/>
        <v>&lt;50%</v>
      </c>
      <c r="L1178" s="10" t="str">
        <f>IF(Table1[[#This Row],[Discount_Percentage]]&gt;=50,"Yes","No")</f>
        <v>No</v>
      </c>
      <c r="M1178" s="10">
        <f>Table1[[#This Row],[Actual_Price]]-Table1[[#This Row],[Discounted_Price]]/Table1[[#This Row],[Actual_Price]]*100</f>
        <v>1419.0133422281522</v>
      </c>
      <c r="N1178">
        <v>3.8</v>
      </c>
      <c r="O1178" s="4">
        <v>2206</v>
      </c>
      <c r="P1178" s="6">
        <f>I1178*O1178</f>
        <v>3306794</v>
      </c>
      <c r="Q1178" t="s">
        <v>9916</v>
      </c>
      <c r="R1178" t="s">
        <v>9917</v>
      </c>
      <c r="S1178" t="s">
        <v>9918</v>
      </c>
      <c r="T1178" t="s">
        <v>9919</v>
      </c>
      <c r="U1178" t="s">
        <v>9922</v>
      </c>
      <c r="V1178" t="s">
        <v>9923</v>
      </c>
    </row>
    <row r="1179" spans="1:22">
      <c r="A1179" t="s">
        <v>9924</v>
      </c>
      <c r="B1179" t="s">
        <v>9925</v>
      </c>
      <c r="C1179" t="s">
        <v>12909</v>
      </c>
      <c r="D1179" t="s">
        <v>13033</v>
      </c>
      <c r="E1179" t="s">
        <v>13070</v>
      </c>
      <c r="F1179" t="s">
        <v>13071</v>
      </c>
      <c r="G1179" s="9">
        <v>1399</v>
      </c>
      <c r="H1179" s="7" t="str">
        <f t="shared" si="36"/>
        <v>&gt;$500</v>
      </c>
      <c r="I1179" s="8">
        <v>2660</v>
      </c>
      <c r="J1179" s="1">
        <v>0.47</v>
      </c>
      <c r="K1179" s="10" t="str">
        <f t="shared" si="37"/>
        <v>&lt;50%</v>
      </c>
      <c r="L1179" s="10" t="str">
        <f>IF(Table1[[#This Row],[Discount_Percentage]]&gt;=50,"Yes","No")</f>
        <v>No</v>
      </c>
      <c r="M1179" s="10">
        <f>Table1[[#This Row],[Actual_Price]]-Table1[[#This Row],[Discounted_Price]]/Table1[[#This Row],[Actual_Price]]*100</f>
        <v>2607.406015037594</v>
      </c>
      <c r="N1179">
        <v>4.0999999999999996</v>
      </c>
      <c r="O1179" s="4">
        <v>9349</v>
      </c>
      <c r="P1179" s="6">
        <f>I1179*O1179</f>
        <v>24868340</v>
      </c>
      <c r="Q1179" t="s">
        <v>9926</v>
      </c>
      <c r="R1179" t="s">
        <v>9927</v>
      </c>
      <c r="S1179" t="s">
        <v>9928</v>
      </c>
      <c r="T1179" t="s">
        <v>9929</v>
      </c>
      <c r="U1179" t="s">
        <v>9932</v>
      </c>
      <c r="V1179" t="s">
        <v>9933</v>
      </c>
    </row>
    <row r="1180" spans="1:22">
      <c r="A1180" t="s">
        <v>9934</v>
      </c>
      <c r="B1180" t="s">
        <v>9935</v>
      </c>
      <c r="C1180" t="s">
        <v>12909</v>
      </c>
      <c r="D1180" t="s">
        <v>13029</v>
      </c>
      <c r="E1180" t="s">
        <v>13030</v>
      </c>
      <c r="F1180" t="s">
        <v>13040</v>
      </c>
      <c r="G1180" s="9">
        <v>599</v>
      </c>
      <c r="H1180" s="7" t="str">
        <f t="shared" si="36"/>
        <v>&gt;$500</v>
      </c>
      <c r="I1180" s="8">
        <v>2799</v>
      </c>
      <c r="J1180" s="1">
        <v>0.79</v>
      </c>
      <c r="K1180" s="10" t="str">
        <f t="shared" si="37"/>
        <v>50% or More</v>
      </c>
      <c r="L1180" s="10" t="str">
        <f>IF(Table1[[#This Row],[Discount_Percentage]]&gt;=50,"Yes","No")</f>
        <v>No</v>
      </c>
      <c r="M1180" s="10">
        <f>Table1[[#This Row],[Actual_Price]]-Table1[[#This Row],[Discounted_Price]]/Table1[[#This Row],[Actual_Price]]*100</f>
        <v>2777.5994998213646</v>
      </c>
      <c r="N1180">
        <v>3.9</v>
      </c>
      <c r="O1180" s="4">
        <v>578</v>
      </c>
      <c r="P1180" s="6">
        <f>I1180*O1180</f>
        <v>1617822</v>
      </c>
      <c r="Q1180" t="s">
        <v>9936</v>
      </c>
      <c r="R1180" t="s">
        <v>9937</v>
      </c>
      <c r="S1180" t="s">
        <v>9938</v>
      </c>
      <c r="T1180" t="s">
        <v>9939</v>
      </c>
      <c r="U1180" t="s">
        <v>9942</v>
      </c>
      <c r="V1180" t="s">
        <v>9943</v>
      </c>
    </row>
    <row r="1181" spans="1:22">
      <c r="A1181" t="s">
        <v>9944</v>
      </c>
      <c r="B1181" t="s">
        <v>9945</v>
      </c>
      <c r="C1181" t="s">
        <v>12909</v>
      </c>
      <c r="D1181" t="s">
        <v>13029</v>
      </c>
      <c r="E1181" t="s">
        <v>13030</v>
      </c>
      <c r="F1181" t="s">
        <v>13075</v>
      </c>
      <c r="G1181" s="9">
        <v>1499</v>
      </c>
      <c r="H1181" s="7" t="str">
        <f t="shared" si="36"/>
        <v>&gt;$500</v>
      </c>
      <c r="I1181" s="8">
        <v>1499</v>
      </c>
      <c r="J1181" s="1">
        <v>0</v>
      </c>
      <c r="K1181" s="10" t="str">
        <f t="shared" si="37"/>
        <v>&lt;50%</v>
      </c>
      <c r="L1181" s="10" t="str">
        <f>IF(Table1[[#This Row],[Discount_Percentage]]&gt;=50,"Yes","No")</f>
        <v>No</v>
      </c>
      <c r="M1181" s="10">
        <f>Table1[[#This Row],[Actual_Price]]-Table1[[#This Row],[Discounted_Price]]/Table1[[#This Row],[Actual_Price]]*100</f>
        <v>1399</v>
      </c>
      <c r="N1181">
        <v>4.3</v>
      </c>
      <c r="O1181" s="4">
        <v>9331</v>
      </c>
      <c r="P1181" s="6">
        <f>I1181*O1181</f>
        <v>13987169</v>
      </c>
      <c r="Q1181" t="s">
        <v>9946</v>
      </c>
      <c r="R1181" t="s">
        <v>9947</v>
      </c>
      <c r="S1181" t="s">
        <v>9948</v>
      </c>
      <c r="T1181" t="s">
        <v>9949</v>
      </c>
      <c r="U1181" t="s">
        <v>9952</v>
      </c>
      <c r="V1181" t="s">
        <v>9953</v>
      </c>
    </row>
    <row r="1182" spans="1:22">
      <c r="A1182" t="s">
        <v>9954</v>
      </c>
      <c r="B1182" t="s">
        <v>9955</v>
      </c>
      <c r="C1182" t="s">
        <v>12909</v>
      </c>
      <c r="D1182" t="s">
        <v>13033</v>
      </c>
      <c r="E1182" t="s">
        <v>13091</v>
      </c>
      <c r="F1182" t="s">
        <v>13092</v>
      </c>
      <c r="G1182" s="9">
        <v>14400</v>
      </c>
      <c r="H1182" s="7" t="str">
        <f t="shared" si="36"/>
        <v>&gt;$500</v>
      </c>
      <c r="I1182" s="8">
        <v>59900</v>
      </c>
      <c r="J1182" s="1">
        <v>0.76</v>
      </c>
      <c r="K1182" s="10" t="str">
        <f t="shared" si="37"/>
        <v>50% or More</v>
      </c>
      <c r="L1182" s="10" t="str">
        <f>IF(Table1[[#This Row],[Discount_Percentage]]&gt;=50,"Yes","No")</f>
        <v>No</v>
      </c>
      <c r="M1182" s="10">
        <f>Table1[[#This Row],[Actual_Price]]-Table1[[#This Row],[Discounted_Price]]/Table1[[#This Row],[Actual_Price]]*100</f>
        <v>59875.959933222039</v>
      </c>
      <c r="N1182">
        <v>4.4000000000000004</v>
      </c>
      <c r="O1182" s="4">
        <v>3837</v>
      </c>
      <c r="P1182" s="6">
        <f>I1182*O1182</f>
        <v>229836300</v>
      </c>
      <c r="Q1182" t="s">
        <v>9956</v>
      </c>
      <c r="R1182" t="s">
        <v>9957</v>
      </c>
      <c r="S1182" t="s">
        <v>9958</v>
      </c>
      <c r="T1182" t="s">
        <v>9959</v>
      </c>
      <c r="U1182" t="s">
        <v>9962</v>
      </c>
      <c r="V1182" t="s">
        <v>9963</v>
      </c>
    </row>
    <row r="1183" spans="1:22">
      <c r="A1183" t="s">
        <v>9964</v>
      </c>
      <c r="B1183" t="s">
        <v>9965</v>
      </c>
      <c r="C1183" t="s">
        <v>12909</v>
      </c>
      <c r="D1183" t="s">
        <v>13029</v>
      </c>
      <c r="E1183" t="s">
        <v>13082</v>
      </c>
      <c r="F1183" t="s">
        <v>13093</v>
      </c>
      <c r="G1183" s="9">
        <v>1699</v>
      </c>
      <c r="H1183" s="7" t="str">
        <f t="shared" si="36"/>
        <v>&gt;$500</v>
      </c>
      <c r="I1183" s="8">
        <v>1900</v>
      </c>
      <c r="J1183" s="1">
        <v>0.11</v>
      </c>
      <c r="K1183" s="10" t="str">
        <f t="shared" si="37"/>
        <v>&lt;50%</v>
      </c>
      <c r="L1183" s="10" t="str">
        <f>IF(Table1[[#This Row],[Discount_Percentage]]&gt;=50,"Yes","No")</f>
        <v>No</v>
      </c>
      <c r="M1183" s="10">
        <f>Table1[[#This Row],[Actual_Price]]-Table1[[#This Row],[Discounted_Price]]/Table1[[#This Row],[Actual_Price]]*100</f>
        <v>1810.578947368421</v>
      </c>
      <c r="N1183">
        <v>3.6</v>
      </c>
      <c r="O1183" s="4">
        <v>11456</v>
      </c>
      <c r="P1183" s="6">
        <f>I1183*O1183</f>
        <v>21766400</v>
      </c>
      <c r="Q1183" t="s">
        <v>9966</v>
      </c>
      <c r="R1183" t="s">
        <v>9967</v>
      </c>
      <c r="S1183" t="s">
        <v>9968</v>
      </c>
      <c r="T1183" t="s">
        <v>9969</v>
      </c>
      <c r="U1183" t="s">
        <v>9972</v>
      </c>
      <c r="V1183" t="s">
        <v>9973</v>
      </c>
    </row>
    <row r="1184" spans="1:22">
      <c r="A1184" t="s">
        <v>9974</v>
      </c>
      <c r="B1184" t="s">
        <v>9975</v>
      </c>
      <c r="C1184" t="s">
        <v>12909</v>
      </c>
      <c r="D1184" t="s">
        <v>13033</v>
      </c>
      <c r="E1184" t="s">
        <v>13034</v>
      </c>
      <c r="F1184" t="s">
        <v>13035</v>
      </c>
      <c r="G1184" s="9">
        <v>649</v>
      </c>
      <c r="H1184" s="7" t="str">
        <f t="shared" si="36"/>
        <v>&gt;$500</v>
      </c>
      <c r="I1184" s="8">
        <v>999</v>
      </c>
      <c r="J1184" s="1">
        <v>0.35</v>
      </c>
      <c r="K1184" s="10" t="str">
        <f t="shared" si="37"/>
        <v>&lt;50%</v>
      </c>
      <c r="L1184" s="10" t="str">
        <f>IF(Table1[[#This Row],[Discount_Percentage]]&gt;=50,"Yes","No")</f>
        <v>No</v>
      </c>
      <c r="M1184" s="10">
        <f>Table1[[#This Row],[Actual_Price]]-Table1[[#This Row],[Discounted_Price]]/Table1[[#This Row],[Actual_Price]]*100</f>
        <v>934.03503503503498</v>
      </c>
      <c r="N1184">
        <v>3.8</v>
      </c>
      <c r="O1184" s="4">
        <v>49</v>
      </c>
      <c r="P1184" s="6">
        <f>I1184*O1184</f>
        <v>48951</v>
      </c>
      <c r="Q1184" t="s">
        <v>9976</v>
      </c>
      <c r="R1184" t="s">
        <v>9977</v>
      </c>
      <c r="S1184" t="s">
        <v>9978</v>
      </c>
      <c r="T1184" t="s">
        <v>9979</v>
      </c>
      <c r="U1184" t="s">
        <v>9982</v>
      </c>
      <c r="V1184" t="s">
        <v>9983</v>
      </c>
    </row>
    <row r="1185" spans="1:22">
      <c r="A1185" t="s">
        <v>9984</v>
      </c>
      <c r="B1185" t="s">
        <v>9985</v>
      </c>
      <c r="C1185" t="s">
        <v>12909</v>
      </c>
      <c r="D1185" t="s">
        <v>13029</v>
      </c>
      <c r="E1185" t="s">
        <v>13030</v>
      </c>
      <c r="F1185" t="s">
        <v>13049</v>
      </c>
      <c r="G1185" s="9">
        <v>3249</v>
      </c>
      <c r="H1185" s="7" t="str">
        <f t="shared" si="36"/>
        <v>&gt;$500</v>
      </c>
      <c r="I1185" s="8">
        <v>6375</v>
      </c>
      <c r="J1185" s="1">
        <v>0.49</v>
      </c>
      <c r="K1185" s="10" t="str">
        <f t="shared" si="37"/>
        <v>&lt;50%</v>
      </c>
      <c r="L1185" s="10" t="str">
        <f>IF(Table1[[#This Row],[Discount_Percentage]]&gt;=50,"Yes","No")</f>
        <v>No</v>
      </c>
      <c r="M1185" s="10">
        <f>Table1[[#This Row],[Actual_Price]]-Table1[[#This Row],[Discounted_Price]]/Table1[[#This Row],[Actual_Price]]*100</f>
        <v>6324.035294117647</v>
      </c>
      <c r="N1185">
        <v>4</v>
      </c>
      <c r="O1185" s="4">
        <v>4978</v>
      </c>
      <c r="P1185" s="6">
        <f>I1185*O1185</f>
        <v>31734750</v>
      </c>
      <c r="Q1185" t="s">
        <v>9986</v>
      </c>
      <c r="R1185" t="s">
        <v>9987</v>
      </c>
      <c r="S1185" t="s">
        <v>9988</v>
      </c>
      <c r="T1185" t="s">
        <v>9989</v>
      </c>
      <c r="U1185" t="s">
        <v>9992</v>
      </c>
      <c r="V1185" t="s">
        <v>9993</v>
      </c>
    </row>
    <row r="1186" spans="1:22">
      <c r="A1186" t="s">
        <v>9994</v>
      </c>
      <c r="B1186" t="s">
        <v>9995</v>
      </c>
      <c r="C1186" t="s">
        <v>12909</v>
      </c>
      <c r="D1186" t="s">
        <v>13057</v>
      </c>
      <c r="E1186" t="s">
        <v>13058</v>
      </c>
      <c r="F1186" t="s">
        <v>13059</v>
      </c>
      <c r="G1186" s="9">
        <v>199</v>
      </c>
      <c r="H1186" s="7" t="str">
        <f t="shared" si="36"/>
        <v>&lt;$200</v>
      </c>
      <c r="I1186" s="8">
        <v>499</v>
      </c>
      <c r="J1186" s="1">
        <v>0.6</v>
      </c>
      <c r="K1186" s="10" t="str">
        <f t="shared" si="37"/>
        <v>50% or More</v>
      </c>
      <c r="L1186" s="10" t="str">
        <f>IF(Table1[[#This Row],[Discount_Percentage]]&gt;=50,"Yes","No")</f>
        <v>No</v>
      </c>
      <c r="M1186" s="10">
        <f>Table1[[#This Row],[Actual_Price]]-Table1[[#This Row],[Discounted_Price]]/Table1[[#This Row],[Actual_Price]]*100</f>
        <v>459.12024048096191</v>
      </c>
      <c r="N1186">
        <v>4.0999999999999996</v>
      </c>
      <c r="O1186" s="4">
        <v>1996</v>
      </c>
      <c r="P1186" s="6">
        <f>I1186*O1186</f>
        <v>996004</v>
      </c>
      <c r="Q1186" t="s">
        <v>9996</v>
      </c>
      <c r="R1186" t="s">
        <v>9997</v>
      </c>
      <c r="S1186" t="s">
        <v>9998</v>
      </c>
      <c r="T1186" t="s">
        <v>9999</v>
      </c>
      <c r="U1186" t="s">
        <v>10002</v>
      </c>
      <c r="V1186" t="s">
        <v>10003</v>
      </c>
    </row>
    <row r="1187" spans="1:22">
      <c r="A1187" t="s">
        <v>10004</v>
      </c>
      <c r="B1187" t="s">
        <v>10005</v>
      </c>
      <c r="C1187" t="s">
        <v>12909</v>
      </c>
      <c r="D1187" t="s">
        <v>13029</v>
      </c>
      <c r="E1187" t="s">
        <v>13030</v>
      </c>
      <c r="F1187" t="s">
        <v>13065</v>
      </c>
      <c r="G1187" s="9">
        <v>1099</v>
      </c>
      <c r="H1187" s="7" t="str">
        <f t="shared" si="36"/>
        <v>&gt;$500</v>
      </c>
      <c r="I1187" s="8">
        <v>1899</v>
      </c>
      <c r="J1187" s="1">
        <v>0.42</v>
      </c>
      <c r="K1187" s="10" t="str">
        <f t="shared" si="37"/>
        <v>&lt;50%</v>
      </c>
      <c r="L1187" s="10" t="str">
        <f>IF(Table1[[#This Row],[Discount_Percentage]]&gt;=50,"Yes","No")</f>
        <v>No</v>
      </c>
      <c r="M1187" s="10">
        <f>Table1[[#This Row],[Actual_Price]]-Table1[[#This Row],[Discounted_Price]]/Table1[[#This Row],[Actual_Price]]*100</f>
        <v>1841.1274354923644</v>
      </c>
      <c r="N1187">
        <v>4.3</v>
      </c>
      <c r="O1187" s="4">
        <v>1811</v>
      </c>
      <c r="P1187" s="6">
        <f>I1187*O1187</f>
        <v>3439089</v>
      </c>
      <c r="Q1187" t="s">
        <v>10006</v>
      </c>
      <c r="R1187" t="s">
        <v>10007</v>
      </c>
      <c r="S1187" t="s">
        <v>10008</v>
      </c>
      <c r="T1187" t="s">
        <v>10009</v>
      </c>
      <c r="U1187" t="s">
        <v>10012</v>
      </c>
      <c r="V1187" t="s">
        <v>10013</v>
      </c>
    </row>
    <row r="1188" spans="1:22">
      <c r="A1188" t="s">
        <v>10014</v>
      </c>
      <c r="B1188" t="s">
        <v>10015</v>
      </c>
      <c r="C1188" t="s">
        <v>12909</v>
      </c>
      <c r="D1188" t="s">
        <v>13029</v>
      </c>
      <c r="E1188" t="s">
        <v>13030</v>
      </c>
      <c r="F1188" t="s">
        <v>13031</v>
      </c>
      <c r="G1188" s="9">
        <v>664</v>
      </c>
      <c r="H1188" s="7" t="str">
        <f t="shared" si="36"/>
        <v>&gt;$500</v>
      </c>
      <c r="I1188" s="8">
        <v>1490</v>
      </c>
      <c r="J1188" s="1">
        <v>0.55000000000000004</v>
      </c>
      <c r="K1188" s="10" t="str">
        <f t="shared" si="37"/>
        <v>50% or More</v>
      </c>
      <c r="L1188" s="10" t="str">
        <f>IF(Table1[[#This Row],[Discount_Percentage]]&gt;=50,"Yes","No")</f>
        <v>No</v>
      </c>
      <c r="M1188" s="10">
        <f>Table1[[#This Row],[Actual_Price]]-Table1[[#This Row],[Discounted_Price]]/Table1[[#This Row],[Actual_Price]]*100</f>
        <v>1445.4362416107383</v>
      </c>
      <c r="N1188">
        <v>4</v>
      </c>
      <c r="O1188" s="4">
        <v>2198</v>
      </c>
      <c r="P1188" s="6">
        <f>I1188*O1188</f>
        <v>3275020</v>
      </c>
      <c r="Q1188" t="s">
        <v>10016</v>
      </c>
      <c r="R1188" t="s">
        <v>10017</v>
      </c>
      <c r="S1188" t="s">
        <v>10018</v>
      </c>
      <c r="T1188" t="s">
        <v>10019</v>
      </c>
      <c r="U1188" t="s">
        <v>10022</v>
      </c>
      <c r="V1188" t="s">
        <v>10023</v>
      </c>
    </row>
    <row r="1189" spans="1:22">
      <c r="A1189" t="s">
        <v>10024</v>
      </c>
      <c r="B1189" t="s">
        <v>10025</v>
      </c>
      <c r="C1189" t="s">
        <v>12909</v>
      </c>
      <c r="D1189" t="s">
        <v>13029</v>
      </c>
      <c r="E1189" t="s">
        <v>13030</v>
      </c>
      <c r="F1189" t="s">
        <v>13066</v>
      </c>
      <c r="G1189" s="9">
        <v>260</v>
      </c>
      <c r="H1189" s="7" t="str">
        <f t="shared" si="36"/>
        <v>$200-$500</v>
      </c>
      <c r="I1189" s="8">
        <v>350</v>
      </c>
      <c r="J1189" s="1">
        <v>0.26</v>
      </c>
      <c r="K1189" s="10" t="str">
        <f t="shared" si="37"/>
        <v>&lt;50%</v>
      </c>
      <c r="L1189" s="10" t="str">
        <f>IF(Table1[[#This Row],[Discount_Percentage]]&gt;=50,"Yes","No")</f>
        <v>No</v>
      </c>
      <c r="M1189" s="10">
        <f>Table1[[#This Row],[Actual_Price]]-Table1[[#This Row],[Discounted_Price]]/Table1[[#This Row],[Actual_Price]]*100</f>
        <v>275.71428571428572</v>
      </c>
      <c r="N1189">
        <v>3.9</v>
      </c>
      <c r="O1189" s="4">
        <v>13127</v>
      </c>
      <c r="P1189" s="6">
        <f>I1189*O1189</f>
        <v>4594450</v>
      </c>
      <c r="Q1189" t="s">
        <v>10026</v>
      </c>
      <c r="R1189" t="s">
        <v>10027</v>
      </c>
      <c r="S1189" t="s">
        <v>10028</v>
      </c>
      <c r="T1189" t="s">
        <v>10029</v>
      </c>
      <c r="U1189" t="s">
        <v>10032</v>
      </c>
      <c r="V1189" t="s">
        <v>10033</v>
      </c>
    </row>
    <row r="1190" spans="1:22">
      <c r="A1190" t="s">
        <v>10034</v>
      </c>
      <c r="B1190" t="s">
        <v>10035</v>
      </c>
      <c r="C1190" t="s">
        <v>12909</v>
      </c>
      <c r="D1190" t="s">
        <v>13033</v>
      </c>
      <c r="E1190" t="s">
        <v>13050</v>
      </c>
      <c r="F1190" t="s">
        <v>13053</v>
      </c>
      <c r="G1190" s="9">
        <v>6499</v>
      </c>
      <c r="H1190" s="7" t="str">
        <f t="shared" si="36"/>
        <v>&gt;$500</v>
      </c>
      <c r="I1190" s="8">
        <v>8500</v>
      </c>
      <c r="J1190" s="1">
        <v>0.24</v>
      </c>
      <c r="K1190" s="10" t="str">
        <f t="shared" si="37"/>
        <v>&lt;50%</v>
      </c>
      <c r="L1190" s="10" t="str">
        <f>IF(Table1[[#This Row],[Discount_Percentage]]&gt;=50,"Yes","No")</f>
        <v>No</v>
      </c>
      <c r="M1190" s="10">
        <f>Table1[[#This Row],[Actual_Price]]-Table1[[#This Row],[Discounted_Price]]/Table1[[#This Row],[Actual_Price]]*100</f>
        <v>8423.5411764705877</v>
      </c>
      <c r="N1190">
        <v>4.4000000000000004</v>
      </c>
      <c r="O1190" s="4">
        <v>5865</v>
      </c>
      <c r="P1190" s="6">
        <f>I1190*O1190</f>
        <v>49852500</v>
      </c>
      <c r="Q1190" t="s">
        <v>10036</v>
      </c>
      <c r="R1190" t="s">
        <v>10037</v>
      </c>
      <c r="S1190" t="s">
        <v>10038</v>
      </c>
      <c r="T1190" t="s">
        <v>10039</v>
      </c>
      <c r="U1190" t="s">
        <v>10042</v>
      </c>
      <c r="V1190" t="s">
        <v>10043</v>
      </c>
    </row>
    <row r="1191" spans="1:22">
      <c r="A1191" t="s">
        <v>10044</v>
      </c>
      <c r="B1191" t="s">
        <v>10045</v>
      </c>
      <c r="C1191" t="s">
        <v>12909</v>
      </c>
      <c r="D1191" t="s">
        <v>13029</v>
      </c>
      <c r="E1191" t="s">
        <v>13095</v>
      </c>
      <c r="F1191" t="s">
        <v>13096</v>
      </c>
      <c r="G1191" s="9">
        <v>1484</v>
      </c>
      <c r="H1191" s="7" t="str">
        <f t="shared" si="36"/>
        <v>&gt;$500</v>
      </c>
      <c r="I1191" s="8">
        <v>2499</v>
      </c>
      <c r="J1191" s="1">
        <v>0.41</v>
      </c>
      <c r="K1191" s="10" t="str">
        <f t="shared" si="37"/>
        <v>&lt;50%</v>
      </c>
      <c r="L1191" s="10" t="str">
        <f>IF(Table1[[#This Row],[Discount_Percentage]]&gt;=50,"Yes","No")</f>
        <v>No</v>
      </c>
      <c r="M1191" s="10">
        <f>Table1[[#This Row],[Actual_Price]]-Table1[[#This Row],[Discounted_Price]]/Table1[[#This Row],[Actual_Price]]*100</f>
        <v>2439.6162464985996</v>
      </c>
      <c r="N1191">
        <v>3.7</v>
      </c>
      <c r="O1191" s="4">
        <v>1067</v>
      </c>
      <c r="P1191" s="6">
        <f>I1191*O1191</f>
        <v>2666433</v>
      </c>
      <c r="Q1191" t="s">
        <v>10046</v>
      </c>
      <c r="R1191" t="s">
        <v>10047</v>
      </c>
      <c r="S1191" t="s">
        <v>10048</v>
      </c>
      <c r="T1191" t="s">
        <v>10049</v>
      </c>
      <c r="U1191" t="s">
        <v>10052</v>
      </c>
      <c r="V1191" t="s">
        <v>10053</v>
      </c>
    </row>
    <row r="1192" spans="1:22">
      <c r="A1192" t="s">
        <v>10054</v>
      </c>
      <c r="B1192" t="s">
        <v>10055</v>
      </c>
      <c r="C1192" t="s">
        <v>12909</v>
      </c>
      <c r="D1192" t="s">
        <v>13029</v>
      </c>
      <c r="E1192" t="s">
        <v>13037</v>
      </c>
      <c r="F1192" t="s">
        <v>13038</v>
      </c>
      <c r="G1192" s="9">
        <v>999</v>
      </c>
      <c r="H1192" s="7" t="str">
        <f t="shared" si="36"/>
        <v>&gt;$500</v>
      </c>
      <c r="I1192" s="8">
        <v>1560</v>
      </c>
      <c r="J1192" s="1">
        <v>0.36</v>
      </c>
      <c r="K1192" s="10" t="str">
        <f t="shared" si="37"/>
        <v>&lt;50%</v>
      </c>
      <c r="L1192" s="10" t="str">
        <f>IF(Table1[[#This Row],[Discount_Percentage]]&gt;=50,"Yes","No")</f>
        <v>No</v>
      </c>
      <c r="M1192" s="10">
        <f>Table1[[#This Row],[Actual_Price]]-Table1[[#This Row],[Discounted_Price]]/Table1[[#This Row],[Actual_Price]]*100</f>
        <v>1495.9615384615386</v>
      </c>
      <c r="N1192">
        <v>3.6</v>
      </c>
      <c r="O1192" s="4">
        <v>4881</v>
      </c>
      <c r="P1192" s="6">
        <f>I1192*O1192</f>
        <v>7614360</v>
      </c>
      <c r="Q1192" t="s">
        <v>10056</v>
      </c>
      <c r="R1192" t="s">
        <v>10057</v>
      </c>
      <c r="S1192" t="s">
        <v>10058</v>
      </c>
      <c r="T1192" t="s">
        <v>10059</v>
      </c>
      <c r="U1192" t="s">
        <v>10062</v>
      </c>
      <c r="V1192" t="s">
        <v>10063</v>
      </c>
    </row>
    <row r="1193" spans="1:22">
      <c r="A1193" t="s">
        <v>10064</v>
      </c>
      <c r="B1193" t="s">
        <v>10065</v>
      </c>
      <c r="C1193" t="s">
        <v>12909</v>
      </c>
      <c r="D1193" t="s">
        <v>13029</v>
      </c>
      <c r="E1193" t="s">
        <v>13030</v>
      </c>
      <c r="F1193" t="s">
        <v>13061</v>
      </c>
      <c r="G1193" s="9">
        <v>3299</v>
      </c>
      <c r="H1193" s="7" t="str">
        <f t="shared" si="36"/>
        <v>&gt;$500</v>
      </c>
      <c r="I1193" s="8">
        <v>6500</v>
      </c>
      <c r="J1193" s="1">
        <v>0.49</v>
      </c>
      <c r="K1193" s="10" t="str">
        <f t="shared" si="37"/>
        <v>&lt;50%</v>
      </c>
      <c r="L1193" s="10" t="str">
        <f>IF(Table1[[#This Row],[Discount_Percentage]]&gt;=50,"Yes","No")</f>
        <v>No</v>
      </c>
      <c r="M1193" s="10">
        <f>Table1[[#This Row],[Actual_Price]]-Table1[[#This Row],[Discounted_Price]]/Table1[[#This Row],[Actual_Price]]*100</f>
        <v>6449.2461538461539</v>
      </c>
      <c r="N1193">
        <v>3.7</v>
      </c>
      <c r="O1193" s="4">
        <v>11217</v>
      </c>
      <c r="P1193" s="6">
        <f>I1193*O1193</f>
        <v>72910500</v>
      </c>
      <c r="Q1193" t="s">
        <v>10066</v>
      </c>
      <c r="R1193" t="s">
        <v>10067</v>
      </c>
      <c r="S1193" t="s">
        <v>10068</v>
      </c>
      <c r="T1193" t="s">
        <v>10069</v>
      </c>
      <c r="U1193" t="s">
        <v>10072</v>
      </c>
      <c r="V1193" t="s">
        <v>10073</v>
      </c>
    </row>
    <row r="1194" spans="1:22">
      <c r="A1194" t="s">
        <v>10074</v>
      </c>
      <c r="B1194" t="s">
        <v>10075</v>
      </c>
      <c r="C1194" t="s">
        <v>12909</v>
      </c>
      <c r="D1194" t="s">
        <v>13029</v>
      </c>
      <c r="E1194" t="s">
        <v>13030</v>
      </c>
      <c r="F1194" t="s">
        <v>13046</v>
      </c>
      <c r="G1194" s="9">
        <v>259</v>
      </c>
      <c r="H1194" s="7" t="str">
        <f t="shared" si="36"/>
        <v>$200-$500</v>
      </c>
      <c r="I1194" s="8">
        <v>999</v>
      </c>
      <c r="J1194" s="1">
        <v>0.74</v>
      </c>
      <c r="K1194" s="10" t="str">
        <f t="shared" si="37"/>
        <v>50% or More</v>
      </c>
      <c r="L1194" s="10" t="str">
        <f>IF(Table1[[#This Row],[Discount_Percentage]]&gt;=50,"Yes","No")</f>
        <v>No</v>
      </c>
      <c r="M1194" s="10">
        <f>Table1[[#This Row],[Actual_Price]]-Table1[[#This Row],[Discounted_Price]]/Table1[[#This Row],[Actual_Price]]*100</f>
        <v>973.07407407407413</v>
      </c>
      <c r="N1194">
        <v>4</v>
      </c>
      <c r="O1194" s="4">
        <v>43</v>
      </c>
      <c r="P1194" s="6">
        <f>I1194*O1194</f>
        <v>42957</v>
      </c>
      <c r="Q1194" t="s">
        <v>10076</v>
      </c>
      <c r="R1194" t="s">
        <v>10077</v>
      </c>
      <c r="S1194" t="s">
        <v>10078</v>
      </c>
      <c r="T1194" t="s">
        <v>10079</v>
      </c>
      <c r="U1194" t="s">
        <v>10082</v>
      </c>
      <c r="V1194" t="s">
        <v>10083</v>
      </c>
    </row>
    <row r="1195" spans="1:22">
      <c r="A1195" t="s">
        <v>10084</v>
      </c>
      <c r="B1195" t="s">
        <v>10085</v>
      </c>
      <c r="C1195" t="s">
        <v>12909</v>
      </c>
      <c r="D1195" t="s">
        <v>13029</v>
      </c>
      <c r="E1195" t="s">
        <v>13030</v>
      </c>
      <c r="F1195" t="s">
        <v>13049</v>
      </c>
      <c r="G1195" s="9">
        <v>3249</v>
      </c>
      <c r="H1195" s="7" t="str">
        <f t="shared" si="36"/>
        <v>&gt;$500</v>
      </c>
      <c r="I1195" s="8">
        <v>7795</v>
      </c>
      <c r="J1195" s="1">
        <v>0.57999999999999996</v>
      </c>
      <c r="K1195" s="10" t="str">
        <f t="shared" si="37"/>
        <v>50% or More</v>
      </c>
      <c r="L1195" s="10" t="str">
        <f>IF(Table1[[#This Row],[Discount_Percentage]]&gt;=50,"Yes","No")</f>
        <v>No</v>
      </c>
      <c r="M1195" s="10">
        <f>Table1[[#This Row],[Actual_Price]]-Table1[[#This Row],[Discounted_Price]]/Table1[[#This Row],[Actual_Price]]*100</f>
        <v>7753.3194355356</v>
      </c>
      <c r="N1195">
        <v>4.2</v>
      </c>
      <c r="O1195" s="4">
        <v>4664</v>
      </c>
      <c r="P1195" s="6">
        <f>I1195*O1195</f>
        <v>36355880</v>
      </c>
      <c r="Q1195" t="s">
        <v>10086</v>
      </c>
      <c r="R1195" t="s">
        <v>10087</v>
      </c>
      <c r="S1195" t="s">
        <v>10088</v>
      </c>
      <c r="T1195" t="s">
        <v>10089</v>
      </c>
      <c r="U1195" t="s">
        <v>10092</v>
      </c>
      <c r="V1195" t="s">
        <v>10093</v>
      </c>
    </row>
    <row r="1196" spans="1:22">
      <c r="A1196" t="s">
        <v>10094</v>
      </c>
      <c r="B1196" t="s">
        <v>10095</v>
      </c>
      <c r="C1196" t="s">
        <v>12909</v>
      </c>
      <c r="D1196" t="s">
        <v>13029</v>
      </c>
      <c r="E1196" t="s">
        <v>13037</v>
      </c>
      <c r="F1196" t="s">
        <v>13038</v>
      </c>
      <c r="G1196" s="9">
        <v>4280</v>
      </c>
      <c r="H1196" s="7" t="str">
        <f t="shared" si="36"/>
        <v>&gt;$500</v>
      </c>
      <c r="I1196" s="8">
        <v>5995</v>
      </c>
      <c r="J1196" s="1">
        <v>0.28999999999999998</v>
      </c>
      <c r="K1196" s="10" t="str">
        <f t="shared" si="37"/>
        <v>&lt;50%</v>
      </c>
      <c r="L1196" s="10" t="str">
        <f>IF(Table1[[#This Row],[Discount_Percentage]]&gt;=50,"Yes","No")</f>
        <v>No</v>
      </c>
      <c r="M1196" s="10">
        <f>Table1[[#This Row],[Actual_Price]]-Table1[[#This Row],[Discounted_Price]]/Table1[[#This Row],[Actual_Price]]*100</f>
        <v>5923.6071726438695</v>
      </c>
      <c r="N1196">
        <v>3.8</v>
      </c>
      <c r="O1196" s="4">
        <v>2112</v>
      </c>
      <c r="P1196" s="6">
        <f>I1196*O1196</f>
        <v>12661440</v>
      </c>
      <c r="Q1196" t="s">
        <v>10096</v>
      </c>
      <c r="R1196" t="s">
        <v>10097</v>
      </c>
      <c r="S1196" t="s">
        <v>10098</v>
      </c>
      <c r="T1196" t="s">
        <v>10099</v>
      </c>
      <c r="U1196" t="s">
        <v>10102</v>
      </c>
      <c r="V1196" t="s">
        <v>10103</v>
      </c>
    </row>
    <row r="1197" spans="1:22">
      <c r="A1197" t="s">
        <v>10104</v>
      </c>
      <c r="B1197" t="s">
        <v>10105</v>
      </c>
      <c r="C1197" t="s">
        <v>12909</v>
      </c>
      <c r="D1197" t="s">
        <v>13057</v>
      </c>
      <c r="E1197" t="s">
        <v>13058</v>
      </c>
      <c r="F1197" t="s">
        <v>13097</v>
      </c>
      <c r="G1197" s="9">
        <v>189</v>
      </c>
      <c r="H1197" s="7" t="str">
        <f t="shared" si="36"/>
        <v>&lt;$200</v>
      </c>
      <c r="I1197" s="8">
        <v>299</v>
      </c>
      <c r="J1197" s="1">
        <v>0.37</v>
      </c>
      <c r="K1197" s="10" t="str">
        <f t="shared" si="37"/>
        <v>&lt;50%</v>
      </c>
      <c r="L1197" s="10" t="str">
        <f>IF(Table1[[#This Row],[Discount_Percentage]]&gt;=50,"Yes","No")</f>
        <v>No</v>
      </c>
      <c r="M1197" s="10">
        <f>Table1[[#This Row],[Actual_Price]]-Table1[[#This Row],[Discounted_Price]]/Table1[[#This Row],[Actual_Price]]*100</f>
        <v>235.78929765886286</v>
      </c>
      <c r="N1197">
        <v>4.2</v>
      </c>
      <c r="O1197" s="4">
        <v>2737</v>
      </c>
      <c r="P1197" s="6">
        <f>I1197*O1197</f>
        <v>818363</v>
      </c>
      <c r="Q1197" t="s">
        <v>10106</v>
      </c>
      <c r="R1197" t="s">
        <v>10107</v>
      </c>
      <c r="S1197" t="s">
        <v>10108</v>
      </c>
      <c r="T1197" t="s">
        <v>10109</v>
      </c>
      <c r="U1197" t="s">
        <v>10112</v>
      </c>
      <c r="V1197" t="s">
        <v>10113</v>
      </c>
    </row>
    <row r="1198" spans="1:22">
      <c r="A1198" t="s">
        <v>10114</v>
      </c>
      <c r="B1198" t="s">
        <v>10115</v>
      </c>
      <c r="C1198" t="s">
        <v>12909</v>
      </c>
      <c r="D1198" t="s">
        <v>13033</v>
      </c>
      <c r="E1198" t="s">
        <v>13070</v>
      </c>
      <c r="F1198" t="s">
        <v>13071</v>
      </c>
      <c r="G1198" s="9">
        <v>1449</v>
      </c>
      <c r="H1198" s="7" t="str">
        <f t="shared" si="36"/>
        <v>&gt;$500</v>
      </c>
      <c r="I1198" s="8">
        <v>2349</v>
      </c>
      <c r="J1198" s="1">
        <v>0.38</v>
      </c>
      <c r="K1198" s="10" t="str">
        <f t="shared" si="37"/>
        <v>&lt;50%</v>
      </c>
      <c r="L1198" s="10" t="str">
        <f>IF(Table1[[#This Row],[Discount_Percentage]]&gt;=50,"Yes","No")</f>
        <v>No</v>
      </c>
      <c r="M1198" s="10">
        <f>Table1[[#This Row],[Actual_Price]]-Table1[[#This Row],[Discounted_Price]]/Table1[[#This Row],[Actual_Price]]*100</f>
        <v>2287.3141762452105</v>
      </c>
      <c r="N1198">
        <v>3.9</v>
      </c>
      <c r="O1198" s="4">
        <v>9019</v>
      </c>
      <c r="P1198" s="6">
        <f>I1198*O1198</f>
        <v>21185631</v>
      </c>
      <c r="Q1198" t="s">
        <v>10116</v>
      </c>
      <c r="R1198" t="s">
        <v>10117</v>
      </c>
      <c r="S1198" t="s">
        <v>10118</v>
      </c>
      <c r="T1198" t="s">
        <v>10119</v>
      </c>
      <c r="U1198" t="s">
        <v>10122</v>
      </c>
      <c r="V1198" t="s">
        <v>10123</v>
      </c>
    </row>
    <row r="1199" spans="1:22">
      <c r="A1199" t="s">
        <v>10124</v>
      </c>
      <c r="B1199" t="s">
        <v>10125</v>
      </c>
      <c r="C1199" t="s">
        <v>12909</v>
      </c>
      <c r="D1199" t="s">
        <v>13057</v>
      </c>
      <c r="E1199" t="s">
        <v>13058</v>
      </c>
      <c r="F1199" t="s">
        <v>13059</v>
      </c>
      <c r="G1199" s="9">
        <v>199</v>
      </c>
      <c r="H1199" s="7" t="str">
        <f t="shared" si="36"/>
        <v>&lt;$200</v>
      </c>
      <c r="I1199" s="8">
        <v>499</v>
      </c>
      <c r="J1199" s="1">
        <v>0.6</v>
      </c>
      <c r="K1199" s="10" t="str">
        <f t="shared" si="37"/>
        <v>50% or More</v>
      </c>
      <c r="L1199" s="10" t="str">
        <f>IF(Table1[[#This Row],[Discount_Percentage]]&gt;=50,"Yes","No")</f>
        <v>No</v>
      </c>
      <c r="M1199" s="10">
        <f>Table1[[#This Row],[Actual_Price]]-Table1[[#This Row],[Discounted_Price]]/Table1[[#This Row],[Actual_Price]]*100</f>
        <v>459.12024048096191</v>
      </c>
      <c r="N1199">
        <v>4</v>
      </c>
      <c r="O1199" s="4">
        <v>10234</v>
      </c>
      <c r="P1199" s="6">
        <f>I1199*O1199</f>
        <v>5106766</v>
      </c>
      <c r="Q1199" t="s">
        <v>10126</v>
      </c>
      <c r="R1199" t="s">
        <v>10127</v>
      </c>
      <c r="S1199" t="s">
        <v>10128</v>
      </c>
      <c r="T1199" t="s">
        <v>10129</v>
      </c>
      <c r="U1199" t="s">
        <v>10132</v>
      </c>
      <c r="V1199" t="s">
        <v>10133</v>
      </c>
    </row>
    <row r="1200" spans="1:22">
      <c r="A1200" t="s">
        <v>10134</v>
      </c>
      <c r="B1200" t="s">
        <v>10135</v>
      </c>
      <c r="C1200" t="s">
        <v>12909</v>
      </c>
      <c r="D1200" t="s">
        <v>13029</v>
      </c>
      <c r="E1200" t="s">
        <v>13030</v>
      </c>
      <c r="F1200" t="s">
        <v>13099</v>
      </c>
      <c r="G1200" s="9">
        <v>474</v>
      </c>
      <c r="H1200" s="7" t="str">
        <f t="shared" si="36"/>
        <v>$200-$500</v>
      </c>
      <c r="I1200" s="8">
        <v>1299</v>
      </c>
      <c r="J1200" s="1">
        <v>0.64</v>
      </c>
      <c r="K1200" s="10" t="str">
        <f t="shared" si="37"/>
        <v>50% or More</v>
      </c>
      <c r="L1200" s="10" t="str">
        <f>IF(Table1[[#This Row],[Discount_Percentage]]&gt;=50,"Yes","No")</f>
        <v>No</v>
      </c>
      <c r="M1200" s="10">
        <f>Table1[[#This Row],[Actual_Price]]-Table1[[#This Row],[Discounted_Price]]/Table1[[#This Row],[Actual_Price]]*100</f>
        <v>1262.5103926096997</v>
      </c>
      <c r="N1200">
        <v>4.0999999999999996</v>
      </c>
      <c r="O1200" s="4">
        <v>550</v>
      </c>
      <c r="P1200" s="6">
        <f>I1200*O1200</f>
        <v>714450</v>
      </c>
      <c r="Q1200" t="s">
        <v>10136</v>
      </c>
      <c r="R1200" t="s">
        <v>10137</v>
      </c>
      <c r="S1200" t="s">
        <v>10138</v>
      </c>
      <c r="T1200" t="s">
        <v>10139</v>
      </c>
      <c r="U1200" t="s">
        <v>10142</v>
      </c>
      <c r="V1200" t="s">
        <v>10143</v>
      </c>
    </row>
    <row r="1201" spans="1:22">
      <c r="A1201" t="s">
        <v>10144</v>
      </c>
      <c r="B1201" t="s">
        <v>10145</v>
      </c>
      <c r="C1201" t="s">
        <v>12909</v>
      </c>
      <c r="D1201" t="s">
        <v>13029</v>
      </c>
      <c r="E1201" t="s">
        <v>13030</v>
      </c>
      <c r="F1201" t="s">
        <v>13046</v>
      </c>
      <c r="G1201" s="9">
        <v>279</v>
      </c>
      <c r="H1201" s="7" t="str">
        <f t="shared" si="36"/>
        <v>$200-$500</v>
      </c>
      <c r="I1201" s="8">
        <v>499</v>
      </c>
      <c r="J1201" s="1">
        <v>0.44</v>
      </c>
      <c r="K1201" s="10" t="str">
        <f t="shared" si="37"/>
        <v>&lt;50%</v>
      </c>
      <c r="L1201" s="10" t="str">
        <f>IF(Table1[[#This Row],[Discount_Percentage]]&gt;=50,"Yes","No")</f>
        <v>No</v>
      </c>
      <c r="M1201" s="10">
        <f>Table1[[#This Row],[Actual_Price]]-Table1[[#This Row],[Discounted_Price]]/Table1[[#This Row],[Actual_Price]]*100</f>
        <v>443.08817635270543</v>
      </c>
      <c r="N1201">
        <v>4.8</v>
      </c>
      <c r="O1201" s="4">
        <v>28</v>
      </c>
      <c r="P1201" s="6">
        <f>I1201*O1201</f>
        <v>13972</v>
      </c>
      <c r="Q1201" t="s">
        <v>10146</v>
      </c>
      <c r="R1201" t="s">
        <v>10147</v>
      </c>
      <c r="S1201" t="s">
        <v>10148</v>
      </c>
      <c r="T1201" t="s">
        <v>10149</v>
      </c>
      <c r="U1201" t="s">
        <v>10152</v>
      </c>
      <c r="V1201" t="s">
        <v>10153</v>
      </c>
    </row>
    <row r="1202" spans="1:22">
      <c r="A1202" t="s">
        <v>10154</v>
      </c>
      <c r="B1202" t="s">
        <v>10155</v>
      </c>
      <c r="C1202" t="s">
        <v>12909</v>
      </c>
      <c r="D1202" t="s">
        <v>13033</v>
      </c>
      <c r="E1202" t="s">
        <v>13070</v>
      </c>
      <c r="F1202" t="s">
        <v>13071</v>
      </c>
      <c r="G1202" s="9">
        <v>1999</v>
      </c>
      <c r="H1202" s="7" t="str">
        <f t="shared" si="36"/>
        <v>&gt;$500</v>
      </c>
      <c r="I1202" s="8">
        <v>4775</v>
      </c>
      <c r="J1202" s="1">
        <v>0.57999999999999996</v>
      </c>
      <c r="K1202" s="10" t="str">
        <f t="shared" si="37"/>
        <v>50% or More</v>
      </c>
      <c r="L1202" s="10" t="str">
        <f>IF(Table1[[#This Row],[Discount_Percentage]]&gt;=50,"Yes","No")</f>
        <v>No</v>
      </c>
      <c r="M1202" s="10">
        <f>Table1[[#This Row],[Actual_Price]]-Table1[[#This Row],[Discounted_Price]]/Table1[[#This Row],[Actual_Price]]*100</f>
        <v>4733.1361256544506</v>
      </c>
      <c r="N1202">
        <v>4.2</v>
      </c>
      <c r="O1202" s="4">
        <v>1353</v>
      </c>
      <c r="P1202" s="6">
        <f>I1202*O1202</f>
        <v>6460575</v>
      </c>
      <c r="Q1202" t="s">
        <v>10156</v>
      </c>
      <c r="R1202" t="s">
        <v>10157</v>
      </c>
      <c r="S1202" t="s">
        <v>10158</v>
      </c>
      <c r="T1202" t="s">
        <v>10159</v>
      </c>
      <c r="U1202" t="s">
        <v>10162</v>
      </c>
      <c r="V1202" t="s">
        <v>10163</v>
      </c>
    </row>
    <row r="1203" spans="1:22">
      <c r="A1203" t="s">
        <v>10164</v>
      </c>
      <c r="B1203" t="s">
        <v>10165</v>
      </c>
      <c r="C1203" t="s">
        <v>12909</v>
      </c>
      <c r="D1203" t="s">
        <v>13029</v>
      </c>
      <c r="E1203" t="s">
        <v>13037</v>
      </c>
      <c r="F1203" t="s">
        <v>13038</v>
      </c>
      <c r="G1203" s="9">
        <v>799</v>
      </c>
      <c r="H1203" s="7" t="str">
        <f t="shared" si="36"/>
        <v>&gt;$500</v>
      </c>
      <c r="I1203" s="8">
        <v>1230</v>
      </c>
      <c r="J1203" s="1">
        <v>0.35</v>
      </c>
      <c r="K1203" s="10" t="str">
        <f t="shared" si="37"/>
        <v>&lt;50%</v>
      </c>
      <c r="L1203" s="10" t="str">
        <f>IF(Table1[[#This Row],[Discount_Percentage]]&gt;=50,"Yes","No")</f>
        <v>No</v>
      </c>
      <c r="M1203" s="10">
        <f>Table1[[#This Row],[Actual_Price]]-Table1[[#This Row],[Discounted_Price]]/Table1[[#This Row],[Actual_Price]]*100</f>
        <v>1165.040650406504</v>
      </c>
      <c r="N1203">
        <v>4.0999999999999996</v>
      </c>
      <c r="O1203" s="4">
        <v>2138</v>
      </c>
      <c r="P1203" s="6">
        <f>I1203*O1203</f>
        <v>2629740</v>
      </c>
      <c r="Q1203" t="s">
        <v>10166</v>
      </c>
      <c r="R1203" t="s">
        <v>10167</v>
      </c>
      <c r="S1203" t="s">
        <v>10168</v>
      </c>
      <c r="T1203" t="s">
        <v>10169</v>
      </c>
      <c r="U1203" t="s">
        <v>10172</v>
      </c>
      <c r="V1203" t="s">
        <v>10173</v>
      </c>
    </row>
    <row r="1204" spans="1:22">
      <c r="A1204" t="s">
        <v>10174</v>
      </c>
      <c r="B1204" t="s">
        <v>10175</v>
      </c>
      <c r="C1204" t="s">
        <v>12909</v>
      </c>
      <c r="D1204" t="s">
        <v>13029</v>
      </c>
      <c r="E1204" t="s">
        <v>13030</v>
      </c>
      <c r="F1204" t="s">
        <v>13067</v>
      </c>
      <c r="G1204" s="9">
        <v>949</v>
      </c>
      <c r="H1204" s="7" t="str">
        <f t="shared" si="36"/>
        <v>&gt;$500</v>
      </c>
      <c r="I1204" s="8">
        <v>1999</v>
      </c>
      <c r="J1204" s="1">
        <v>0.53</v>
      </c>
      <c r="K1204" s="10" t="str">
        <f t="shared" si="37"/>
        <v>50% or More</v>
      </c>
      <c r="L1204" s="10" t="str">
        <f>IF(Table1[[#This Row],[Discount_Percentage]]&gt;=50,"Yes","No")</f>
        <v>No</v>
      </c>
      <c r="M1204" s="10">
        <f>Table1[[#This Row],[Actual_Price]]-Table1[[#This Row],[Discounted_Price]]/Table1[[#This Row],[Actual_Price]]*100</f>
        <v>1951.5262631315659</v>
      </c>
      <c r="N1204">
        <v>4</v>
      </c>
      <c r="O1204" s="4">
        <v>1679</v>
      </c>
      <c r="P1204" s="6">
        <f>I1204*O1204</f>
        <v>3356321</v>
      </c>
      <c r="Q1204" t="s">
        <v>10176</v>
      </c>
      <c r="R1204" t="s">
        <v>10177</v>
      </c>
      <c r="S1204" t="s">
        <v>10178</v>
      </c>
      <c r="T1204" t="s">
        <v>10179</v>
      </c>
      <c r="U1204" t="s">
        <v>10182</v>
      </c>
      <c r="V1204" t="s">
        <v>10183</v>
      </c>
    </row>
    <row r="1205" spans="1:22">
      <c r="A1205" t="s">
        <v>10184</v>
      </c>
      <c r="B1205" t="s">
        <v>10185</v>
      </c>
      <c r="C1205" t="s">
        <v>12909</v>
      </c>
      <c r="D1205" t="s">
        <v>13029</v>
      </c>
      <c r="E1205" t="s">
        <v>13030</v>
      </c>
      <c r="F1205" t="s">
        <v>13100</v>
      </c>
      <c r="G1205" s="9">
        <v>3657.66</v>
      </c>
      <c r="H1205" s="7" t="str">
        <f t="shared" si="36"/>
        <v>&gt;$500</v>
      </c>
      <c r="I1205" s="8">
        <v>5156</v>
      </c>
      <c r="J1205" s="1">
        <v>0.28999999999999998</v>
      </c>
      <c r="K1205" s="10" t="str">
        <f t="shared" si="37"/>
        <v>&lt;50%</v>
      </c>
      <c r="L1205" s="10" t="str">
        <f>IF(Table1[[#This Row],[Discount_Percentage]]&gt;=50,"Yes","No")</f>
        <v>No</v>
      </c>
      <c r="M1205" s="10">
        <f>Table1[[#This Row],[Actual_Price]]-Table1[[#This Row],[Discounted_Price]]/Table1[[#This Row],[Actual_Price]]*100</f>
        <v>5085.0601241272307</v>
      </c>
      <c r="N1205">
        <v>3.9</v>
      </c>
      <c r="O1205" s="4">
        <v>12837</v>
      </c>
      <c r="P1205" s="6">
        <f>I1205*O1205</f>
        <v>66187572</v>
      </c>
      <c r="Q1205" t="s">
        <v>10186</v>
      </c>
      <c r="R1205" t="s">
        <v>10187</v>
      </c>
      <c r="S1205" t="s">
        <v>10188</v>
      </c>
      <c r="T1205" t="s">
        <v>10189</v>
      </c>
      <c r="U1205" t="s">
        <v>10192</v>
      </c>
      <c r="V1205" t="s">
        <v>10193</v>
      </c>
    </row>
    <row r="1206" spans="1:22">
      <c r="A1206" t="s">
        <v>10194</v>
      </c>
      <c r="B1206" t="s">
        <v>10195</v>
      </c>
      <c r="C1206" t="s">
        <v>12909</v>
      </c>
      <c r="D1206" t="s">
        <v>13029</v>
      </c>
      <c r="E1206" t="s">
        <v>13030</v>
      </c>
      <c r="F1206" t="s">
        <v>13102</v>
      </c>
      <c r="G1206" s="9">
        <v>1699</v>
      </c>
      <c r="H1206" s="7" t="str">
        <f t="shared" si="36"/>
        <v>&gt;$500</v>
      </c>
      <c r="I1206" s="8">
        <v>1999</v>
      </c>
      <c r="J1206" s="1">
        <v>0.15</v>
      </c>
      <c r="K1206" s="10" t="str">
        <f t="shared" si="37"/>
        <v>&lt;50%</v>
      </c>
      <c r="L1206" s="10" t="str">
        <f>IF(Table1[[#This Row],[Discount_Percentage]]&gt;=50,"Yes","No")</f>
        <v>No</v>
      </c>
      <c r="M1206" s="10">
        <f>Table1[[#This Row],[Actual_Price]]-Table1[[#This Row],[Discounted_Price]]/Table1[[#This Row],[Actual_Price]]*100</f>
        <v>1914.0075037518759</v>
      </c>
      <c r="N1206">
        <v>4.0999999999999996</v>
      </c>
      <c r="O1206" s="4">
        <v>8873</v>
      </c>
      <c r="P1206" s="6">
        <f>I1206*O1206</f>
        <v>17737127</v>
      </c>
      <c r="Q1206" t="s">
        <v>10196</v>
      </c>
      <c r="R1206" t="s">
        <v>10197</v>
      </c>
      <c r="S1206" t="s">
        <v>10198</v>
      </c>
      <c r="T1206" t="s">
        <v>10199</v>
      </c>
      <c r="U1206" t="s">
        <v>10202</v>
      </c>
      <c r="V1206" t="s">
        <v>10203</v>
      </c>
    </row>
    <row r="1207" spans="1:22">
      <c r="A1207" t="s">
        <v>10204</v>
      </c>
      <c r="B1207" t="s">
        <v>10205</v>
      </c>
      <c r="C1207" t="s">
        <v>12909</v>
      </c>
      <c r="D1207" t="s">
        <v>13029</v>
      </c>
      <c r="E1207" t="s">
        <v>13037</v>
      </c>
      <c r="F1207" t="s">
        <v>13038</v>
      </c>
      <c r="G1207" s="9">
        <v>1849</v>
      </c>
      <c r="H1207" s="7" t="str">
        <f t="shared" si="36"/>
        <v>&gt;$500</v>
      </c>
      <c r="I1207" s="8">
        <v>2095</v>
      </c>
      <c r="J1207" s="1">
        <v>0.12</v>
      </c>
      <c r="K1207" s="10" t="str">
        <f t="shared" si="37"/>
        <v>&lt;50%</v>
      </c>
      <c r="L1207" s="10" t="str">
        <f>IF(Table1[[#This Row],[Discount_Percentage]]&gt;=50,"Yes","No")</f>
        <v>No</v>
      </c>
      <c r="M1207" s="10">
        <f>Table1[[#This Row],[Actual_Price]]-Table1[[#This Row],[Discounted_Price]]/Table1[[#This Row],[Actual_Price]]*100</f>
        <v>2006.7422434367543</v>
      </c>
      <c r="N1207">
        <v>4.3</v>
      </c>
      <c r="O1207" s="4">
        <v>7681</v>
      </c>
      <c r="P1207" s="6">
        <f>I1207*O1207</f>
        <v>16091695</v>
      </c>
      <c r="Q1207" t="s">
        <v>10206</v>
      </c>
      <c r="R1207" t="s">
        <v>10207</v>
      </c>
      <c r="S1207" t="s">
        <v>10208</v>
      </c>
      <c r="T1207" t="s">
        <v>10209</v>
      </c>
      <c r="U1207" t="s">
        <v>10212</v>
      </c>
      <c r="V1207" t="s">
        <v>10213</v>
      </c>
    </row>
    <row r="1208" spans="1:22">
      <c r="A1208" t="s">
        <v>10214</v>
      </c>
      <c r="B1208" t="s">
        <v>10215</v>
      </c>
      <c r="C1208" t="s">
        <v>12909</v>
      </c>
      <c r="D1208" t="s">
        <v>13033</v>
      </c>
      <c r="E1208" t="s">
        <v>13034</v>
      </c>
      <c r="F1208" t="s">
        <v>13036</v>
      </c>
      <c r="G1208" s="9">
        <v>12499</v>
      </c>
      <c r="H1208" s="7" t="str">
        <f t="shared" si="36"/>
        <v>&gt;$500</v>
      </c>
      <c r="I1208" s="8">
        <v>19825</v>
      </c>
      <c r="J1208" s="1">
        <v>0.37</v>
      </c>
      <c r="K1208" s="10" t="str">
        <f t="shared" si="37"/>
        <v>&lt;50%</v>
      </c>
      <c r="L1208" s="10" t="str">
        <f>IF(Table1[[#This Row],[Discount_Percentage]]&gt;=50,"Yes","No")</f>
        <v>No</v>
      </c>
      <c r="M1208" s="10">
        <f>Table1[[#This Row],[Actual_Price]]-Table1[[#This Row],[Discounted_Price]]/Table1[[#This Row],[Actual_Price]]*100</f>
        <v>19761.953341740227</v>
      </c>
      <c r="N1208">
        <v>4.0999999999999996</v>
      </c>
      <c r="O1208" s="4">
        <v>322</v>
      </c>
      <c r="P1208" s="6">
        <f>I1208*O1208</f>
        <v>6383650</v>
      </c>
      <c r="Q1208" t="s">
        <v>10216</v>
      </c>
      <c r="R1208" t="s">
        <v>10217</v>
      </c>
      <c r="S1208" t="s">
        <v>10218</v>
      </c>
      <c r="T1208" t="s">
        <v>10219</v>
      </c>
      <c r="U1208" t="s">
        <v>10222</v>
      </c>
      <c r="V1208" t="s">
        <v>10223</v>
      </c>
    </row>
    <row r="1209" spans="1:22">
      <c r="A1209" t="s">
        <v>10224</v>
      </c>
      <c r="B1209" t="s">
        <v>10225</v>
      </c>
      <c r="C1209" t="s">
        <v>12909</v>
      </c>
      <c r="D1209" t="s">
        <v>13029</v>
      </c>
      <c r="E1209" t="s">
        <v>13037</v>
      </c>
      <c r="F1209" t="s">
        <v>13038</v>
      </c>
      <c r="G1209" s="9">
        <v>1099</v>
      </c>
      <c r="H1209" s="7" t="str">
        <f t="shared" si="36"/>
        <v>&gt;$500</v>
      </c>
      <c r="I1209" s="8">
        <v>1920</v>
      </c>
      <c r="J1209" s="1">
        <v>0.43</v>
      </c>
      <c r="K1209" s="10" t="str">
        <f t="shared" si="37"/>
        <v>&lt;50%</v>
      </c>
      <c r="L1209" s="10" t="str">
        <f>IF(Table1[[#This Row],[Discount_Percentage]]&gt;=50,"Yes","No")</f>
        <v>No</v>
      </c>
      <c r="M1209" s="10">
        <f>Table1[[#This Row],[Actual_Price]]-Table1[[#This Row],[Discounted_Price]]/Table1[[#This Row],[Actual_Price]]*100</f>
        <v>1862.7604166666667</v>
      </c>
      <c r="N1209">
        <v>4.2</v>
      </c>
      <c r="O1209" s="4">
        <v>9772</v>
      </c>
      <c r="P1209" s="6">
        <f>I1209*O1209</f>
        <v>18762240</v>
      </c>
      <c r="Q1209" t="s">
        <v>10226</v>
      </c>
      <c r="R1209" t="s">
        <v>10227</v>
      </c>
      <c r="S1209" t="s">
        <v>10228</v>
      </c>
      <c r="T1209" t="s">
        <v>10229</v>
      </c>
      <c r="U1209" t="s">
        <v>10232</v>
      </c>
      <c r="V1209" t="s">
        <v>10233</v>
      </c>
    </row>
    <row r="1210" spans="1:22">
      <c r="A1210" t="s">
        <v>10234</v>
      </c>
      <c r="B1210" t="s">
        <v>10235</v>
      </c>
      <c r="C1210" t="s">
        <v>12909</v>
      </c>
      <c r="D1210" t="s">
        <v>13029</v>
      </c>
      <c r="E1210" t="s">
        <v>13082</v>
      </c>
      <c r="F1210" t="s">
        <v>13093</v>
      </c>
      <c r="G1210" s="9">
        <v>8199</v>
      </c>
      <c r="H1210" s="7" t="str">
        <f t="shared" si="36"/>
        <v>&gt;$500</v>
      </c>
      <c r="I1210" s="8">
        <v>16000</v>
      </c>
      <c r="J1210" s="1">
        <v>0.49</v>
      </c>
      <c r="K1210" s="10" t="str">
        <f t="shared" si="37"/>
        <v>&lt;50%</v>
      </c>
      <c r="L1210" s="10" t="str">
        <f>IF(Table1[[#This Row],[Discount_Percentage]]&gt;=50,"Yes","No")</f>
        <v>No</v>
      </c>
      <c r="M1210" s="10">
        <f>Table1[[#This Row],[Actual_Price]]-Table1[[#This Row],[Discounted_Price]]/Table1[[#This Row],[Actual_Price]]*100</f>
        <v>15948.75625</v>
      </c>
      <c r="N1210">
        <v>3.9</v>
      </c>
      <c r="O1210" s="4">
        <v>18497</v>
      </c>
      <c r="P1210" s="6">
        <f>I1210*O1210</f>
        <v>295952000</v>
      </c>
      <c r="Q1210" t="s">
        <v>10236</v>
      </c>
      <c r="R1210" t="s">
        <v>10237</v>
      </c>
      <c r="S1210" t="s">
        <v>10238</v>
      </c>
      <c r="T1210" t="s">
        <v>10239</v>
      </c>
      <c r="U1210" t="s">
        <v>10242</v>
      </c>
      <c r="V1210" t="s">
        <v>10243</v>
      </c>
    </row>
    <row r="1211" spans="1:22">
      <c r="A1211" t="s">
        <v>10244</v>
      </c>
      <c r="B1211" t="s">
        <v>10245</v>
      </c>
      <c r="C1211" t="s">
        <v>12909</v>
      </c>
      <c r="D1211" t="s">
        <v>13029</v>
      </c>
      <c r="E1211" t="s">
        <v>13030</v>
      </c>
      <c r="F1211" t="s">
        <v>13061</v>
      </c>
      <c r="G1211" s="9">
        <v>499</v>
      </c>
      <c r="H1211" s="7" t="str">
        <f t="shared" si="36"/>
        <v>$200-$500</v>
      </c>
      <c r="I1211" s="8">
        <v>2199</v>
      </c>
      <c r="J1211" s="1">
        <v>0.77</v>
      </c>
      <c r="K1211" s="10" t="str">
        <f t="shared" si="37"/>
        <v>50% or More</v>
      </c>
      <c r="L1211" s="10" t="str">
        <f>IF(Table1[[#This Row],[Discount_Percentage]]&gt;=50,"Yes","No")</f>
        <v>No</v>
      </c>
      <c r="M1211" s="10">
        <f>Table1[[#This Row],[Actual_Price]]-Table1[[#This Row],[Discounted_Price]]/Table1[[#This Row],[Actual_Price]]*100</f>
        <v>2176.3078672123693</v>
      </c>
      <c r="N1211">
        <v>3.7</v>
      </c>
      <c r="O1211" s="4">
        <v>53</v>
      </c>
      <c r="P1211" s="6">
        <f>I1211*O1211</f>
        <v>116547</v>
      </c>
      <c r="Q1211" t="s">
        <v>10246</v>
      </c>
      <c r="R1211" t="s">
        <v>10247</v>
      </c>
      <c r="S1211" t="s">
        <v>10248</v>
      </c>
      <c r="T1211" t="s">
        <v>10249</v>
      </c>
      <c r="U1211" t="s">
        <v>10252</v>
      </c>
      <c r="V1211" t="s">
        <v>10253</v>
      </c>
    </row>
    <row r="1212" spans="1:22">
      <c r="A1212" t="s">
        <v>10254</v>
      </c>
      <c r="B1212" t="s">
        <v>10255</v>
      </c>
      <c r="C1212" t="s">
        <v>12909</v>
      </c>
      <c r="D1212" t="s">
        <v>13029</v>
      </c>
      <c r="E1212" t="s">
        <v>13037</v>
      </c>
      <c r="F1212" t="s">
        <v>13062</v>
      </c>
      <c r="G1212" s="9">
        <v>6999</v>
      </c>
      <c r="H1212" s="7" t="str">
        <f t="shared" si="36"/>
        <v>&gt;$500</v>
      </c>
      <c r="I1212" s="8">
        <v>14999</v>
      </c>
      <c r="J1212" s="1">
        <v>0.53</v>
      </c>
      <c r="K1212" s="10" t="str">
        <f t="shared" si="37"/>
        <v>50% or More</v>
      </c>
      <c r="L1212" s="10" t="str">
        <f>IF(Table1[[#This Row],[Discount_Percentage]]&gt;=50,"Yes","No")</f>
        <v>No</v>
      </c>
      <c r="M1212" s="10">
        <f>Table1[[#This Row],[Actual_Price]]-Table1[[#This Row],[Discounted_Price]]/Table1[[#This Row],[Actual_Price]]*100</f>
        <v>14952.336889125942</v>
      </c>
      <c r="N1212">
        <v>4.0999999999999996</v>
      </c>
      <c r="O1212" s="4">
        <v>1728</v>
      </c>
      <c r="P1212" s="6">
        <f>I1212*O1212</f>
        <v>25918272</v>
      </c>
      <c r="Q1212" t="s">
        <v>10256</v>
      </c>
      <c r="R1212" t="s">
        <v>10257</v>
      </c>
      <c r="S1212" t="s">
        <v>10258</v>
      </c>
      <c r="T1212" t="s">
        <v>10259</v>
      </c>
      <c r="U1212" t="s">
        <v>10262</v>
      </c>
      <c r="V1212" t="s">
        <v>10263</v>
      </c>
    </row>
    <row r="1213" spans="1:22">
      <c r="A1213" t="s">
        <v>10264</v>
      </c>
      <c r="B1213" t="s">
        <v>10265</v>
      </c>
      <c r="C1213" t="s">
        <v>12909</v>
      </c>
      <c r="D1213" t="s">
        <v>13029</v>
      </c>
      <c r="E1213" t="s">
        <v>13030</v>
      </c>
      <c r="F1213" t="s">
        <v>13069</v>
      </c>
      <c r="G1213" s="9">
        <v>1595</v>
      </c>
      <c r="H1213" s="7" t="str">
        <f t="shared" si="36"/>
        <v>&gt;$500</v>
      </c>
      <c r="I1213" s="8">
        <v>1799</v>
      </c>
      <c r="J1213" s="1">
        <v>0.11</v>
      </c>
      <c r="K1213" s="10" t="str">
        <f t="shared" si="37"/>
        <v>&lt;50%</v>
      </c>
      <c r="L1213" s="10" t="str">
        <f>IF(Table1[[#This Row],[Discount_Percentage]]&gt;=50,"Yes","No")</f>
        <v>No</v>
      </c>
      <c r="M1213" s="10">
        <f>Table1[[#This Row],[Actual_Price]]-Table1[[#This Row],[Discounted_Price]]/Table1[[#This Row],[Actual_Price]]*100</f>
        <v>1710.3396331295164</v>
      </c>
      <c r="N1213">
        <v>4</v>
      </c>
      <c r="O1213" s="4">
        <v>2877</v>
      </c>
      <c r="P1213" s="6">
        <f>I1213*O1213</f>
        <v>5175723</v>
      </c>
      <c r="Q1213" t="s">
        <v>10266</v>
      </c>
      <c r="R1213" t="s">
        <v>10267</v>
      </c>
      <c r="S1213" t="s">
        <v>10268</v>
      </c>
      <c r="T1213" t="s">
        <v>10269</v>
      </c>
      <c r="U1213" t="s">
        <v>10272</v>
      </c>
      <c r="V1213" t="s">
        <v>10273</v>
      </c>
    </row>
    <row r="1214" spans="1:22">
      <c r="A1214" t="s">
        <v>10274</v>
      </c>
      <c r="B1214" t="s">
        <v>10275</v>
      </c>
      <c r="C1214" t="s">
        <v>12909</v>
      </c>
      <c r="D1214" t="s">
        <v>13029</v>
      </c>
      <c r="E1214" t="s">
        <v>13037</v>
      </c>
      <c r="F1214" t="s">
        <v>13038</v>
      </c>
      <c r="G1214" s="9">
        <v>1049</v>
      </c>
      <c r="H1214" s="7" t="str">
        <f t="shared" si="36"/>
        <v>&gt;$500</v>
      </c>
      <c r="I1214" s="8">
        <v>1950</v>
      </c>
      <c r="J1214" s="1">
        <v>0.46</v>
      </c>
      <c r="K1214" s="10" t="str">
        <f t="shared" si="37"/>
        <v>&lt;50%</v>
      </c>
      <c r="L1214" s="10" t="str">
        <f>IF(Table1[[#This Row],[Discount_Percentage]]&gt;=50,"Yes","No")</f>
        <v>No</v>
      </c>
      <c r="M1214" s="10">
        <f>Table1[[#This Row],[Actual_Price]]-Table1[[#This Row],[Discounted_Price]]/Table1[[#This Row],[Actual_Price]]*100</f>
        <v>1896.2051282051282</v>
      </c>
      <c r="N1214">
        <v>3.8</v>
      </c>
      <c r="O1214" s="4">
        <v>250</v>
      </c>
      <c r="P1214" s="6">
        <f>I1214*O1214</f>
        <v>487500</v>
      </c>
      <c r="Q1214" t="s">
        <v>10276</v>
      </c>
      <c r="R1214" t="s">
        <v>10277</v>
      </c>
      <c r="S1214" t="s">
        <v>10278</v>
      </c>
      <c r="T1214" t="s">
        <v>10279</v>
      </c>
      <c r="U1214" t="s">
        <v>10282</v>
      </c>
      <c r="V1214" t="s">
        <v>10283</v>
      </c>
    </row>
    <row r="1215" spans="1:22">
      <c r="A1215" t="s">
        <v>10284</v>
      </c>
      <c r="B1215" t="s">
        <v>10285</v>
      </c>
      <c r="C1215" t="s">
        <v>12909</v>
      </c>
      <c r="D1215" t="s">
        <v>13029</v>
      </c>
      <c r="E1215" t="s">
        <v>13030</v>
      </c>
      <c r="F1215" t="s">
        <v>13031</v>
      </c>
      <c r="G1215" s="9">
        <v>1182</v>
      </c>
      <c r="H1215" s="7" t="str">
        <f t="shared" si="36"/>
        <v>&gt;$500</v>
      </c>
      <c r="I1215" s="8">
        <v>2995</v>
      </c>
      <c r="J1215" s="1">
        <v>0.61</v>
      </c>
      <c r="K1215" s="10" t="str">
        <f t="shared" si="37"/>
        <v>50% or More</v>
      </c>
      <c r="L1215" s="10" t="str">
        <f>IF(Table1[[#This Row],[Discount_Percentage]]&gt;=50,"Yes","No")</f>
        <v>No</v>
      </c>
      <c r="M1215" s="10">
        <f>Table1[[#This Row],[Actual_Price]]-Table1[[#This Row],[Discounted_Price]]/Table1[[#This Row],[Actual_Price]]*100</f>
        <v>2955.5342237061768</v>
      </c>
      <c r="N1215">
        <v>4.2</v>
      </c>
      <c r="O1215" s="4">
        <v>5178</v>
      </c>
      <c r="P1215" s="6">
        <f>I1215*O1215</f>
        <v>15508110</v>
      </c>
      <c r="Q1215" t="s">
        <v>10286</v>
      </c>
      <c r="R1215" t="s">
        <v>10287</v>
      </c>
      <c r="S1215" t="s">
        <v>10288</v>
      </c>
      <c r="T1215" t="s">
        <v>10289</v>
      </c>
      <c r="U1215" t="s">
        <v>10292</v>
      </c>
      <c r="V1215" t="s">
        <v>10293</v>
      </c>
    </row>
    <row r="1216" spans="1:22">
      <c r="A1216" t="s">
        <v>10294</v>
      </c>
      <c r="B1216" t="s">
        <v>10295</v>
      </c>
      <c r="C1216" t="s">
        <v>12909</v>
      </c>
      <c r="D1216" t="s">
        <v>13029</v>
      </c>
      <c r="E1216" t="s">
        <v>13037</v>
      </c>
      <c r="F1216" t="s">
        <v>13038</v>
      </c>
      <c r="G1216" s="9">
        <v>499</v>
      </c>
      <c r="H1216" s="7" t="str">
        <f t="shared" si="36"/>
        <v>$200-$500</v>
      </c>
      <c r="I1216" s="8">
        <v>999</v>
      </c>
      <c r="J1216" s="1">
        <v>0.5</v>
      </c>
      <c r="K1216" s="10" t="str">
        <f t="shared" si="37"/>
        <v>50% or More</v>
      </c>
      <c r="L1216" s="10" t="str">
        <f>IF(Table1[[#This Row],[Discount_Percentage]]&gt;=50,"Yes","No")</f>
        <v>No</v>
      </c>
      <c r="M1216" s="10">
        <f>Table1[[#This Row],[Actual_Price]]-Table1[[#This Row],[Discounted_Price]]/Table1[[#This Row],[Actual_Price]]*100</f>
        <v>949.05005005005</v>
      </c>
      <c r="N1216">
        <v>4.5999999999999996</v>
      </c>
      <c r="O1216" s="4">
        <v>79</v>
      </c>
      <c r="P1216" s="6">
        <f>I1216*O1216</f>
        <v>78921</v>
      </c>
      <c r="Q1216" t="s">
        <v>10296</v>
      </c>
      <c r="R1216" t="s">
        <v>10297</v>
      </c>
      <c r="S1216" t="s">
        <v>10298</v>
      </c>
      <c r="T1216" t="s">
        <v>10299</v>
      </c>
      <c r="U1216" t="s">
        <v>10302</v>
      </c>
      <c r="V1216" t="s">
        <v>10303</v>
      </c>
    </row>
    <row r="1217" spans="1:22">
      <c r="A1217" t="s">
        <v>10304</v>
      </c>
      <c r="B1217" t="s">
        <v>10305</v>
      </c>
      <c r="C1217" t="s">
        <v>12909</v>
      </c>
      <c r="D1217" t="s">
        <v>13033</v>
      </c>
      <c r="E1217" t="s">
        <v>13091</v>
      </c>
      <c r="F1217" t="s">
        <v>13092</v>
      </c>
      <c r="G1217" s="9">
        <v>8799</v>
      </c>
      <c r="H1217" s="7" t="str">
        <f t="shared" si="36"/>
        <v>&gt;$500</v>
      </c>
      <c r="I1217" s="8">
        <v>11995</v>
      </c>
      <c r="J1217" s="1">
        <v>0.27</v>
      </c>
      <c r="K1217" s="10" t="str">
        <f t="shared" si="37"/>
        <v>&lt;50%</v>
      </c>
      <c r="L1217" s="10" t="str">
        <f>IF(Table1[[#This Row],[Discount_Percentage]]&gt;=50,"Yes","No")</f>
        <v>No</v>
      </c>
      <c r="M1217" s="10">
        <f>Table1[[#This Row],[Actual_Price]]-Table1[[#This Row],[Discounted_Price]]/Table1[[#This Row],[Actual_Price]]*100</f>
        <v>11921.644435181326</v>
      </c>
      <c r="N1217">
        <v>4.0999999999999996</v>
      </c>
      <c r="O1217" s="4">
        <v>4157</v>
      </c>
      <c r="P1217" s="6">
        <f>I1217*O1217</f>
        <v>49863215</v>
      </c>
      <c r="Q1217" t="s">
        <v>10306</v>
      </c>
      <c r="R1217" t="s">
        <v>10307</v>
      </c>
      <c r="S1217" t="s">
        <v>10308</v>
      </c>
      <c r="T1217" t="s">
        <v>10309</v>
      </c>
      <c r="U1217" t="s">
        <v>10312</v>
      </c>
      <c r="V1217" t="s">
        <v>10313</v>
      </c>
    </row>
    <row r="1218" spans="1:22">
      <c r="A1218" t="s">
        <v>10314</v>
      </c>
      <c r="B1218" t="s">
        <v>10315</v>
      </c>
      <c r="C1218" t="s">
        <v>12909</v>
      </c>
      <c r="D1218" t="s">
        <v>13033</v>
      </c>
      <c r="E1218" t="s">
        <v>13034</v>
      </c>
      <c r="F1218" t="s">
        <v>13035</v>
      </c>
      <c r="G1218" s="9">
        <v>1529</v>
      </c>
      <c r="H1218" s="7" t="str">
        <f t="shared" si="36"/>
        <v>&gt;$500</v>
      </c>
      <c r="I1218" s="8">
        <v>2999</v>
      </c>
      <c r="J1218" s="1">
        <v>0.49</v>
      </c>
      <c r="K1218" s="10" t="str">
        <f t="shared" si="37"/>
        <v>&lt;50%</v>
      </c>
      <c r="L1218" s="10" t="str">
        <f>IF(Table1[[#This Row],[Discount_Percentage]]&gt;=50,"Yes","No")</f>
        <v>No</v>
      </c>
      <c r="M1218" s="10">
        <f>Table1[[#This Row],[Actual_Price]]-Table1[[#This Row],[Discounted_Price]]/Table1[[#This Row],[Actual_Price]]*100</f>
        <v>2948.0163387795933</v>
      </c>
      <c r="N1218">
        <v>3.3</v>
      </c>
      <c r="O1218" s="4">
        <v>29</v>
      </c>
      <c r="P1218" s="6">
        <f>I1218*O1218</f>
        <v>86971</v>
      </c>
      <c r="Q1218" t="s">
        <v>10316</v>
      </c>
      <c r="R1218" t="s">
        <v>10317</v>
      </c>
      <c r="S1218" t="s">
        <v>10318</v>
      </c>
      <c r="T1218" t="s">
        <v>10319</v>
      </c>
      <c r="U1218" t="s">
        <v>10322</v>
      </c>
      <c r="V1218" t="s">
        <v>10323</v>
      </c>
    </row>
    <row r="1219" spans="1:22">
      <c r="A1219" t="s">
        <v>10324</v>
      </c>
      <c r="B1219" t="s">
        <v>10325</v>
      </c>
      <c r="C1219" t="s">
        <v>12909</v>
      </c>
      <c r="D1219" t="s">
        <v>13029</v>
      </c>
      <c r="E1219" t="s">
        <v>13037</v>
      </c>
      <c r="F1219" t="s">
        <v>13038</v>
      </c>
      <c r="G1219" s="9">
        <v>1199</v>
      </c>
      <c r="H1219" s="7" t="str">
        <f t="shared" ref="H1219:H1282" si="38">IF(G1219&lt;200,"&lt;$200",IF(G1219&lt;=500,"$200-$500","&gt;$500"))</f>
        <v>&gt;$500</v>
      </c>
      <c r="I1219" s="8">
        <v>1690</v>
      </c>
      <c r="J1219" s="1">
        <v>0.28999999999999998</v>
      </c>
      <c r="K1219" s="10" t="str">
        <f t="shared" ref="K1219:K1282" si="39">IF(J1219&gt;=50%,"50% or More","&lt;50%")</f>
        <v>&lt;50%</v>
      </c>
      <c r="L1219" s="10" t="str">
        <f>IF(Table1[[#This Row],[Discount_Percentage]]&gt;=50,"Yes","No")</f>
        <v>No</v>
      </c>
      <c r="M1219" s="10">
        <f>Table1[[#This Row],[Actual_Price]]-Table1[[#This Row],[Discounted_Price]]/Table1[[#This Row],[Actual_Price]]*100</f>
        <v>1619.0532544378698</v>
      </c>
      <c r="N1219">
        <v>4.2</v>
      </c>
      <c r="O1219" s="4">
        <v>4580</v>
      </c>
      <c r="P1219" s="6">
        <f>I1219*O1219</f>
        <v>7740200</v>
      </c>
      <c r="Q1219" t="s">
        <v>10326</v>
      </c>
      <c r="R1219" t="s">
        <v>10327</v>
      </c>
      <c r="S1219" t="s">
        <v>10328</v>
      </c>
      <c r="T1219" t="s">
        <v>10329</v>
      </c>
      <c r="U1219" t="s">
        <v>10332</v>
      </c>
      <c r="V1219" t="s">
        <v>10333</v>
      </c>
    </row>
    <row r="1220" spans="1:22">
      <c r="A1220" t="s">
        <v>10334</v>
      </c>
      <c r="B1220" t="s">
        <v>10335</v>
      </c>
      <c r="C1220" t="s">
        <v>12909</v>
      </c>
      <c r="D1220" t="s">
        <v>13029</v>
      </c>
      <c r="E1220" t="s">
        <v>13030</v>
      </c>
      <c r="F1220" t="s">
        <v>13065</v>
      </c>
      <c r="G1220" s="9">
        <v>1052</v>
      </c>
      <c r="H1220" s="7" t="str">
        <f t="shared" si="38"/>
        <v>&gt;$500</v>
      </c>
      <c r="I1220" s="8">
        <v>1790</v>
      </c>
      <c r="J1220" s="1">
        <v>0.41</v>
      </c>
      <c r="K1220" s="10" t="str">
        <f t="shared" si="39"/>
        <v>&lt;50%</v>
      </c>
      <c r="L1220" s="10" t="str">
        <f>IF(Table1[[#This Row],[Discount_Percentage]]&gt;=50,"Yes","No")</f>
        <v>No</v>
      </c>
      <c r="M1220" s="10">
        <f>Table1[[#This Row],[Actual_Price]]-Table1[[#This Row],[Discounted_Price]]/Table1[[#This Row],[Actual_Price]]*100</f>
        <v>1731.2290502793296</v>
      </c>
      <c r="N1220">
        <v>4.3</v>
      </c>
      <c r="O1220" s="4">
        <v>1404</v>
      </c>
      <c r="P1220" s="6">
        <f>I1220*O1220</f>
        <v>2513160</v>
      </c>
      <c r="Q1220" t="s">
        <v>10336</v>
      </c>
      <c r="R1220" t="s">
        <v>10337</v>
      </c>
      <c r="S1220" t="s">
        <v>10338</v>
      </c>
      <c r="T1220" t="s">
        <v>10339</v>
      </c>
      <c r="U1220" t="s">
        <v>10342</v>
      </c>
      <c r="V1220" t="s">
        <v>10343</v>
      </c>
    </row>
    <row r="1221" spans="1:22">
      <c r="A1221" t="s">
        <v>10344</v>
      </c>
      <c r="B1221" t="s">
        <v>10345</v>
      </c>
      <c r="C1221" t="s">
        <v>12909</v>
      </c>
      <c r="D1221" t="s">
        <v>13029</v>
      </c>
      <c r="E1221" t="s">
        <v>13030</v>
      </c>
      <c r="F1221" t="s">
        <v>13103</v>
      </c>
      <c r="G1221" s="9">
        <v>6499</v>
      </c>
      <c r="H1221" s="7" t="str">
        <f t="shared" si="38"/>
        <v>&gt;$500</v>
      </c>
      <c r="I1221" s="8">
        <v>8995</v>
      </c>
      <c r="J1221" s="1">
        <v>0.28000000000000003</v>
      </c>
      <c r="K1221" s="10" t="str">
        <f t="shared" si="39"/>
        <v>&lt;50%</v>
      </c>
      <c r="L1221" s="10" t="str">
        <f>IF(Table1[[#This Row],[Discount_Percentage]]&gt;=50,"Yes","No")</f>
        <v>No</v>
      </c>
      <c r="M1221" s="10">
        <f>Table1[[#This Row],[Actual_Price]]-Table1[[#This Row],[Discounted_Price]]/Table1[[#This Row],[Actual_Price]]*100</f>
        <v>8922.7487493051703</v>
      </c>
      <c r="N1221">
        <v>4.3</v>
      </c>
      <c r="O1221" s="4">
        <v>2810</v>
      </c>
      <c r="P1221" s="6">
        <f>I1221*O1221</f>
        <v>25275950</v>
      </c>
      <c r="Q1221" t="s">
        <v>10346</v>
      </c>
      <c r="R1221" t="s">
        <v>10347</v>
      </c>
      <c r="S1221" t="s">
        <v>10348</v>
      </c>
      <c r="T1221" t="s">
        <v>10349</v>
      </c>
      <c r="U1221" t="s">
        <v>10352</v>
      </c>
      <c r="V1221" t="s">
        <v>10353</v>
      </c>
    </row>
    <row r="1222" spans="1:22">
      <c r="A1222" t="s">
        <v>10354</v>
      </c>
      <c r="B1222" t="s">
        <v>10355</v>
      </c>
      <c r="C1222" t="s">
        <v>12909</v>
      </c>
      <c r="D1222" t="s">
        <v>13029</v>
      </c>
      <c r="E1222" t="s">
        <v>13030</v>
      </c>
      <c r="F1222" t="s">
        <v>13040</v>
      </c>
      <c r="G1222" s="9">
        <v>239</v>
      </c>
      <c r="H1222" s="7" t="str">
        <f t="shared" si="38"/>
        <v>$200-$500</v>
      </c>
      <c r="I1222" s="8">
        <v>239</v>
      </c>
      <c r="J1222" s="1">
        <v>0</v>
      </c>
      <c r="K1222" s="10" t="str">
        <f t="shared" si="39"/>
        <v>&lt;50%</v>
      </c>
      <c r="L1222" s="10" t="str">
        <f>IF(Table1[[#This Row],[Discount_Percentage]]&gt;=50,"Yes","No")</f>
        <v>No</v>
      </c>
      <c r="M1222" s="10">
        <f>Table1[[#This Row],[Actual_Price]]-Table1[[#This Row],[Discounted_Price]]/Table1[[#This Row],[Actual_Price]]*100</f>
        <v>139</v>
      </c>
      <c r="N1222">
        <v>4.3</v>
      </c>
      <c r="O1222" s="4">
        <v>7</v>
      </c>
      <c r="P1222" s="6">
        <f>I1222*O1222</f>
        <v>1673</v>
      </c>
      <c r="Q1222" t="s">
        <v>10356</v>
      </c>
      <c r="R1222" t="s">
        <v>10357</v>
      </c>
      <c r="S1222" t="s">
        <v>10358</v>
      </c>
      <c r="T1222" t="s">
        <v>10359</v>
      </c>
      <c r="U1222" t="s">
        <v>10362</v>
      </c>
      <c r="V1222" t="s">
        <v>10363</v>
      </c>
    </row>
    <row r="1223" spans="1:22">
      <c r="A1223" t="s">
        <v>10364</v>
      </c>
      <c r="B1223" t="s">
        <v>10365</v>
      </c>
      <c r="C1223" t="s">
        <v>12909</v>
      </c>
      <c r="D1223" t="s">
        <v>13029</v>
      </c>
      <c r="E1223" t="s">
        <v>13030</v>
      </c>
      <c r="F1223" t="s">
        <v>13046</v>
      </c>
      <c r="G1223" s="9">
        <v>699</v>
      </c>
      <c r="H1223" s="7" t="str">
        <f t="shared" si="38"/>
        <v>&gt;$500</v>
      </c>
      <c r="I1223" s="8">
        <v>1599</v>
      </c>
      <c r="J1223" s="1">
        <v>0.56000000000000005</v>
      </c>
      <c r="K1223" s="10" t="str">
        <f t="shared" si="39"/>
        <v>50% or More</v>
      </c>
      <c r="L1223" s="10" t="str">
        <f>IF(Table1[[#This Row],[Discount_Percentage]]&gt;=50,"Yes","No")</f>
        <v>No</v>
      </c>
      <c r="M1223" s="10">
        <f>Table1[[#This Row],[Actual_Price]]-Table1[[#This Row],[Discounted_Price]]/Table1[[#This Row],[Actual_Price]]*100</f>
        <v>1555.2851782363978</v>
      </c>
      <c r="N1223">
        <v>4.7</v>
      </c>
      <c r="O1223" s="4">
        <v>1729</v>
      </c>
      <c r="P1223" s="6">
        <f>I1223*O1223</f>
        <v>2764671</v>
      </c>
      <c r="Q1223" t="s">
        <v>10366</v>
      </c>
      <c r="R1223" t="s">
        <v>10367</v>
      </c>
      <c r="S1223" t="s">
        <v>10368</v>
      </c>
      <c r="T1223" t="s">
        <v>10369</v>
      </c>
      <c r="U1223" t="s">
        <v>10372</v>
      </c>
      <c r="V1223" t="s">
        <v>10373</v>
      </c>
    </row>
    <row r="1224" spans="1:22">
      <c r="A1224" t="s">
        <v>10374</v>
      </c>
      <c r="B1224" t="s">
        <v>10375</v>
      </c>
      <c r="C1224" t="s">
        <v>12909</v>
      </c>
      <c r="D1224" t="s">
        <v>13029</v>
      </c>
      <c r="E1224" t="s">
        <v>13030</v>
      </c>
      <c r="G1224" s="9">
        <v>2599</v>
      </c>
      <c r="H1224" s="7" t="str">
        <f t="shared" si="38"/>
        <v>&gt;$500</v>
      </c>
      <c r="I1224" s="8">
        <v>4290</v>
      </c>
      <c r="J1224" s="1">
        <v>0.39</v>
      </c>
      <c r="K1224" s="10" t="str">
        <f t="shared" si="39"/>
        <v>&lt;50%</v>
      </c>
      <c r="L1224" s="10" t="str">
        <f>IF(Table1[[#This Row],[Discount_Percentage]]&gt;=50,"Yes","No")</f>
        <v>No</v>
      </c>
      <c r="M1224" s="10">
        <f>Table1[[#This Row],[Actual_Price]]-Table1[[#This Row],[Discounted_Price]]/Table1[[#This Row],[Actual_Price]]*100</f>
        <v>4229.417249417249</v>
      </c>
      <c r="N1224">
        <v>4.4000000000000004</v>
      </c>
      <c r="O1224" s="4">
        <v>2116</v>
      </c>
      <c r="P1224" s="6">
        <f>I1224*O1224</f>
        <v>9077640</v>
      </c>
      <c r="Q1224" t="s">
        <v>10376</v>
      </c>
      <c r="R1224" t="s">
        <v>10377</v>
      </c>
      <c r="S1224" t="s">
        <v>10378</v>
      </c>
      <c r="T1224" t="s">
        <v>10379</v>
      </c>
      <c r="U1224" t="s">
        <v>10382</v>
      </c>
      <c r="V1224" t="s">
        <v>10383</v>
      </c>
    </row>
    <row r="1225" spans="1:22">
      <c r="A1225" t="s">
        <v>10384</v>
      </c>
      <c r="B1225" t="s">
        <v>10385</v>
      </c>
      <c r="C1225" t="s">
        <v>12909</v>
      </c>
      <c r="D1225" t="s">
        <v>13029</v>
      </c>
      <c r="E1225" t="s">
        <v>13037</v>
      </c>
      <c r="F1225" t="s">
        <v>13062</v>
      </c>
      <c r="G1225" s="9">
        <v>1547</v>
      </c>
      <c r="H1225" s="7" t="str">
        <f t="shared" si="38"/>
        <v>&gt;$500</v>
      </c>
      <c r="I1225" s="8">
        <v>2890</v>
      </c>
      <c r="J1225" s="1">
        <v>0.46</v>
      </c>
      <c r="K1225" s="10" t="str">
        <f t="shared" si="39"/>
        <v>&lt;50%</v>
      </c>
      <c r="L1225" s="10" t="str">
        <f>IF(Table1[[#This Row],[Discount_Percentage]]&gt;=50,"Yes","No")</f>
        <v>No</v>
      </c>
      <c r="M1225" s="10">
        <f>Table1[[#This Row],[Actual_Price]]-Table1[[#This Row],[Discounted_Price]]/Table1[[#This Row],[Actual_Price]]*100</f>
        <v>2836.4705882352941</v>
      </c>
      <c r="N1225">
        <v>3.9</v>
      </c>
      <c r="O1225" s="4">
        <v>463</v>
      </c>
      <c r="P1225" s="6">
        <f>I1225*O1225</f>
        <v>1338070</v>
      </c>
      <c r="Q1225" t="s">
        <v>10386</v>
      </c>
      <c r="R1225" t="s">
        <v>10387</v>
      </c>
      <c r="S1225" t="s">
        <v>10388</v>
      </c>
      <c r="T1225" t="s">
        <v>10389</v>
      </c>
      <c r="U1225" t="s">
        <v>10392</v>
      </c>
      <c r="V1225" t="s">
        <v>10393</v>
      </c>
    </row>
    <row r="1226" spans="1:22">
      <c r="A1226" t="s">
        <v>10394</v>
      </c>
      <c r="B1226" t="s">
        <v>10395</v>
      </c>
      <c r="C1226" t="s">
        <v>12909</v>
      </c>
      <c r="D1226" t="s">
        <v>13029</v>
      </c>
      <c r="E1226" t="s">
        <v>13030</v>
      </c>
      <c r="F1226" t="s">
        <v>13046</v>
      </c>
      <c r="G1226" s="9">
        <v>499</v>
      </c>
      <c r="H1226" s="7" t="str">
        <f t="shared" si="38"/>
        <v>$200-$500</v>
      </c>
      <c r="I1226" s="8">
        <v>1299</v>
      </c>
      <c r="J1226" s="1">
        <v>0.62</v>
      </c>
      <c r="K1226" s="10" t="str">
        <f t="shared" si="39"/>
        <v>50% or More</v>
      </c>
      <c r="L1226" s="10" t="str">
        <f>IF(Table1[[#This Row],[Discount_Percentage]]&gt;=50,"Yes","No")</f>
        <v>No</v>
      </c>
      <c r="M1226" s="10">
        <f>Table1[[#This Row],[Actual_Price]]-Table1[[#This Row],[Discounted_Price]]/Table1[[#This Row],[Actual_Price]]*100</f>
        <v>1260.5858352578907</v>
      </c>
      <c r="N1226">
        <v>4.7</v>
      </c>
      <c r="O1226" s="4">
        <v>54</v>
      </c>
      <c r="P1226" s="6">
        <f>I1226*O1226</f>
        <v>70146</v>
      </c>
      <c r="Q1226" t="s">
        <v>10396</v>
      </c>
      <c r="R1226" t="s">
        <v>10397</v>
      </c>
      <c r="S1226" t="s">
        <v>10398</v>
      </c>
      <c r="T1226" t="s">
        <v>10399</v>
      </c>
      <c r="U1226" t="s">
        <v>10402</v>
      </c>
      <c r="V1226" t="s">
        <v>10403</v>
      </c>
    </row>
    <row r="1227" spans="1:22">
      <c r="A1227" t="s">
        <v>10404</v>
      </c>
      <c r="B1227" t="s">
        <v>10405</v>
      </c>
      <c r="C1227" t="s">
        <v>12909</v>
      </c>
      <c r="D1227" t="s">
        <v>13033</v>
      </c>
      <c r="E1227" t="s">
        <v>13050</v>
      </c>
      <c r="F1227" t="s">
        <v>13054</v>
      </c>
      <c r="G1227" s="9">
        <v>510</v>
      </c>
      <c r="H1227" s="7" t="str">
        <f t="shared" si="38"/>
        <v>&gt;$500</v>
      </c>
      <c r="I1227" s="8">
        <v>640</v>
      </c>
      <c r="J1227" s="1">
        <v>0.2</v>
      </c>
      <c r="K1227" s="10" t="str">
        <f t="shared" si="39"/>
        <v>&lt;50%</v>
      </c>
      <c r="L1227" s="10" t="str">
        <f>IF(Table1[[#This Row],[Discount_Percentage]]&gt;=50,"Yes","No")</f>
        <v>No</v>
      </c>
      <c r="M1227" s="10">
        <f>Table1[[#This Row],[Actual_Price]]-Table1[[#This Row],[Discounted_Price]]/Table1[[#This Row],[Actual_Price]]*100</f>
        <v>560.3125</v>
      </c>
      <c r="N1227">
        <v>4.0999999999999996</v>
      </c>
      <c r="O1227" s="4">
        <v>7229</v>
      </c>
      <c r="P1227" s="6">
        <f>I1227*O1227</f>
        <v>4626560</v>
      </c>
      <c r="Q1227" t="s">
        <v>10406</v>
      </c>
      <c r="R1227" t="s">
        <v>10407</v>
      </c>
      <c r="S1227" t="s">
        <v>10408</v>
      </c>
      <c r="T1227" t="s">
        <v>10409</v>
      </c>
      <c r="U1227" t="s">
        <v>10412</v>
      </c>
      <c r="V1227" t="s">
        <v>10413</v>
      </c>
    </row>
    <row r="1228" spans="1:22">
      <c r="A1228" t="s">
        <v>10414</v>
      </c>
      <c r="B1228" t="s">
        <v>10415</v>
      </c>
      <c r="C1228" t="s">
        <v>12909</v>
      </c>
      <c r="D1228" t="s">
        <v>13033</v>
      </c>
      <c r="E1228" t="s">
        <v>13050</v>
      </c>
      <c r="F1228" t="s">
        <v>13051</v>
      </c>
      <c r="G1228" s="9">
        <v>1899</v>
      </c>
      <c r="H1228" s="7" t="str">
        <f t="shared" si="38"/>
        <v>&gt;$500</v>
      </c>
      <c r="I1228" s="8">
        <v>3790</v>
      </c>
      <c r="J1228" s="1">
        <v>0.5</v>
      </c>
      <c r="K1228" s="10" t="str">
        <f t="shared" si="39"/>
        <v>50% or More</v>
      </c>
      <c r="L1228" s="10" t="str">
        <f>IF(Table1[[#This Row],[Discount_Percentage]]&gt;=50,"Yes","No")</f>
        <v>No</v>
      </c>
      <c r="M1228" s="10">
        <f>Table1[[#This Row],[Actual_Price]]-Table1[[#This Row],[Discounted_Price]]/Table1[[#This Row],[Actual_Price]]*100</f>
        <v>3739.8944591029021</v>
      </c>
      <c r="N1228">
        <v>3.8</v>
      </c>
      <c r="O1228" s="4">
        <v>3842</v>
      </c>
      <c r="P1228" s="6">
        <f>I1228*O1228</f>
        <v>14561180</v>
      </c>
      <c r="Q1228" t="s">
        <v>10416</v>
      </c>
      <c r="R1228" t="s">
        <v>10417</v>
      </c>
      <c r="S1228" t="s">
        <v>10418</v>
      </c>
      <c r="T1228" t="s">
        <v>10419</v>
      </c>
      <c r="U1228" t="s">
        <v>10422</v>
      </c>
      <c r="V1228" t="s">
        <v>10423</v>
      </c>
    </row>
    <row r="1229" spans="1:22">
      <c r="A1229" t="s">
        <v>10424</v>
      </c>
      <c r="B1229" t="s">
        <v>10425</v>
      </c>
      <c r="C1229" t="s">
        <v>12909</v>
      </c>
      <c r="D1229" t="s">
        <v>13033</v>
      </c>
      <c r="E1229" t="s">
        <v>13050</v>
      </c>
      <c r="F1229" t="s">
        <v>13051</v>
      </c>
      <c r="G1229" s="9">
        <v>2599</v>
      </c>
      <c r="H1229" s="7" t="str">
        <f t="shared" si="38"/>
        <v>&gt;$500</v>
      </c>
      <c r="I1229" s="8">
        <v>4560</v>
      </c>
      <c r="J1229" s="1">
        <v>0.43</v>
      </c>
      <c r="K1229" s="10" t="str">
        <f t="shared" si="39"/>
        <v>&lt;50%</v>
      </c>
      <c r="L1229" s="10" t="str">
        <f>IF(Table1[[#This Row],[Discount_Percentage]]&gt;=50,"Yes","No")</f>
        <v>No</v>
      </c>
      <c r="M1229" s="10">
        <f>Table1[[#This Row],[Actual_Price]]-Table1[[#This Row],[Discounted_Price]]/Table1[[#This Row],[Actual_Price]]*100</f>
        <v>4503.0043859649122</v>
      </c>
      <c r="N1229">
        <v>4.4000000000000004</v>
      </c>
      <c r="O1229" s="4">
        <v>646</v>
      </c>
      <c r="P1229" s="6">
        <f>I1229*O1229</f>
        <v>2945760</v>
      </c>
      <c r="Q1229" t="s">
        <v>10426</v>
      </c>
      <c r="R1229" t="s">
        <v>10427</v>
      </c>
      <c r="S1229" t="s">
        <v>10428</v>
      </c>
      <c r="T1229" t="s">
        <v>10429</v>
      </c>
      <c r="U1229" t="s">
        <v>8539</v>
      </c>
      <c r="V1229" t="s">
        <v>10432</v>
      </c>
    </row>
    <row r="1230" spans="1:22">
      <c r="A1230" t="s">
        <v>10433</v>
      </c>
      <c r="B1230" t="s">
        <v>10434</v>
      </c>
      <c r="C1230" t="s">
        <v>12909</v>
      </c>
      <c r="D1230" t="s">
        <v>13029</v>
      </c>
      <c r="E1230" t="s">
        <v>13030</v>
      </c>
      <c r="F1230" t="s">
        <v>13065</v>
      </c>
      <c r="G1230" s="9">
        <v>1199</v>
      </c>
      <c r="H1230" s="7" t="str">
        <f t="shared" si="38"/>
        <v>&gt;$500</v>
      </c>
      <c r="I1230" s="8">
        <v>3500</v>
      </c>
      <c r="J1230" s="1">
        <v>0.66</v>
      </c>
      <c r="K1230" s="10" t="str">
        <f t="shared" si="39"/>
        <v>50% or More</v>
      </c>
      <c r="L1230" s="10" t="str">
        <f>IF(Table1[[#This Row],[Discount_Percentage]]&gt;=50,"Yes","No")</f>
        <v>No</v>
      </c>
      <c r="M1230" s="10">
        <f>Table1[[#This Row],[Actual_Price]]-Table1[[#This Row],[Discounted_Price]]/Table1[[#This Row],[Actual_Price]]*100</f>
        <v>3465.7428571428572</v>
      </c>
      <c r="N1230">
        <v>4.3</v>
      </c>
      <c r="O1230" s="4">
        <v>1802</v>
      </c>
      <c r="P1230" s="6">
        <f>I1230*O1230</f>
        <v>6307000</v>
      </c>
      <c r="Q1230" t="s">
        <v>10435</v>
      </c>
      <c r="R1230" t="s">
        <v>10436</v>
      </c>
      <c r="S1230" t="s">
        <v>10437</v>
      </c>
      <c r="T1230" t="s">
        <v>10438</v>
      </c>
      <c r="U1230" t="s">
        <v>10441</v>
      </c>
      <c r="V1230" t="s">
        <v>10442</v>
      </c>
    </row>
    <row r="1231" spans="1:22">
      <c r="A1231" t="s">
        <v>10443</v>
      </c>
      <c r="B1231" t="s">
        <v>10444</v>
      </c>
      <c r="C1231" t="s">
        <v>12909</v>
      </c>
      <c r="D1231" t="s">
        <v>13033</v>
      </c>
      <c r="E1231" t="s">
        <v>13050</v>
      </c>
      <c r="F1231" t="s">
        <v>13051</v>
      </c>
      <c r="G1231" s="9">
        <v>999</v>
      </c>
      <c r="H1231" s="7" t="str">
        <f t="shared" si="38"/>
        <v>&gt;$500</v>
      </c>
      <c r="I1231" s="8">
        <v>2600</v>
      </c>
      <c r="J1231" s="1">
        <v>0.62</v>
      </c>
      <c r="K1231" s="10" t="str">
        <f t="shared" si="39"/>
        <v>50% or More</v>
      </c>
      <c r="L1231" s="10" t="str">
        <f>IF(Table1[[#This Row],[Discount_Percentage]]&gt;=50,"Yes","No")</f>
        <v>No</v>
      </c>
      <c r="M1231" s="10">
        <f>Table1[[#This Row],[Actual_Price]]-Table1[[#This Row],[Discounted_Price]]/Table1[[#This Row],[Actual_Price]]*100</f>
        <v>2561.5769230769229</v>
      </c>
      <c r="N1231">
        <v>3.4</v>
      </c>
      <c r="O1231" s="4">
        <v>252</v>
      </c>
      <c r="P1231" s="6">
        <f>I1231*O1231</f>
        <v>655200</v>
      </c>
      <c r="Q1231" t="s">
        <v>10445</v>
      </c>
      <c r="R1231" t="s">
        <v>10446</v>
      </c>
      <c r="S1231" t="s">
        <v>10447</v>
      </c>
      <c r="T1231" t="s">
        <v>10448</v>
      </c>
      <c r="U1231" t="s">
        <v>10451</v>
      </c>
      <c r="V1231" t="s">
        <v>10452</v>
      </c>
    </row>
    <row r="1232" spans="1:22">
      <c r="A1232" t="s">
        <v>10453</v>
      </c>
      <c r="B1232" t="s">
        <v>10454</v>
      </c>
      <c r="C1232" t="s">
        <v>12909</v>
      </c>
      <c r="D1232" t="s">
        <v>13029</v>
      </c>
      <c r="E1232" t="s">
        <v>13030</v>
      </c>
      <c r="F1232" t="s">
        <v>13045</v>
      </c>
      <c r="G1232" s="9">
        <v>1999</v>
      </c>
      <c r="H1232" s="7" t="str">
        <f t="shared" si="38"/>
        <v>&gt;$500</v>
      </c>
      <c r="I1232" s="8">
        <v>3300</v>
      </c>
      <c r="J1232" s="1">
        <v>0.39</v>
      </c>
      <c r="K1232" s="10" t="str">
        <f t="shared" si="39"/>
        <v>&lt;50%</v>
      </c>
      <c r="L1232" s="10" t="str">
        <f>IF(Table1[[#This Row],[Discount_Percentage]]&gt;=50,"Yes","No")</f>
        <v>No</v>
      </c>
      <c r="M1232" s="10">
        <f>Table1[[#This Row],[Actual_Price]]-Table1[[#This Row],[Discounted_Price]]/Table1[[#This Row],[Actual_Price]]*100</f>
        <v>3239.4242424242425</v>
      </c>
      <c r="N1232">
        <v>4.2</v>
      </c>
      <c r="O1232" s="4">
        <v>780</v>
      </c>
      <c r="P1232" s="6">
        <f>I1232*O1232</f>
        <v>2574000</v>
      </c>
      <c r="Q1232" t="s">
        <v>10455</v>
      </c>
      <c r="R1232" t="s">
        <v>10456</v>
      </c>
      <c r="S1232" t="s">
        <v>10457</v>
      </c>
      <c r="T1232" t="s">
        <v>10458</v>
      </c>
      <c r="U1232" t="s">
        <v>10461</v>
      </c>
      <c r="V1232" t="s">
        <v>10462</v>
      </c>
    </row>
    <row r="1233" spans="1:22">
      <c r="A1233" t="s">
        <v>10463</v>
      </c>
      <c r="B1233" t="s">
        <v>10464</v>
      </c>
      <c r="C1233" t="s">
        <v>12909</v>
      </c>
      <c r="D1233" t="s">
        <v>13029</v>
      </c>
      <c r="E1233" t="s">
        <v>13030</v>
      </c>
      <c r="F1233" t="s">
        <v>13046</v>
      </c>
      <c r="G1233" s="9">
        <v>210</v>
      </c>
      <c r="H1233" s="7" t="str">
        <f t="shared" si="38"/>
        <v>$200-$500</v>
      </c>
      <c r="I1233" s="8">
        <v>699</v>
      </c>
      <c r="J1233" s="1">
        <v>0.7</v>
      </c>
      <c r="K1233" s="10" t="str">
        <f t="shared" si="39"/>
        <v>50% or More</v>
      </c>
      <c r="L1233" s="10" t="str">
        <f>IF(Table1[[#This Row],[Discount_Percentage]]&gt;=50,"Yes","No")</f>
        <v>No</v>
      </c>
      <c r="M1233" s="10">
        <f>Table1[[#This Row],[Actual_Price]]-Table1[[#This Row],[Discounted_Price]]/Table1[[#This Row],[Actual_Price]]*100</f>
        <v>668.9570815450644</v>
      </c>
      <c r="N1233">
        <v>3.7</v>
      </c>
      <c r="O1233" s="4">
        <v>74</v>
      </c>
      <c r="P1233" s="6">
        <f>I1233*O1233</f>
        <v>51726</v>
      </c>
      <c r="Q1233" t="s">
        <v>10465</v>
      </c>
      <c r="R1233" t="s">
        <v>10466</v>
      </c>
      <c r="S1233" t="s">
        <v>10467</v>
      </c>
      <c r="T1233" t="s">
        <v>10468</v>
      </c>
      <c r="U1233" t="s">
        <v>10471</v>
      </c>
      <c r="V1233" t="s">
        <v>10472</v>
      </c>
    </row>
    <row r="1234" spans="1:22">
      <c r="A1234" t="s">
        <v>10473</v>
      </c>
      <c r="B1234" t="s">
        <v>10474</v>
      </c>
      <c r="C1234" t="s">
        <v>12909</v>
      </c>
      <c r="D1234" t="s">
        <v>13033</v>
      </c>
      <c r="E1234" t="s">
        <v>13091</v>
      </c>
      <c r="F1234" t="s">
        <v>13092</v>
      </c>
      <c r="G1234" s="9">
        <v>14499</v>
      </c>
      <c r="H1234" s="7" t="str">
        <f t="shared" si="38"/>
        <v>&gt;$500</v>
      </c>
      <c r="I1234" s="8">
        <v>23559</v>
      </c>
      <c r="J1234" s="1">
        <v>0.38</v>
      </c>
      <c r="K1234" s="10" t="str">
        <f t="shared" si="39"/>
        <v>&lt;50%</v>
      </c>
      <c r="L1234" s="10" t="str">
        <f>IF(Table1[[#This Row],[Discount_Percentage]]&gt;=50,"Yes","No")</f>
        <v>No</v>
      </c>
      <c r="M1234" s="10">
        <f>Table1[[#This Row],[Actual_Price]]-Table1[[#This Row],[Discounted_Price]]/Table1[[#This Row],[Actual_Price]]*100</f>
        <v>23497.456640774228</v>
      </c>
      <c r="N1234">
        <v>4.3</v>
      </c>
      <c r="O1234" s="4">
        <v>2026</v>
      </c>
      <c r="P1234" s="6">
        <f>I1234*O1234</f>
        <v>47730534</v>
      </c>
      <c r="Q1234" t="s">
        <v>10475</v>
      </c>
      <c r="R1234" t="s">
        <v>10476</v>
      </c>
      <c r="S1234" t="s">
        <v>10477</v>
      </c>
      <c r="T1234" t="s">
        <v>10478</v>
      </c>
      <c r="U1234" t="s">
        <v>10481</v>
      </c>
      <c r="V1234" t="s">
        <v>10482</v>
      </c>
    </row>
    <row r="1235" spans="1:22">
      <c r="A1235" t="s">
        <v>10483</v>
      </c>
      <c r="B1235" t="s">
        <v>10484</v>
      </c>
      <c r="C1235" t="s">
        <v>12909</v>
      </c>
      <c r="D1235" t="s">
        <v>13057</v>
      </c>
      <c r="E1235" t="s">
        <v>13058</v>
      </c>
      <c r="F1235" t="s">
        <v>13059</v>
      </c>
      <c r="G1235" s="9">
        <v>950</v>
      </c>
      <c r="H1235" s="7" t="str">
        <f t="shared" si="38"/>
        <v>&gt;$500</v>
      </c>
      <c r="I1235" s="8">
        <v>1599</v>
      </c>
      <c r="J1235" s="1">
        <v>0.41</v>
      </c>
      <c r="K1235" s="10" t="str">
        <f t="shared" si="39"/>
        <v>&lt;50%</v>
      </c>
      <c r="L1235" s="10" t="str">
        <f>IF(Table1[[#This Row],[Discount_Percentage]]&gt;=50,"Yes","No")</f>
        <v>No</v>
      </c>
      <c r="M1235" s="10">
        <f>Table1[[#This Row],[Actual_Price]]-Table1[[#This Row],[Discounted_Price]]/Table1[[#This Row],[Actual_Price]]*100</f>
        <v>1539.5878674171356</v>
      </c>
      <c r="N1235">
        <v>4.3</v>
      </c>
      <c r="O1235" s="4">
        <v>5911</v>
      </c>
      <c r="P1235" s="6">
        <f>I1235*O1235</f>
        <v>9451689</v>
      </c>
      <c r="Q1235" t="s">
        <v>10485</v>
      </c>
      <c r="R1235" t="s">
        <v>10486</v>
      </c>
      <c r="S1235" t="s">
        <v>10487</v>
      </c>
      <c r="T1235" t="s">
        <v>10488</v>
      </c>
      <c r="U1235" t="s">
        <v>10491</v>
      </c>
      <c r="V1235" t="s">
        <v>10492</v>
      </c>
    </row>
    <row r="1236" spans="1:22">
      <c r="A1236" t="s">
        <v>10493</v>
      </c>
      <c r="B1236" t="s">
        <v>10494</v>
      </c>
      <c r="C1236" t="s">
        <v>12909</v>
      </c>
      <c r="D1236" t="s">
        <v>13029</v>
      </c>
      <c r="E1236" t="s">
        <v>13030</v>
      </c>
      <c r="F1236" t="s">
        <v>13055</v>
      </c>
      <c r="G1236" s="9">
        <v>7199</v>
      </c>
      <c r="H1236" s="7" t="str">
        <f t="shared" si="38"/>
        <v>&gt;$500</v>
      </c>
      <c r="I1236" s="8">
        <v>9995</v>
      </c>
      <c r="J1236" s="1">
        <v>0.28000000000000003</v>
      </c>
      <c r="K1236" s="10" t="str">
        <f t="shared" si="39"/>
        <v>&lt;50%</v>
      </c>
      <c r="L1236" s="10" t="str">
        <f>IF(Table1[[#This Row],[Discount_Percentage]]&gt;=50,"Yes","No")</f>
        <v>No</v>
      </c>
      <c r="M1236" s="10">
        <f>Table1[[#This Row],[Actual_Price]]-Table1[[#This Row],[Discounted_Price]]/Table1[[#This Row],[Actual_Price]]*100</f>
        <v>9922.9739869934965</v>
      </c>
      <c r="N1236">
        <v>4.4000000000000004</v>
      </c>
      <c r="O1236" s="4">
        <v>1964</v>
      </c>
      <c r="P1236" s="6">
        <f>I1236*O1236</f>
        <v>19630180</v>
      </c>
      <c r="Q1236" t="s">
        <v>10495</v>
      </c>
      <c r="R1236" t="s">
        <v>10496</v>
      </c>
      <c r="S1236" t="s">
        <v>10497</v>
      </c>
      <c r="T1236" t="s">
        <v>10498</v>
      </c>
      <c r="U1236" t="s">
        <v>10501</v>
      </c>
      <c r="V1236" t="s">
        <v>10502</v>
      </c>
    </row>
    <row r="1237" spans="1:22">
      <c r="A1237" t="s">
        <v>10503</v>
      </c>
      <c r="B1237" t="s">
        <v>10504</v>
      </c>
      <c r="C1237" t="s">
        <v>12909</v>
      </c>
      <c r="D1237" t="s">
        <v>13033</v>
      </c>
      <c r="E1237" t="s">
        <v>13034</v>
      </c>
      <c r="F1237" t="s">
        <v>13035</v>
      </c>
      <c r="G1237" s="9">
        <v>2439</v>
      </c>
      <c r="H1237" s="7" t="str">
        <f t="shared" si="38"/>
        <v>&gt;$500</v>
      </c>
      <c r="I1237" s="8">
        <v>2545</v>
      </c>
      <c r="J1237" s="1">
        <v>0.04</v>
      </c>
      <c r="K1237" s="10" t="str">
        <f t="shared" si="39"/>
        <v>&lt;50%</v>
      </c>
      <c r="L1237" s="10" t="str">
        <f>IF(Table1[[#This Row],[Discount_Percentage]]&gt;=50,"Yes","No")</f>
        <v>No</v>
      </c>
      <c r="M1237" s="10">
        <f>Table1[[#This Row],[Actual_Price]]-Table1[[#This Row],[Discounted_Price]]/Table1[[#This Row],[Actual_Price]]*100</f>
        <v>2449.1650294695482</v>
      </c>
      <c r="N1237">
        <v>4.0999999999999996</v>
      </c>
      <c r="O1237" s="4">
        <v>25</v>
      </c>
      <c r="P1237" s="6">
        <f>I1237*O1237</f>
        <v>63625</v>
      </c>
      <c r="Q1237" t="s">
        <v>10505</v>
      </c>
      <c r="R1237" t="s">
        <v>10506</v>
      </c>
      <c r="S1237" t="s">
        <v>10507</v>
      </c>
      <c r="T1237" t="s">
        <v>10508</v>
      </c>
      <c r="U1237" t="s">
        <v>10511</v>
      </c>
      <c r="V1237" t="s">
        <v>10512</v>
      </c>
    </row>
    <row r="1238" spans="1:22">
      <c r="A1238" t="s">
        <v>10513</v>
      </c>
      <c r="B1238" t="s">
        <v>10514</v>
      </c>
      <c r="C1238" t="s">
        <v>12909</v>
      </c>
      <c r="D1238" t="s">
        <v>13029</v>
      </c>
      <c r="E1238" t="s">
        <v>13037</v>
      </c>
      <c r="F1238" t="s">
        <v>13038</v>
      </c>
      <c r="G1238" s="9">
        <v>7799</v>
      </c>
      <c r="H1238" s="7" t="str">
        <f t="shared" si="38"/>
        <v>&gt;$500</v>
      </c>
      <c r="I1238" s="8">
        <v>8995</v>
      </c>
      <c r="J1238" s="1">
        <v>0.13</v>
      </c>
      <c r="K1238" s="10" t="str">
        <f t="shared" si="39"/>
        <v>&lt;50%</v>
      </c>
      <c r="L1238" s="10" t="str">
        <f>IF(Table1[[#This Row],[Discount_Percentage]]&gt;=50,"Yes","No")</f>
        <v>No</v>
      </c>
      <c r="M1238" s="10">
        <f>Table1[[#This Row],[Actual_Price]]-Table1[[#This Row],[Discounted_Price]]/Table1[[#This Row],[Actual_Price]]*100</f>
        <v>8908.2962757087262</v>
      </c>
      <c r="N1238">
        <v>4</v>
      </c>
      <c r="O1238" s="4">
        <v>3160</v>
      </c>
      <c r="P1238" s="6">
        <f>I1238*O1238</f>
        <v>28424200</v>
      </c>
      <c r="Q1238" t="s">
        <v>10515</v>
      </c>
      <c r="R1238" t="s">
        <v>10516</v>
      </c>
      <c r="S1238" t="s">
        <v>10517</v>
      </c>
      <c r="T1238" t="s">
        <v>10518</v>
      </c>
      <c r="U1238" t="s">
        <v>10521</v>
      </c>
      <c r="V1238" t="s">
        <v>10522</v>
      </c>
    </row>
    <row r="1239" spans="1:22">
      <c r="A1239" t="s">
        <v>10523</v>
      </c>
      <c r="B1239" t="s">
        <v>10524</v>
      </c>
      <c r="C1239" t="s">
        <v>12909</v>
      </c>
      <c r="D1239" t="s">
        <v>13029</v>
      </c>
      <c r="E1239" t="s">
        <v>13030</v>
      </c>
      <c r="F1239" t="s">
        <v>13067</v>
      </c>
      <c r="G1239" s="9">
        <v>1599</v>
      </c>
      <c r="H1239" s="7" t="str">
        <f t="shared" si="38"/>
        <v>&gt;$500</v>
      </c>
      <c r="I1239" s="8">
        <v>1999</v>
      </c>
      <c r="J1239" s="1">
        <v>0.2</v>
      </c>
      <c r="K1239" s="10" t="str">
        <f t="shared" si="39"/>
        <v>&lt;50%</v>
      </c>
      <c r="L1239" s="10" t="str">
        <f>IF(Table1[[#This Row],[Discount_Percentage]]&gt;=50,"Yes","No")</f>
        <v>No</v>
      </c>
      <c r="M1239" s="10">
        <f>Table1[[#This Row],[Actual_Price]]-Table1[[#This Row],[Discounted_Price]]/Table1[[#This Row],[Actual_Price]]*100</f>
        <v>1919.0100050025012</v>
      </c>
      <c r="N1239">
        <v>4.4000000000000004</v>
      </c>
      <c r="O1239" s="4">
        <v>1558</v>
      </c>
      <c r="P1239" s="6">
        <f>I1239*O1239</f>
        <v>3114442</v>
      </c>
      <c r="Q1239" t="s">
        <v>10525</v>
      </c>
      <c r="R1239" t="s">
        <v>10526</v>
      </c>
      <c r="S1239" t="s">
        <v>10527</v>
      </c>
      <c r="T1239" t="s">
        <v>10528</v>
      </c>
      <c r="U1239" t="s">
        <v>10531</v>
      </c>
      <c r="V1239" t="s">
        <v>10532</v>
      </c>
    </row>
    <row r="1240" spans="1:22">
      <c r="A1240" t="s">
        <v>10533</v>
      </c>
      <c r="B1240" t="s">
        <v>10534</v>
      </c>
      <c r="C1240" t="s">
        <v>12909</v>
      </c>
      <c r="D1240" t="s">
        <v>13029</v>
      </c>
      <c r="E1240" t="s">
        <v>13030</v>
      </c>
      <c r="F1240" t="s">
        <v>13049</v>
      </c>
      <c r="G1240" s="9">
        <v>2899</v>
      </c>
      <c r="H1240" s="7" t="str">
        <f t="shared" si="38"/>
        <v>&gt;$500</v>
      </c>
      <c r="I1240" s="8">
        <v>5500</v>
      </c>
      <c r="J1240" s="1">
        <v>0.47</v>
      </c>
      <c r="K1240" s="10" t="str">
        <f t="shared" si="39"/>
        <v>&lt;50%</v>
      </c>
      <c r="L1240" s="10" t="str">
        <f>IF(Table1[[#This Row],[Discount_Percentage]]&gt;=50,"Yes","No")</f>
        <v>No</v>
      </c>
      <c r="M1240" s="10">
        <f>Table1[[#This Row],[Actual_Price]]-Table1[[#This Row],[Discounted_Price]]/Table1[[#This Row],[Actual_Price]]*100</f>
        <v>5447.2909090909088</v>
      </c>
      <c r="N1240">
        <v>3.8</v>
      </c>
      <c r="O1240" s="4">
        <v>8958</v>
      </c>
      <c r="P1240" s="6">
        <f>I1240*O1240</f>
        <v>49269000</v>
      </c>
      <c r="Q1240" t="s">
        <v>10535</v>
      </c>
      <c r="R1240" t="s">
        <v>10536</v>
      </c>
      <c r="S1240" t="s">
        <v>10537</v>
      </c>
      <c r="T1240" t="s">
        <v>10538</v>
      </c>
      <c r="U1240" t="s">
        <v>10541</v>
      </c>
      <c r="V1240" t="s">
        <v>10542</v>
      </c>
    </row>
    <row r="1241" spans="1:22">
      <c r="A1241" t="s">
        <v>10543</v>
      </c>
      <c r="B1241" t="s">
        <v>10544</v>
      </c>
      <c r="C1241" t="s">
        <v>12909</v>
      </c>
      <c r="D1241" t="s">
        <v>13029</v>
      </c>
      <c r="E1241" t="s">
        <v>13095</v>
      </c>
      <c r="F1241" t="s">
        <v>13096</v>
      </c>
      <c r="G1241" s="9">
        <v>9799</v>
      </c>
      <c r="H1241" s="7" t="str">
        <f t="shared" si="38"/>
        <v>&gt;$500</v>
      </c>
      <c r="I1241" s="8">
        <v>12150</v>
      </c>
      <c r="J1241" s="1">
        <v>0.19</v>
      </c>
      <c r="K1241" s="10" t="str">
        <f t="shared" si="39"/>
        <v>&lt;50%</v>
      </c>
      <c r="L1241" s="10" t="str">
        <f>IF(Table1[[#This Row],[Discount_Percentage]]&gt;=50,"Yes","No")</f>
        <v>No</v>
      </c>
      <c r="M1241" s="10">
        <f>Table1[[#This Row],[Actual_Price]]-Table1[[#This Row],[Discounted_Price]]/Table1[[#This Row],[Actual_Price]]*100</f>
        <v>12069.349794238684</v>
      </c>
      <c r="N1241">
        <v>4.3</v>
      </c>
      <c r="O1241" s="4">
        <v>13251</v>
      </c>
      <c r="P1241" s="6">
        <f>I1241*O1241</f>
        <v>160999650</v>
      </c>
      <c r="Q1241" t="s">
        <v>12811</v>
      </c>
      <c r="R1241" t="s">
        <v>10545</v>
      </c>
      <c r="S1241" t="s">
        <v>10546</v>
      </c>
      <c r="T1241" t="s">
        <v>10547</v>
      </c>
      <c r="U1241" t="s">
        <v>10550</v>
      </c>
      <c r="V1241" t="s">
        <v>10551</v>
      </c>
    </row>
    <row r="1242" spans="1:22">
      <c r="A1242" t="s">
        <v>10552</v>
      </c>
      <c r="B1242" t="s">
        <v>10553</v>
      </c>
      <c r="C1242" t="s">
        <v>12909</v>
      </c>
      <c r="D1242" t="s">
        <v>13029</v>
      </c>
      <c r="E1242" t="s">
        <v>13037</v>
      </c>
      <c r="F1242" t="s">
        <v>13038</v>
      </c>
      <c r="G1242" s="9">
        <v>3299</v>
      </c>
      <c r="H1242" s="7" t="str">
        <f t="shared" si="38"/>
        <v>&gt;$500</v>
      </c>
      <c r="I1242" s="8">
        <v>4995</v>
      </c>
      <c r="J1242" s="1">
        <v>0.34</v>
      </c>
      <c r="K1242" s="10" t="str">
        <f t="shared" si="39"/>
        <v>&lt;50%</v>
      </c>
      <c r="L1242" s="10" t="str">
        <f>IF(Table1[[#This Row],[Discount_Percentage]]&gt;=50,"Yes","No")</f>
        <v>No</v>
      </c>
      <c r="M1242" s="10">
        <f>Table1[[#This Row],[Actual_Price]]-Table1[[#This Row],[Discounted_Price]]/Table1[[#This Row],[Actual_Price]]*100</f>
        <v>4928.9539539539537</v>
      </c>
      <c r="N1242">
        <v>3.8</v>
      </c>
      <c r="O1242" s="4">
        <v>1393</v>
      </c>
      <c r="P1242" s="6">
        <f>I1242*O1242</f>
        <v>6958035</v>
      </c>
      <c r="Q1242" t="s">
        <v>10554</v>
      </c>
      <c r="R1242" t="s">
        <v>10555</v>
      </c>
      <c r="S1242" t="s">
        <v>10556</v>
      </c>
      <c r="T1242" t="s">
        <v>10557</v>
      </c>
      <c r="U1242" t="s">
        <v>10560</v>
      </c>
      <c r="V1242" t="s">
        <v>10561</v>
      </c>
    </row>
    <row r="1243" spans="1:22">
      <c r="A1243" t="s">
        <v>10562</v>
      </c>
      <c r="B1243" t="s">
        <v>10563</v>
      </c>
      <c r="C1243" t="s">
        <v>12909</v>
      </c>
      <c r="D1243" t="s">
        <v>13029</v>
      </c>
      <c r="E1243" t="s">
        <v>13030</v>
      </c>
      <c r="F1243" t="s">
        <v>13046</v>
      </c>
      <c r="G1243" s="9">
        <v>669</v>
      </c>
      <c r="H1243" s="7" t="str">
        <f t="shared" si="38"/>
        <v>&gt;$500</v>
      </c>
      <c r="I1243" s="8">
        <v>1499</v>
      </c>
      <c r="J1243" s="1">
        <v>0.55000000000000004</v>
      </c>
      <c r="K1243" s="10" t="str">
        <f t="shared" si="39"/>
        <v>50% or More</v>
      </c>
      <c r="L1243" s="10" t="str">
        <f>IF(Table1[[#This Row],[Discount_Percentage]]&gt;=50,"Yes","No")</f>
        <v>No</v>
      </c>
      <c r="M1243" s="10">
        <f>Table1[[#This Row],[Actual_Price]]-Table1[[#This Row],[Discounted_Price]]/Table1[[#This Row],[Actual_Price]]*100</f>
        <v>1454.3702468312208</v>
      </c>
      <c r="N1243">
        <v>2.2999999999999998</v>
      </c>
      <c r="O1243" s="4">
        <v>13</v>
      </c>
      <c r="P1243" s="6">
        <f>I1243*O1243</f>
        <v>19487</v>
      </c>
      <c r="Q1243" t="s">
        <v>10564</v>
      </c>
      <c r="R1243" t="s">
        <v>10565</v>
      </c>
      <c r="S1243" t="s">
        <v>10566</v>
      </c>
      <c r="T1243" t="s">
        <v>10567</v>
      </c>
      <c r="U1243" t="s">
        <v>10570</v>
      </c>
      <c r="V1243" t="s">
        <v>10571</v>
      </c>
    </row>
    <row r="1244" spans="1:22">
      <c r="A1244" t="s">
        <v>10572</v>
      </c>
      <c r="B1244" t="s">
        <v>10573</v>
      </c>
      <c r="C1244" t="s">
        <v>12909</v>
      </c>
      <c r="D1244" t="s">
        <v>13029</v>
      </c>
      <c r="E1244" t="s">
        <v>13030</v>
      </c>
      <c r="F1244" t="s">
        <v>13061</v>
      </c>
      <c r="G1244" s="9">
        <v>5890</v>
      </c>
      <c r="H1244" s="7" t="str">
        <f t="shared" si="38"/>
        <v>&gt;$500</v>
      </c>
      <c r="I1244" s="8">
        <v>7506</v>
      </c>
      <c r="J1244" s="1">
        <v>0.22</v>
      </c>
      <c r="K1244" s="10" t="str">
        <f t="shared" si="39"/>
        <v>&lt;50%</v>
      </c>
      <c r="L1244" s="10" t="str">
        <f>IF(Table1[[#This Row],[Discount_Percentage]]&gt;=50,"Yes","No")</f>
        <v>No</v>
      </c>
      <c r="M1244" s="10">
        <f>Table1[[#This Row],[Actual_Price]]-Table1[[#This Row],[Discounted_Price]]/Table1[[#This Row],[Actual_Price]]*100</f>
        <v>7427.5294431121765</v>
      </c>
      <c r="N1244">
        <v>4.5</v>
      </c>
      <c r="O1244" s="4">
        <v>7241</v>
      </c>
      <c r="P1244" s="6">
        <f>I1244*O1244</f>
        <v>54350946</v>
      </c>
      <c r="Q1244" t="s">
        <v>10574</v>
      </c>
      <c r="R1244" t="s">
        <v>10575</v>
      </c>
      <c r="S1244" t="s">
        <v>10576</v>
      </c>
      <c r="T1244" t="s">
        <v>10577</v>
      </c>
      <c r="U1244" t="s">
        <v>10580</v>
      </c>
      <c r="V1244" t="s">
        <v>10581</v>
      </c>
    </row>
    <row r="1245" spans="1:22">
      <c r="A1245" t="s">
        <v>10582</v>
      </c>
      <c r="B1245" t="s">
        <v>10583</v>
      </c>
      <c r="C1245" t="s">
        <v>12909</v>
      </c>
      <c r="D1245" t="s">
        <v>13029</v>
      </c>
      <c r="E1245" t="s">
        <v>13082</v>
      </c>
      <c r="F1245" t="s">
        <v>13093</v>
      </c>
      <c r="G1245" s="9">
        <v>9199</v>
      </c>
      <c r="H1245" s="7" t="str">
        <f t="shared" si="38"/>
        <v>&gt;$500</v>
      </c>
      <c r="I1245" s="8">
        <v>18000</v>
      </c>
      <c r="J1245" s="1">
        <v>0.49</v>
      </c>
      <c r="K1245" s="10" t="str">
        <f t="shared" si="39"/>
        <v>&lt;50%</v>
      </c>
      <c r="L1245" s="10" t="str">
        <f>IF(Table1[[#This Row],[Discount_Percentage]]&gt;=50,"Yes","No")</f>
        <v>No</v>
      </c>
      <c r="M1245" s="10">
        <f>Table1[[#This Row],[Actual_Price]]-Table1[[#This Row],[Discounted_Price]]/Table1[[#This Row],[Actual_Price]]*100</f>
        <v>17948.894444444446</v>
      </c>
      <c r="N1245">
        <v>4</v>
      </c>
      <c r="O1245" s="4">
        <v>16020</v>
      </c>
      <c r="P1245" s="6">
        <f>I1245*O1245</f>
        <v>288360000</v>
      </c>
      <c r="Q1245" t="s">
        <v>10584</v>
      </c>
      <c r="R1245" t="s">
        <v>10585</v>
      </c>
      <c r="S1245" t="s">
        <v>10586</v>
      </c>
      <c r="T1245" t="s">
        <v>10587</v>
      </c>
      <c r="U1245" t="s">
        <v>10590</v>
      </c>
      <c r="V1245" t="s">
        <v>10591</v>
      </c>
    </row>
    <row r="1246" spans="1:22">
      <c r="A1246" t="s">
        <v>10592</v>
      </c>
      <c r="B1246" t="s">
        <v>10593</v>
      </c>
      <c r="C1246" t="s">
        <v>12909</v>
      </c>
      <c r="D1246" t="s">
        <v>13057</v>
      </c>
      <c r="E1246" t="s">
        <v>13058</v>
      </c>
      <c r="F1246" t="s">
        <v>13059</v>
      </c>
      <c r="G1246" s="9">
        <v>351</v>
      </c>
      <c r="H1246" s="7" t="str">
        <f t="shared" si="38"/>
        <v>$200-$500</v>
      </c>
      <c r="I1246" s="8">
        <v>1099</v>
      </c>
      <c r="J1246" s="1">
        <v>0.68</v>
      </c>
      <c r="K1246" s="10" t="str">
        <f t="shared" si="39"/>
        <v>50% or More</v>
      </c>
      <c r="L1246" s="10" t="str">
        <f>IF(Table1[[#This Row],[Discount_Percentage]]&gt;=50,"Yes","No")</f>
        <v>No</v>
      </c>
      <c r="M1246" s="10">
        <f>Table1[[#This Row],[Actual_Price]]-Table1[[#This Row],[Discounted_Price]]/Table1[[#This Row],[Actual_Price]]*100</f>
        <v>1067.0618744313012</v>
      </c>
      <c r="N1246">
        <v>3.7</v>
      </c>
      <c r="O1246" s="4">
        <v>1470</v>
      </c>
      <c r="P1246" s="6">
        <f>I1246*O1246</f>
        <v>1615530</v>
      </c>
      <c r="Q1246" t="s">
        <v>10594</v>
      </c>
      <c r="R1246" t="s">
        <v>10595</v>
      </c>
      <c r="S1246" t="s">
        <v>10596</v>
      </c>
      <c r="T1246" t="s">
        <v>10597</v>
      </c>
      <c r="U1246" t="s">
        <v>10600</v>
      </c>
      <c r="V1246" t="s">
        <v>10601</v>
      </c>
    </row>
    <row r="1247" spans="1:22">
      <c r="A1247" t="s">
        <v>10602</v>
      </c>
      <c r="B1247" t="s">
        <v>10603</v>
      </c>
      <c r="C1247" t="s">
        <v>13104</v>
      </c>
      <c r="D1247" t="s">
        <v>13105</v>
      </c>
      <c r="E1247" t="s">
        <v>13106</v>
      </c>
      <c r="F1247" t="s">
        <v>13107</v>
      </c>
      <c r="G1247" s="9">
        <v>899</v>
      </c>
      <c r="H1247" s="7" t="str">
        <f t="shared" si="38"/>
        <v>&gt;$500</v>
      </c>
      <c r="I1247" s="8">
        <v>1900</v>
      </c>
      <c r="J1247" s="1">
        <v>0.53</v>
      </c>
      <c r="K1247" s="10" t="str">
        <f t="shared" si="39"/>
        <v>50% or More</v>
      </c>
      <c r="L1247" s="10" t="str">
        <f>IF(Table1[[#This Row],[Discount_Percentage]]&gt;=50,"Yes","No")</f>
        <v>No</v>
      </c>
      <c r="M1247" s="10">
        <f>Table1[[#This Row],[Actual_Price]]-Table1[[#This Row],[Discounted_Price]]/Table1[[#This Row],[Actual_Price]]*100</f>
        <v>1852.6842105263158</v>
      </c>
      <c r="N1247">
        <v>4</v>
      </c>
      <c r="O1247" s="4">
        <v>3663</v>
      </c>
      <c r="P1247" s="6">
        <f>I1247*O1247</f>
        <v>6959700</v>
      </c>
      <c r="Q1247" t="s">
        <v>10604</v>
      </c>
      <c r="R1247" t="s">
        <v>10605</v>
      </c>
      <c r="S1247" t="s">
        <v>10606</v>
      </c>
      <c r="T1247" t="s">
        <v>10607</v>
      </c>
      <c r="U1247" t="s">
        <v>10610</v>
      </c>
      <c r="V1247" t="s">
        <v>10611</v>
      </c>
    </row>
    <row r="1248" spans="1:22">
      <c r="A1248" t="s">
        <v>10612</v>
      </c>
      <c r="B1248" t="s">
        <v>10613</v>
      </c>
      <c r="C1248" t="s">
        <v>12909</v>
      </c>
      <c r="D1248" t="s">
        <v>13029</v>
      </c>
      <c r="E1248" t="s">
        <v>13030</v>
      </c>
      <c r="F1248" t="s">
        <v>13031</v>
      </c>
      <c r="G1248" s="9">
        <v>1349</v>
      </c>
      <c r="H1248" s="7" t="str">
        <f t="shared" si="38"/>
        <v>&gt;$500</v>
      </c>
      <c r="I1248" s="8">
        <v>1850</v>
      </c>
      <c r="J1248" s="1">
        <v>0.27</v>
      </c>
      <c r="K1248" s="10" t="str">
        <f t="shared" si="39"/>
        <v>&lt;50%</v>
      </c>
      <c r="L1248" s="10" t="str">
        <f>IF(Table1[[#This Row],[Discount_Percentage]]&gt;=50,"Yes","No")</f>
        <v>No</v>
      </c>
      <c r="M1248" s="10">
        <f>Table1[[#This Row],[Actual_Price]]-Table1[[#This Row],[Discounted_Price]]/Table1[[#This Row],[Actual_Price]]*100</f>
        <v>1777.081081081081</v>
      </c>
      <c r="N1248">
        <v>4.4000000000000004</v>
      </c>
      <c r="O1248" s="4">
        <v>638</v>
      </c>
      <c r="P1248" s="6">
        <f>I1248*O1248</f>
        <v>1180300</v>
      </c>
      <c r="Q1248" t="s">
        <v>10614</v>
      </c>
      <c r="R1248" t="s">
        <v>10615</v>
      </c>
      <c r="S1248" t="s">
        <v>10616</v>
      </c>
      <c r="T1248" t="s">
        <v>10617</v>
      </c>
      <c r="U1248" t="s">
        <v>10620</v>
      </c>
      <c r="V1248" t="s">
        <v>10621</v>
      </c>
    </row>
    <row r="1249" spans="1:22">
      <c r="A1249" t="s">
        <v>10622</v>
      </c>
      <c r="B1249" t="s">
        <v>10623</v>
      </c>
      <c r="C1249" t="s">
        <v>12909</v>
      </c>
      <c r="D1249" t="s">
        <v>13029</v>
      </c>
      <c r="E1249" t="s">
        <v>13037</v>
      </c>
      <c r="F1249" t="s">
        <v>13062</v>
      </c>
      <c r="G1249" s="9">
        <v>6236</v>
      </c>
      <c r="H1249" s="7" t="str">
        <f t="shared" si="38"/>
        <v>&gt;$500</v>
      </c>
      <c r="I1249" s="8">
        <v>9999</v>
      </c>
      <c r="J1249" s="1">
        <v>0.38</v>
      </c>
      <c r="K1249" s="10" t="str">
        <f t="shared" si="39"/>
        <v>&lt;50%</v>
      </c>
      <c r="L1249" s="10" t="str">
        <f>IF(Table1[[#This Row],[Discount_Percentage]]&gt;=50,"Yes","No")</f>
        <v>No</v>
      </c>
      <c r="M1249" s="10">
        <f>Table1[[#This Row],[Actual_Price]]-Table1[[#This Row],[Discounted_Price]]/Table1[[#This Row],[Actual_Price]]*100</f>
        <v>9936.6337633763378</v>
      </c>
      <c r="N1249">
        <v>4.0999999999999996</v>
      </c>
      <c r="O1249" s="4">
        <v>3552</v>
      </c>
      <c r="P1249" s="6">
        <f>I1249*O1249</f>
        <v>35516448</v>
      </c>
      <c r="Q1249" t="s">
        <v>10624</v>
      </c>
      <c r="R1249" t="s">
        <v>10625</v>
      </c>
      <c r="S1249" t="s">
        <v>10626</v>
      </c>
      <c r="T1249" t="s">
        <v>10627</v>
      </c>
      <c r="U1249" t="s">
        <v>10630</v>
      </c>
      <c r="V1249" t="s">
        <v>10631</v>
      </c>
    </row>
    <row r="1250" spans="1:22">
      <c r="A1250" t="s">
        <v>10632</v>
      </c>
      <c r="B1250" t="s">
        <v>10633</v>
      </c>
      <c r="C1250" t="s">
        <v>12909</v>
      </c>
      <c r="D1250" t="s">
        <v>13029</v>
      </c>
      <c r="E1250" t="s">
        <v>13030</v>
      </c>
      <c r="F1250" t="s">
        <v>13046</v>
      </c>
      <c r="G1250" s="9">
        <v>2742</v>
      </c>
      <c r="H1250" s="7" t="str">
        <f t="shared" si="38"/>
        <v>&gt;$500</v>
      </c>
      <c r="I1250" s="8">
        <v>3995</v>
      </c>
      <c r="J1250" s="1">
        <v>0.31</v>
      </c>
      <c r="K1250" s="10" t="str">
        <f t="shared" si="39"/>
        <v>&lt;50%</v>
      </c>
      <c r="L1250" s="10" t="str">
        <f>IF(Table1[[#This Row],[Discount_Percentage]]&gt;=50,"Yes","No")</f>
        <v>No</v>
      </c>
      <c r="M1250" s="10">
        <f>Table1[[#This Row],[Actual_Price]]-Table1[[#This Row],[Discounted_Price]]/Table1[[#This Row],[Actual_Price]]*100</f>
        <v>3926.3642052565706</v>
      </c>
      <c r="N1250">
        <v>4.4000000000000004</v>
      </c>
      <c r="O1250" s="4">
        <v>11148</v>
      </c>
      <c r="P1250" s="6">
        <f>I1250*O1250</f>
        <v>44536260</v>
      </c>
      <c r="Q1250" t="s">
        <v>10634</v>
      </c>
      <c r="R1250" t="s">
        <v>10635</v>
      </c>
      <c r="S1250" t="s">
        <v>10636</v>
      </c>
      <c r="T1250" t="s">
        <v>10637</v>
      </c>
      <c r="U1250" t="s">
        <v>10640</v>
      </c>
      <c r="V1250" t="s">
        <v>10641</v>
      </c>
    </row>
    <row r="1251" spans="1:22">
      <c r="A1251" t="s">
        <v>10642</v>
      </c>
      <c r="B1251" t="s">
        <v>10643</v>
      </c>
      <c r="C1251" t="s">
        <v>12909</v>
      </c>
      <c r="D1251" t="s">
        <v>13029</v>
      </c>
      <c r="E1251" t="s">
        <v>13095</v>
      </c>
      <c r="F1251" t="s">
        <v>13096</v>
      </c>
      <c r="G1251" s="9">
        <v>721</v>
      </c>
      <c r="H1251" s="7" t="str">
        <f t="shared" si="38"/>
        <v>&gt;$500</v>
      </c>
      <c r="I1251" s="8">
        <v>1499</v>
      </c>
      <c r="J1251" s="1">
        <v>0.52</v>
      </c>
      <c r="K1251" s="10" t="str">
        <f t="shared" si="39"/>
        <v>50% or More</v>
      </c>
      <c r="L1251" s="10" t="str">
        <f>IF(Table1[[#This Row],[Discount_Percentage]]&gt;=50,"Yes","No")</f>
        <v>No</v>
      </c>
      <c r="M1251" s="10">
        <f>Table1[[#This Row],[Actual_Price]]-Table1[[#This Row],[Discounted_Price]]/Table1[[#This Row],[Actual_Price]]*100</f>
        <v>1450.9012675116744</v>
      </c>
      <c r="N1251">
        <v>3.1</v>
      </c>
      <c r="O1251" s="4">
        <v>2449</v>
      </c>
      <c r="P1251" s="6">
        <f>I1251*O1251</f>
        <v>3671051</v>
      </c>
      <c r="Q1251" t="s">
        <v>10644</v>
      </c>
      <c r="R1251" t="s">
        <v>10645</v>
      </c>
      <c r="S1251" t="s">
        <v>10646</v>
      </c>
      <c r="T1251" t="s">
        <v>10647</v>
      </c>
      <c r="U1251" t="s">
        <v>10650</v>
      </c>
      <c r="V1251" t="s">
        <v>10651</v>
      </c>
    </row>
    <row r="1252" spans="1:22">
      <c r="A1252" t="s">
        <v>10652</v>
      </c>
      <c r="B1252" t="s">
        <v>10653</v>
      </c>
      <c r="C1252" t="s">
        <v>12909</v>
      </c>
      <c r="D1252" t="s">
        <v>13029</v>
      </c>
      <c r="E1252" t="s">
        <v>13037</v>
      </c>
      <c r="F1252" t="s">
        <v>13038</v>
      </c>
      <c r="G1252" s="9">
        <v>2903</v>
      </c>
      <c r="H1252" s="7" t="str">
        <f t="shared" si="38"/>
        <v>&gt;$500</v>
      </c>
      <c r="I1252" s="8">
        <v>3295</v>
      </c>
      <c r="J1252" s="1">
        <v>0.12</v>
      </c>
      <c r="K1252" s="10" t="str">
        <f t="shared" si="39"/>
        <v>&lt;50%</v>
      </c>
      <c r="L1252" s="10" t="str">
        <f>IF(Table1[[#This Row],[Discount_Percentage]]&gt;=50,"Yes","No")</f>
        <v>No</v>
      </c>
      <c r="M1252" s="10">
        <f>Table1[[#This Row],[Actual_Price]]-Table1[[#This Row],[Discounted_Price]]/Table1[[#This Row],[Actual_Price]]*100</f>
        <v>3206.8968133535659</v>
      </c>
      <c r="N1252">
        <v>4.3</v>
      </c>
      <c r="O1252" s="4">
        <v>2299</v>
      </c>
      <c r="P1252" s="6">
        <f>I1252*O1252</f>
        <v>7575205</v>
      </c>
      <c r="Q1252" t="s">
        <v>10654</v>
      </c>
      <c r="R1252" t="s">
        <v>10655</v>
      </c>
      <c r="S1252" t="s">
        <v>10656</v>
      </c>
      <c r="T1252" t="s">
        <v>10657</v>
      </c>
      <c r="U1252" t="s">
        <v>10660</v>
      </c>
      <c r="V1252" t="s">
        <v>10661</v>
      </c>
    </row>
    <row r="1253" spans="1:22">
      <c r="A1253" t="s">
        <v>10662</v>
      </c>
      <c r="B1253" t="s">
        <v>10663</v>
      </c>
      <c r="C1253" t="s">
        <v>12909</v>
      </c>
      <c r="D1253" t="s">
        <v>13029</v>
      </c>
      <c r="E1253" t="s">
        <v>13030</v>
      </c>
      <c r="F1253" t="s">
        <v>13067</v>
      </c>
      <c r="G1253" s="9">
        <v>1656</v>
      </c>
      <c r="H1253" s="7" t="str">
        <f t="shared" si="38"/>
        <v>&gt;$500</v>
      </c>
      <c r="I1253" s="8">
        <v>2695</v>
      </c>
      <c r="J1253" s="1">
        <v>0.39</v>
      </c>
      <c r="K1253" s="10" t="str">
        <f t="shared" si="39"/>
        <v>&lt;50%</v>
      </c>
      <c r="L1253" s="10" t="str">
        <f>IF(Table1[[#This Row],[Discount_Percentage]]&gt;=50,"Yes","No")</f>
        <v>No</v>
      </c>
      <c r="M1253" s="10">
        <f>Table1[[#This Row],[Actual_Price]]-Table1[[#This Row],[Discounted_Price]]/Table1[[#This Row],[Actual_Price]]*100</f>
        <v>2633.5528756957328</v>
      </c>
      <c r="N1253">
        <v>4.4000000000000004</v>
      </c>
      <c r="O1253" s="4">
        <v>6027</v>
      </c>
      <c r="P1253" s="6">
        <f>I1253*O1253</f>
        <v>16242765</v>
      </c>
      <c r="Q1253" t="s">
        <v>10664</v>
      </c>
      <c r="R1253" t="s">
        <v>10665</v>
      </c>
      <c r="S1253" t="s">
        <v>10666</v>
      </c>
      <c r="T1253" t="s">
        <v>10667</v>
      </c>
      <c r="U1253" t="s">
        <v>10670</v>
      </c>
      <c r="V1253" t="s">
        <v>10671</v>
      </c>
    </row>
    <row r="1254" spans="1:22">
      <c r="A1254" t="s">
        <v>10672</v>
      </c>
      <c r="B1254" t="s">
        <v>10673</v>
      </c>
      <c r="C1254" t="s">
        <v>12909</v>
      </c>
      <c r="D1254" t="s">
        <v>13029</v>
      </c>
      <c r="E1254" t="s">
        <v>13030</v>
      </c>
      <c r="F1254" t="s">
        <v>13065</v>
      </c>
      <c r="G1254" s="9">
        <v>1399</v>
      </c>
      <c r="H1254" s="7" t="str">
        <f t="shared" si="38"/>
        <v>&gt;$500</v>
      </c>
      <c r="I1254" s="8">
        <v>2290</v>
      </c>
      <c r="J1254" s="1">
        <v>0.39</v>
      </c>
      <c r="K1254" s="10" t="str">
        <f t="shared" si="39"/>
        <v>&lt;50%</v>
      </c>
      <c r="L1254" s="10" t="str">
        <f>IF(Table1[[#This Row],[Discount_Percentage]]&gt;=50,"Yes","No")</f>
        <v>No</v>
      </c>
      <c r="M1254" s="10">
        <f>Table1[[#This Row],[Actual_Price]]-Table1[[#This Row],[Discounted_Price]]/Table1[[#This Row],[Actual_Price]]*100</f>
        <v>2228.9082969432316</v>
      </c>
      <c r="N1254">
        <v>4.4000000000000004</v>
      </c>
      <c r="O1254" s="4">
        <v>461</v>
      </c>
      <c r="P1254" s="6">
        <f>I1254*O1254</f>
        <v>1055690</v>
      </c>
      <c r="Q1254" t="s">
        <v>10674</v>
      </c>
      <c r="R1254" t="s">
        <v>10675</v>
      </c>
      <c r="S1254" t="s">
        <v>10676</v>
      </c>
      <c r="T1254" t="s">
        <v>10677</v>
      </c>
      <c r="U1254" t="s">
        <v>10680</v>
      </c>
      <c r="V1254" t="s">
        <v>10681</v>
      </c>
    </row>
    <row r="1255" spans="1:22">
      <c r="A1255" t="s">
        <v>10682</v>
      </c>
      <c r="B1255" t="s">
        <v>10683</v>
      </c>
      <c r="C1255" t="s">
        <v>12909</v>
      </c>
      <c r="D1255" t="s">
        <v>13029</v>
      </c>
      <c r="E1255" t="s">
        <v>13030</v>
      </c>
      <c r="F1255" t="s">
        <v>13066</v>
      </c>
      <c r="G1255" s="9">
        <v>2079</v>
      </c>
      <c r="H1255" s="7" t="str">
        <f t="shared" si="38"/>
        <v>&gt;$500</v>
      </c>
      <c r="I1255" s="8">
        <v>3099</v>
      </c>
      <c r="J1255" s="1">
        <v>0.33</v>
      </c>
      <c r="K1255" s="10" t="str">
        <f t="shared" si="39"/>
        <v>&lt;50%</v>
      </c>
      <c r="L1255" s="10" t="str">
        <f>IF(Table1[[#This Row],[Discount_Percentage]]&gt;=50,"Yes","No")</f>
        <v>No</v>
      </c>
      <c r="M1255" s="10">
        <f>Table1[[#This Row],[Actual_Price]]-Table1[[#This Row],[Discounted_Price]]/Table1[[#This Row],[Actual_Price]]*100</f>
        <v>3031.9138431752176</v>
      </c>
      <c r="N1255">
        <v>4.0999999999999996</v>
      </c>
      <c r="O1255" s="4">
        <v>282</v>
      </c>
      <c r="P1255" s="6">
        <f>I1255*O1255</f>
        <v>873918</v>
      </c>
      <c r="Q1255" t="s">
        <v>10684</v>
      </c>
      <c r="R1255" t="s">
        <v>10685</v>
      </c>
      <c r="S1255" t="s">
        <v>10686</v>
      </c>
      <c r="T1255" t="s">
        <v>10687</v>
      </c>
      <c r="U1255" t="s">
        <v>10690</v>
      </c>
      <c r="V1255" t="s">
        <v>10691</v>
      </c>
    </row>
    <row r="1256" spans="1:22">
      <c r="A1256" t="s">
        <v>10692</v>
      </c>
      <c r="B1256" t="s">
        <v>10693</v>
      </c>
      <c r="C1256" t="s">
        <v>12909</v>
      </c>
      <c r="D1256" t="s">
        <v>13033</v>
      </c>
      <c r="E1256" t="s">
        <v>13050</v>
      </c>
      <c r="F1256" t="s">
        <v>13054</v>
      </c>
      <c r="G1256" s="9">
        <v>999</v>
      </c>
      <c r="H1256" s="7" t="str">
        <f t="shared" si="38"/>
        <v>&gt;$500</v>
      </c>
      <c r="I1256" s="8">
        <v>1075</v>
      </c>
      <c r="J1256" s="1">
        <v>7.0000000000000007E-2</v>
      </c>
      <c r="K1256" s="10" t="str">
        <f t="shared" si="39"/>
        <v>&lt;50%</v>
      </c>
      <c r="L1256" s="10" t="str">
        <f>IF(Table1[[#This Row],[Discount_Percentage]]&gt;=50,"Yes","No")</f>
        <v>No</v>
      </c>
      <c r="M1256" s="10">
        <f>Table1[[#This Row],[Actual_Price]]-Table1[[#This Row],[Discounted_Price]]/Table1[[#This Row],[Actual_Price]]*100</f>
        <v>982.06976744186045</v>
      </c>
      <c r="N1256">
        <v>4.0999999999999996</v>
      </c>
      <c r="O1256" s="4">
        <v>9275</v>
      </c>
      <c r="P1256" s="6">
        <f>I1256*O1256</f>
        <v>9970625</v>
      </c>
      <c r="Q1256" t="s">
        <v>10694</v>
      </c>
      <c r="R1256" t="s">
        <v>10695</v>
      </c>
      <c r="S1256" t="s">
        <v>10696</v>
      </c>
      <c r="T1256" t="s">
        <v>10697</v>
      </c>
      <c r="U1256" t="s">
        <v>10700</v>
      </c>
      <c r="V1256" t="s">
        <v>10701</v>
      </c>
    </row>
    <row r="1257" spans="1:22">
      <c r="A1257" t="s">
        <v>10702</v>
      </c>
      <c r="B1257" t="s">
        <v>10703</v>
      </c>
      <c r="C1257" t="s">
        <v>12909</v>
      </c>
      <c r="D1257" t="s">
        <v>13029</v>
      </c>
      <c r="E1257" t="s">
        <v>13037</v>
      </c>
      <c r="F1257" t="s">
        <v>13062</v>
      </c>
      <c r="G1257" s="9">
        <v>3179</v>
      </c>
      <c r="H1257" s="7" t="str">
        <f t="shared" si="38"/>
        <v>&gt;$500</v>
      </c>
      <c r="I1257" s="8">
        <v>6999</v>
      </c>
      <c r="J1257" s="1">
        <v>0.55000000000000004</v>
      </c>
      <c r="K1257" s="10" t="str">
        <f t="shared" si="39"/>
        <v>50% or More</v>
      </c>
      <c r="L1257" s="10" t="str">
        <f>IF(Table1[[#This Row],[Discount_Percentage]]&gt;=50,"Yes","No")</f>
        <v>No</v>
      </c>
      <c r="M1257" s="10">
        <f>Table1[[#This Row],[Actual_Price]]-Table1[[#This Row],[Discounted_Price]]/Table1[[#This Row],[Actual_Price]]*100</f>
        <v>6953.5792256036575</v>
      </c>
      <c r="N1257">
        <v>4</v>
      </c>
      <c r="O1257" s="4">
        <v>743</v>
      </c>
      <c r="P1257" s="6">
        <f>I1257*O1257</f>
        <v>5200257</v>
      </c>
      <c r="Q1257" t="s">
        <v>10704</v>
      </c>
      <c r="R1257" t="s">
        <v>10705</v>
      </c>
      <c r="S1257" t="s">
        <v>10706</v>
      </c>
      <c r="T1257" t="s">
        <v>10707</v>
      </c>
      <c r="U1257" t="s">
        <v>10710</v>
      </c>
      <c r="V1257" t="s">
        <v>10711</v>
      </c>
    </row>
    <row r="1258" spans="1:22">
      <c r="A1258" t="s">
        <v>10712</v>
      </c>
      <c r="B1258" t="s">
        <v>10713</v>
      </c>
      <c r="C1258" t="s">
        <v>12909</v>
      </c>
      <c r="D1258" t="s">
        <v>13033</v>
      </c>
      <c r="E1258" t="s">
        <v>13050</v>
      </c>
      <c r="F1258" t="s">
        <v>13051</v>
      </c>
      <c r="G1258" s="9">
        <v>1049</v>
      </c>
      <c r="H1258" s="7" t="str">
        <f t="shared" si="38"/>
        <v>&gt;$500</v>
      </c>
      <c r="I1258" s="8">
        <v>2499</v>
      </c>
      <c r="J1258" s="1">
        <v>0.57999999999999996</v>
      </c>
      <c r="K1258" s="10" t="str">
        <f t="shared" si="39"/>
        <v>50% or More</v>
      </c>
      <c r="L1258" s="10" t="str">
        <f>IF(Table1[[#This Row],[Discount_Percentage]]&gt;=50,"Yes","No")</f>
        <v>No</v>
      </c>
      <c r="M1258" s="10">
        <f>Table1[[#This Row],[Actual_Price]]-Table1[[#This Row],[Discounted_Price]]/Table1[[#This Row],[Actual_Price]]*100</f>
        <v>2457.0232092837136</v>
      </c>
      <c r="N1258">
        <v>3.6</v>
      </c>
      <c r="O1258" s="4">
        <v>328</v>
      </c>
      <c r="P1258" s="6">
        <f>I1258*O1258</f>
        <v>819672</v>
      </c>
      <c r="Q1258" t="s">
        <v>10714</v>
      </c>
      <c r="R1258" t="s">
        <v>10715</v>
      </c>
      <c r="S1258" t="s">
        <v>10716</v>
      </c>
      <c r="T1258" t="s">
        <v>10717</v>
      </c>
      <c r="U1258" t="s">
        <v>10720</v>
      </c>
      <c r="V1258" t="s">
        <v>10721</v>
      </c>
    </row>
    <row r="1259" spans="1:22">
      <c r="A1259" t="s">
        <v>10722</v>
      </c>
      <c r="B1259" t="s">
        <v>10723</v>
      </c>
      <c r="C1259" t="s">
        <v>12909</v>
      </c>
      <c r="D1259" t="s">
        <v>13033</v>
      </c>
      <c r="E1259" t="s">
        <v>13050</v>
      </c>
      <c r="F1259" t="s">
        <v>13051</v>
      </c>
      <c r="G1259" s="9">
        <v>3599</v>
      </c>
      <c r="H1259" s="7" t="str">
        <f t="shared" si="38"/>
        <v>&gt;$500</v>
      </c>
      <c r="I1259" s="8">
        <v>7290</v>
      </c>
      <c r="J1259" s="1">
        <v>0.51</v>
      </c>
      <c r="K1259" s="10" t="str">
        <f t="shared" si="39"/>
        <v>50% or More</v>
      </c>
      <c r="L1259" s="10" t="str">
        <f>IF(Table1[[#This Row],[Discount_Percentage]]&gt;=50,"Yes","No")</f>
        <v>No</v>
      </c>
      <c r="M1259" s="10">
        <f>Table1[[#This Row],[Actual_Price]]-Table1[[#This Row],[Discounted_Price]]/Table1[[#This Row],[Actual_Price]]*100</f>
        <v>7240.6310013717421</v>
      </c>
      <c r="N1259">
        <v>3.9</v>
      </c>
      <c r="O1259" s="4">
        <v>942</v>
      </c>
      <c r="P1259" s="6">
        <f>I1259*O1259</f>
        <v>6867180</v>
      </c>
      <c r="Q1259" t="s">
        <v>10724</v>
      </c>
      <c r="R1259" t="s">
        <v>10725</v>
      </c>
      <c r="S1259" t="s">
        <v>10726</v>
      </c>
      <c r="T1259" t="s">
        <v>10727</v>
      </c>
      <c r="U1259" t="s">
        <v>10730</v>
      </c>
      <c r="V1259" t="s">
        <v>10731</v>
      </c>
    </row>
    <row r="1260" spans="1:22">
      <c r="A1260" t="s">
        <v>10732</v>
      </c>
      <c r="B1260" t="s">
        <v>10733</v>
      </c>
      <c r="C1260" t="s">
        <v>12909</v>
      </c>
      <c r="D1260" t="s">
        <v>13029</v>
      </c>
      <c r="E1260" t="s">
        <v>13077</v>
      </c>
      <c r="F1260" t="s">
        <v>13109</v>
      </c>
      <c r="G1260" s="9">
        <v>4799</v>
      </c>
      <c r="H1260" s="7" t="str">
        <f t="shared" si="38"/>
        <v>&gt;$500</v>
      </c>
      <c r="I1260" s="8">
        <v>5795</v>
      </c>
      <c r="J1260" s="1">
        <v>0.17</v>
      </c>
      <c r="K1260" s="10" t="str">
        <f t="shared" si="39"/>
        <v>&lt;50%</v>
      </c>
      <c r="L1260" s="10" t="str">
        <f>IF(Table1[[#This Row],[Discount_Percentage]]&gt;=50,"Yes","No")</f>
        <v>No</v>
      </c>
      <c r="M1260" s="10">
        <f>Table1[[#This Row],[Actual_Price]]-Table1[[#This Row],[Discounted_Price]]/Table1[[#This Row],[Actual_Price]]*100</f>
        <v>5712.1872303710097</v>
      </c>
      <c r="N1260">
        <v>3.9</v>
      </c>
      <c r="O1260" s="4">
        <v>3815</v>
      </c>
      <c r="P1260" s="6">
        <f>I1260*O1260</f>
        <v>22107925</v>
      </c>
      <c r="Q1260" t="s">
        <v>10734</v>
      </c>
      <c r="R1260" t="s">
        <v>10735</v>
      </c>
      <c r="S1260" t="s">
        <v>10736</v>
      </c>
      <c r="T1260" t="s">
        <v>10737</v>
      </c>
      <c r="U1260" t="s">
        <v>10740</v>
      </c>
      <c r="V1260" t="s">
        <v>10741</v>
      </c>
    </row>
    <row r="1261" spans="1:22">
      <c r="A1261" t="s">
        <v>10742</v>
      </c>
      <c r="B1261" t="s">
        <v>10743</v>
      </c>
      <c r="C1261" t="s">
        <v>12909</v>
      </c>
      <c r="D1261" t="s">
        <v>13029</v>
      </c>
      <c r="E1261" t="s">
        <v>13030</v>
      </c>
      <c r="F1261" t="s">
        <v>13049</v>
      </c>
      <c r="G1261" s="9">
        <v>1699</v>
      </c>
      <c r="H1261" s="7" t="str">
        <f t="shared" si="38"/>
        <v>&gt;$500</v>
      </c>
      <c r="I1261" s="8">
        <v>3398</v>
      </c>
      <c r="J1261" s="1">
        <v>0.5</v>
      </c>
      <c r="K1261" s="10" t="str">
        <f t="shared" si="39"/>
        <v>50% or More</v>
      </c>
      <c r="L1261" s="10" t="str">
        <f>IF(Table1[[#This Row],[Discount_Percentage]]&gt;=50,"Yes","No")</f>
        <v>No</v>
      </c>
      <c r="M1261" s="10">
        <f>Table1[[#This Row],[Actual_Price]]-Table1[[#This Row],[Discounted_Price]]/Table1[[#This Row],[Actual_Price]]*100</f>
        <v>3348</v>
      </c>
      <c r="N1261">
        <v>3.8</v>
      </c>
      <c r="O1261" s="4">
        <v>7988</v>
      </c>
      <c r="P1261" s="6">
        <f>I1261*O1261</f>
        <v>27143224</v>
      </c>
      <c r="Q1261" t="s">
        <v>10744</v>
      </c>
      <c r="R1261" t="s">
        <v>10745</v>
      </c>
      <c r="S1261" t="s">
        <v>10746</v>
      </c>
      <c r="T1261" t="s">
        <v>10747</v>
      </c>
      <c r="U1261" t="s">
        <v>10750</v>
      </c>
      <c r="V1261" t="s">
        <v>10751</v>
      </c>
    </row>
    <row r="1262" spans="1:22">
      <c r="A1262" t="s">
        <v>10752</v>
      </c>
      <c r="B1262" t="s">
        <v>10753</v>
      </c>
      <c r="C1262" t="s">
        <v>12909</v>
      </c>
      <c r="D1262" t="s">
        <v>13029</v>
      </c>
      <c r="E1262" t="s">
        <v>13030</v>
      </c>
      <c r="F1262" t="s">
        <v>13031</v>
      </c>
      <c r="G1262" s="9">
        <v>664</v>
      </c>
      <c r="H1262" s="7" t="str">
        <f t="shared" si="38"/>
        <v>&gt;$500</v>
      </c>
      <c r="I1262" s="8">
        <v>1490</v>
      </c>
      <c r="J1262" s="1">
        <v>0.55000000000000004</v>
      </c>
      <c r="K1262" s="10" t="str">
        <f t="shared" si="39"/>
        <v>50% or More</v>
      </c>
      <c r="L1262" s="10" t="str">
        <f>IF(Table1[[#This Row],[Discount_Percentage]]&gt;=50,"Yes","No")</f>
        <v>No</v>
      </c>
      <c r="M1262" s="10">
        <f>Table1[[#This Row],[Actual_Price]]-Table1[[#This Row],[Discounted_Price]]/Table1[[#This Row],[Actual_Price]]*100</f>
        <v>1445.4362416107383</v>
      </c>
      <c r="N1262">
        <v>4.0999999999999996</v>
      </c>
      <c r="O1262" s="4">
        <v>925</v>
      </c>
      <c r="P1262" s="6">
        <f>I1262*O1262</f>
        <v>1378250</v>
      </c>
      <c r="Q1262" t="s">
        <v>10754</v>
      </c>
      <c r="R1262" t="s">
        <v>10755</v>
      </c>
      <c r="S1262" t="s">
        <v>10756</v>
      </c>
      <c r="T1262" t="s">
        <v>10757</v>
      </c>
      <c r="U1262" t="s">
        <v>10760</v>
      </c>
      <c r="V1262" t="s">
        <v>10761</v>
      </c>
    </row>
    <row r="1263" spans="1:22">
      <c r="A1263" t="s">
        <v>10762</v>
      </c>
      <c r="B1263" t="s">
        <v>10763</v>
      </c>
      <c r="C1263" t="s">
        <v>12909</v>
      </c>
      <c r="D1263" t="s">
        <v>13033</v>
      </c>
      <c r="E1263" t="s">
        <v>13070</v>
      </c>
      <c r="F1263" t="s">
        <v>13110</v>
      </c>
      <c r="G1263" s="9">
        <v>948</v>
      </c>
      <c r="H1263" s="7" t="str">
        <f t="shared" si="38"/>
        <v>&gt;$500</v>
      </c>
      <c r="I1263" s="8">
        <v>1620</v>
      </c>
      <c r="J1263" s="1">
        <v>0.41</v>
      </c>
      <c r="K1263" s="10" t="str">
        <f t="shared" si="39"/>
        <v>&lt;50%</v>
      </c>
      <c r="L1263" s="10" t="str">
        <f>IF(Table1[[#This Row],[Discount_Percentage]]&gt;=50,"Yes","No")</f>
        <v>No</v>
      </c>
      <c r="M1263" s="10">
        <f>Table1[[#This Row],[Actual_Price]]-Table1[[#This Row],[Discounted_Price]]/Table1[[#This Row],[Actual_Price]]*100</f>
        <v>1561.4814814814815</v>
      </c>
      <c r="N1263">
        <v>4.0999999999999996</v>
      </c>
      <c r="O1263" s="4">
        <v>4370</v>
      </c>
      <c r="P1263" s="6">
        <f>I1263*O1263</f>
        <v>7079400</v>
      </c>
      <c r="Q1263" t="s">
        <v>10764</v>
      </c>
      <c r="R1263" t="s">
        <v>10765</v>
      </c>
      <c r="S1263" t="s">
        <v>10766</v>
      </c>
      <c r="T1263" t="s">
        <v>10767</v>
      </c>
      <c r="U1263" t="s">
        <v>10770</v>
      </c>
      <c r="V1263" t="s">
        <v>10771</v>
      </c>
    </row>
    <row r="1264" spans="1:22">
      <c r="A1264" t="s">
        <v>10772</v>
      </c>
      <c r="B1264" t="s">
        <v>10773</v>
      </c>
      <c r="C1264" t="s">
        <v>12909</v>
      </c>
      <c r="D1264" t="s">
        <v>13029</v>
      </c>
      <c r="E1264" t="s">
        <v>13037</v>
      </c>
      <c r="F1264" t="s">
        <v>13038</v>
      </c>
      <c r="G1264" s="9">
        <v>850</v>
      </c>
      <c r="H1264" s="7" t="str">
        <f t="shared" si="38"/>
        <v>&gt;$500</v>
      </c>
      <c r="I1264" s="8">
        <v>1000</v>
      </c>
      <c r="J1264" s="1">
        <v>0.15</v>
      </c>
      <c r="K1264" s="10" t="str">
        <f t="shared" si="39"/>
        <v>&lt;50%</v>
      </c>
      <c r="L1264" s="10" t="str">
        <f>IF(Table1[[#This Row],[Discount_Percentage]]&gt;=50,"Yes","No")</f>
        <v>No</v>
      </c>
      <c r="M1264" s="10">
        <f>Table1[[#This Row],[Actual_Price]]-Table1[[#This Row],[Discounted_Price]]/Table1[[#This Row],[Actual_Price]]*100</f>
        <v>915</v>
      </c>
      <c r="N1264">
        <v>4.0999999999999996</v>
      </c>
      <c r="O1264" s="4">
        <v>7619</v>
      </c>
      <c r="P1264" s="6">
        <f>I1264*O1264</f>
        <v>7619000</v>
      </c>
      <c r="Q1264" t="s">
        <v>10774</v>
      </c>
      <c r="R1264" t="s">
        <v>10775</v>
      </c>
      <c r="S1264" t="s">
        <v>10776</v>
      </c>
      <c r="T1264" t="s">
        <v>10777</v>
      </c>
      <c r="U1264" t="s">
        <v>10780</v>
      </c>
      <c r="V1264" t="s">
        <v>10781</v>
      </c>
    </row>
    <row r="1265" spans="1:22">
      <c r="A1265" t="s">
        <v>10782</v>
      </c>
      <c r="B1265" t="s">
        <v>10783</v>
      </c>
      <c r="C1265" t="s">
        <v>12909</v>
      </c>
      <c r="D1265" t="s">
        <v>13029</v>
      </c>
      <c r="E1265" t="s">
        <v>13082</v>
      </c>
      <c r="F1265" t="s">
        <v>13084</v>
      </c>
      <c r="G1265" s="9">
        <v>600</v>
      </c>
      <c r="H1265" s="7" t="str">
        <f t="shared" si="38"/>
        <v>&gt;$500</v>
      </c>
      <c r="I1265" s="8">
        <v>640</v>
      </c>
      <c r="J1265" s="1">
        <v>0.06</v>
      </c>
      <c r="K1265" s="10" t="str">
        <f t="shared" si="39"/>
        <v>&lt;50%</v>
      </c>
      <c r="L1265" s="10" t="str">
        <f>IF(Table1[[#This Row],[Discount_Percentage]]&gt;=50,"Yes","No")</f>
        <v>No</v>
      </c>
      <c r="M1265" s="10">
        <f>Table1[[#This Row],[Actual_Price]]-Table1[[#This Row],[Discounted_Price]]/Table1[[#This Row],[Actual_Price]]*100</f>
        <v>546.25</v>
      </c>
      <c r="N1265">
        <v>3.8</v>
      </c>
      <c r="O1265" s="4">
        <v>2593</v>
      </c>
      <c r="P1265" s="6">
        <f>I1265*O1265</f>
        <v>1659520</v>
      </c>
      <c r="Q1265" t="s">
        <v>10784</v>
      </c>
      <c r="R1265" t="s">
        <v>10785</v>
      </c>
      <c r="S1265" t="s">
        <v>10786</v>
      </c>
      <c r="T1265" t="s">
        <v>10787</v>
      </c>
      <c r="U1265" t="s">
        <v>10790</v>
      </c>
      <c r="V1265" t="s">
        <v>10791</v>
      </c>
    </row>
    <row r="1266" spans="1:22">
      <c r="A1266" t="s">
        <v>10792</v>
      </c>
      <c r="B1266" t="s">
        <v>10793</v>
      </c>
      <c r="C1266" t="s">
        <v>12909</v>
      </c>
      <c r="D1266" t="s">
        <v>13033</v>
      </c>
      <c r="E1266" t="s">
        <v>13034</v>
      </c>
      <c r="F1266" t="s">
        <v>13035</v>
      </c>
      <c r="G1266" s="9">
        <v>3711</v>
      </c>
      <c r="H1266" s="7" t="str">
        <f t="shared" si="38"/>
        <v>&gt;$500</v>
      </c>
      <c r="I1266" s="8">
        <v>4495</v>
      </c>
      <c r="J1266" s="1">
        <v>0.17</v>
      </c>
      <c r="K1266" s="10" t="str">
        <f t="shared" si="39"/>
        <v>&lt;50%</v>
      </c>
      <c r="L1266" s="10" t="str">
        <f>IF(Table1[[#This Row],[Discount_Percentage]]&gt;=50,"Yes","No")</f>
        <v>No</v>
      </c>
      <c r="M1266" s="10">
        <f>Table1[[#This Row],[Actual_Price]]-Table1[[#This Row],[Discounted_Price]]/Table1[[#This Row],[Actual_Price]]*100</f>
        <v>4412.4416017797557</v>
      </c>
      <c r="N1266">
        <v>4.3</v>
      </c>
      <c r="O1266" s="4">
        <v>356</v>
      </c>
      <c r="P1266" s="6">
        <f>I1266*O1266</f>
        <v>1600220</v>
      </c>
      <c r="Q1266" t="s">
        <v>10794</v>
      </c>
      <c r="R1266" t="s">
        <v>10795</v>
      </c>
      <c r="S1266" t="s">
        <v>10796</v>
      </c>
      <c r="T1266" t="s">
        <v>10797</v>
      </c>
      <c r="U1266" t="s">
        <v>10800</v>
      </c>
      <c r="V1266" t="s">
        <v>10801</v>
      </c>
    </row>
    <row r="1267" spans="1:22">
      <c r="A1267" t="s">
        <v>10802</v>
      </c>
      <c r="B1267" t="s">
        <v>10803</v>
      </c>
      <c r="C1267" t="s">
        <v>12909</v>
      </c>
      <c r="D1267" t="s">
        <v>13029</v>
      </c>
      <c r="E1267" t="s">
        <v>13030</v>
      </c>
      <c r="F1267" t="s">
        <v>13040</v>
      </c>
      <c r="G1267" s="9">
        <v>799</v>
      </c>
      <c r="H1267" s="7" t="str">
        <f t="shared" si="38"/>
        <v>&gt;$500</v>
      </c>
      <c r="I1267" s="8">
        <v>2999</v>
      </c>
      <c r="J1267" s="1">
        <v>0.73</v>
      </c>
      <c r="K1267" s="10" t="str">
        <f t="shared" si="39"/>
        <v>50% or More</v>
      </c>
      <c r="L1267" s="10" t="str">
        <f>IF(Table1[[#This Row],[Discount_Percentage]]&gt;=50,"Yes","No")</f>
        <v>No</v>
      </c>
      <c r="M1267" s="10">
        <f>Table1[[#This Row],[Actual_Price]]-Table1[[#This Row],[Discounted_Price]]/Table1[[#This Row],[Actual_Price]]*100</f>
        <v>2972.3577859286429</v>
      </c>
      <c r="N1267">
        <v>4.5</v>
      </c>
      <c r="O1267" s="4">
        <v>63</v>
      </c>
      <c r="P1267" s="6">
        <f>I1267*O1267</f>
        <v>188937</v>
      </c>
      <c r="Q1267" t="s">
        <v>10804</v>
      </c>
      <c r="R1267" t="s">
        <v>10805</v>
      </c>
      <c r="S1267" t="s">
        <v>10806</v>
      </c>
      <c r="T1267" t="s">
        <v>10807</v>
      </c>
      <c r="U1267" t="s">
        <v>10810</v>
      </c>
      <c r="V1267" t="s">
        <v>10811</v>
      </c>
    </row>
    <row r="1268" spans="1:22">
      <c r="A1268" t="s">
        <v>10812</v>
      </c>
      <c r="B1268" t="s">
        <v>10813</v>
      </c>
      <c r="C1268" t="s">
        <v>12909</v>
      </c>
      <c r="D1268" t="s">
        <v>13029</v>
      </c>
      <c r="E1268" t="s">
        <v>13082</v>
      </c>
      <c r="F1268" t="s">
        <v>13083</v>
      </c>
      <c r="G1268" s="9">
        <v>980</v>
      </c>
      <c r="H1268" s="7" t="str">
        <f t="shared" si="38"/>
        <v>&gt;$500</v>
      </c>
      <c r="I1268" s="8">
        <v>980</v>
      </c>
      <c r="J1268" s="1">
        <v>0</v>
      </c>
      <c r="K1268" s="10" t="str">
        <f t="shared" si="39"/>
        <v>&lt;50%</v>
      </c>
      <c r="L1268" s="10" t="str">
        <f>IF(Table1[[#This Row],[Discount_Percentage]]&gt;=50,"Yes","No")</f>
        <v>No</v>
      </c>
      <c r="M1268" s="10">
        <f>Table1[[#This Row],[Actual_Price]]-Table1[[#This Row],[Discounted_Price]]/Table1[[#This Row],[Actual_Price]]*100</f>
        <v>880</v>
      </c>
      <c r="N1268">
        <v>4.2</v>
      </c>
      <c r="O1268" s="4">
        <v>4740</v>
      </c>
      <c r="P1268" s="6">
        <f>I1268*O1268</f>
        <v>4645200</v>
      </c>
      <c r="Q1268" t="s">
        <v>10814</v>
      </c>
      <c r="R1268" t="s">
        <v>10815</v>
      </c>
      <c r="S1268" t="s">
        <v>10816</v>
      </c>
      <c r="T1268" t="s">
        <v>10817</v>
      </c>
      <c r="U1268" t="s">
        <v>10820</v>
      </c>
      <c r="V1268" t="s">
        <v>10821</v>
      </c>
    </row>
    <row r="1269" spans="1:22">
      <c r="A1269" t="s">
        <v>10822</v>
      </c>
      <c r="B1269" t="s">
        <v>10823</v>
      </c>
      <c r="C1269" t="s">
        <v>12909</v>
      </c>
      <c r="D1269" t="s">
        <v>13057</v>
      </c>
      <c r="E1269" t="s">
        <v>13058</v>
      </c>
      <c r="F1269" t="s">
        <v>13059</v>
      </c>
      <c r="G1269" s="9">
        <v>351</v>
      </c>
      <c r="H1269" s="7" t="str">
        <f t="shared" si="38"/>
        <v>$200-$500</v>
      </c>
      <c r="I1269" s="8">
        <v>899</v>
      </c>
      <c r="J1269" s="1">
        <v>0.61</v>
      </c>
      <c r="K1269" s="10" t="str">
        <f t="shared" si="39"/>
        <v>50% or More</v>
      </c>
      <c r="L1269" s="10" t="str">
        <f>IF(Table1[[#This Row],[Discount_Percentage]]&gt;=50,"Yes","No")</f>
        <v>No</v>
      </c>
      <c r="M1269" s="10">
        <f>Table1[[#This Row],[Actual_Price]]-Table1[[#This Row],[Discounted_Price]]/Table1[[#This Row],[Actual_Price]]*100</f>
        <v>859.95661846496102</v>
      </c>
      <c r="N1269">
        <v>3.9</v>
      </c>
      <c r="O1269" s="4">
        <v>296</v>
      </c>
      <c r="P1269" s="6">
        <f>I1269*O1269</f>
        <v>266104</v>
      </c>
      <c r="Q1269" t="s">
        <v>10824</v>
      </c>
      <c r="R1269" t="s">
        <v>10825</v>
      </c>
      <c r="S1269" t="s">
        <v>10826</v>
      </c>
      <c r="T1269" t="s">
        <v>10827</v>
      </c>
      <c r="U1269" t="s">
        <v>10830</v>
      </c>
      <c r="V1269" t="s">
        <v>10831</v>
      </c>
    </row>
    <row r="1270" spans="1:22">
      <c r="A1270" t="s">
        <v>10832</v>
      </c>
      <c r="B1270" t="s">
        <v>10833</v>
      </c>
      <c r="C1270" t="s">
        <v>12909</v>
      </c>
      <c r="D1270" t="s">
        <v>13029</v>
      </c>
      <c r="E1270" t="s">
        <v>13077</v>
      </c>
      <c r="F1270" t="s">
        <v>13111</v>
      </c>
      <c r="G1270" s="9">
        <v>229</v>
      </c>
      <c r="H1270" s="7" t="str">
        <f t="shared" si="38"/>
        <v>$200-$500</v>
      </c>
      <c r="I1270" s="8">
        <v>499</v>
      </c>
      <c r="J1270" s="1">
        <v>0.54</v>
      </c>
      <c r="K1270" s="10" t="str">
        <f t="shared" si="39"/>
        <v>50% or More</v>
      </c>
      <c r="L1270" s="10" t="str">
        <f>IF(Table1[[#This Row],[Discount_Percentage]]&gt;=50,"Yes","No")</f>
        <v>No</v>
      </c>
      <c r="M1270" s="10">
        <f>Table1[[#This Row],[Actual_Price]]-Table1[[#This Row],[Discounted_Price]]/Table1[[#This Row],[Actual_Price]]*100</f>
        <v>453.10821643286573</v>
      </c>
      <c r="N1270">
        <v>3.5</v>
      </c>
      <c r="O1270" s="4">
        <v>185</v>
      </c>
      <c r="P1270" s="6">
        <f>I1270*O1270</f>
        <v>92315</v>
      </c>
      <c r="Q1270" t="s">
        <v>10834</v>
      </c>
      <c r="R1270" t="s">
        <v>10835</v>
      </c>
      <c r="S1270" t="s">
        <v>10836</v>
      </c>
      <c r="T1270" t="s">
        <v>10837</v>
      </c>
      <c r="U1270" t="s">
        <v>10840</v>
      </c>
      <c r="V1270" t="s">
        <v>10841</v>
      </c>
    </row>
    <row r="1271" spans="1:22">
      <c r="A1271" t="s">
        <v>10842</v>
      </c>
      <c r="B1271" t="s">
        <v>10843</v>
      </c>
      <c r="C1271" t="s">
        <v>12909</v>
      </c>
      <c r="D1271" t="s">
        <v>13029</v>
      </c>
      <c r="E1271" t="s">
        <v>13037</v>
      </c>
      <c r="F1271" t="s">
        <v>13038</v>
      </c>
      <c r="G1271" s="9">
        <v>3349</v>
      </c>
      <c r="H1271" s="7" t="str">
        <f t="shared" si="38"/>
        <v>&gt;$500</v>
      </c>
      <c r="I1271" s="8">
        <v>3995</v>
      </c>
      <c r="J1271" s="1">
        <v>0.16</v>
      </c>
      <c r="K1271" s="10" t="str">
        <f t="shared" si="39"/>
        <v>&lt;50%</v>
      </c>
      <c r="L1271" s="10" t="str">
        <f>IF(Table1[[#This Row],[Discount_Percentage]]&gt;=50,"Yes","No")</f>
        <v>No</v>
      </c>
      <c r="M1271" s="10">
        <f>Table1[[#This Row],[Actual_Price]]-Table1[[#This Row],[Discounted_Price]]/Table1[[#This Row],[Actual_Price]]*100</f>
        <v>3911.1702127659573</v>
      </c>
      <c r="N1271">
        <v>4.3</v>
      </c>
      <c r="O1271" s="4">
        <v>1954</v>
      </c>
      <c r="P1271" s="6">
        <f>I1271*O1271</f>
        <v>7806230</v>
      </c>
      <c r="Q1271" t="s">
        <v>10844</v>
      </c>
      <c r="R1271" t="s">
        <v>10845</v>
      </c>
      <c r="S1271" t="s">
        <v>10846</v>
      </c>
      <c r="T1271" t="s">
        <v>10847</v>
      </c>
      <c r="U1271" t="s">
        <v>10850</v>
      </c>
      <c r="V1271" t="s">
        <v>10851</v>
      </c>
    </row>
    <row r="1272" spans="1:22">
      <c r="A1272" t="s">
        <v>10852</v>
      </c>
      <c r="B1272" t="s">
        <v>10853</v>
      </c>
      <c r="C1272" t="s">
        <v>12909</v>
      </c>
      <c r="D1272" t="s">
        <v>13033</v>
      </c>
      <c r="E1272" t="s">
        <v>13050</v>
      </c>
      <c r="F1272" t="s">
        <v>13053</v>
      </c>
      <c r="G1272" s="9">
        <v>5499</v>
      </c>
      <c r="H1272" s="7" t="str">
        <f t="shared" si="38"/>
        <v>&gt;$500</v>
      </c>
      <c r="I1272" s="8">
        <v>11500</v>
      </c>
      <c r="J1272" s="1">
        <v>0.52</v>
      </c>
      <c r="K1272" s="10" t="str">
        <f t="shared" si="39"/>
        <v>50% or More</v>
      </c>
      <c r="L1272" s="10" t="str">
        <f>IF(Table1[[#This Row],[Discount_Percentage]]&gt;=50,"Yes","No")</f>
        <v>No</v>
      </c>
      <c r="M1272" s="10">
        <f>Table1[[#This Row],[Actual_Price]]-Table1[[#This Row],[Discounted_Price]]/Table1[[#This Row],[Actual_Price]]*100</f>
        <v>11452.182608695652</v>
      </c>
      <c r="N1272">
        <v>3.9</v>
      </c>
      <c r="O1272" s="4">
        <v>959</v>
      </c>
      <c r="P1272" s="6">
        <f>I1272*O1272</f>
        <v>11028500</v>
      </c>
      <c r="Q1272" t="s">
        <v>10854</v>
      </c>
      <c r="R1272" t="s">
        <v>10855</v>
      </c>
      <c r="S1272" t="s">
        <v>10856</v>
      </c>
      <c r="T1272" t="s">
        <v>10857</v>
      </c>
      <c r="U1272" t="s">
        <v>10860</v>
      </c>
      <c r="V1272" t="s">
        <v>10861</v>
      </c>
    </row>
    <row r="1273" spans="1:22">
      <c r="A1273" t="s">
        <v>10862</v>
      </c>
      <c r="B1273" t="s">
        <v>10863</v>
      </c>
      <c r="C1273" t="s">
        <v>12909</v>
      </c>
      <c r="D1273" t="s">
        <v>13029</v>
      </c>
      <c r="E1273" t="s">
        <v>13037</v>
      </c>
      <c r="F1273" t="s">
        <v>13038</v>
      </c>
      <c r="G1273" s="9">
        <v>299</v>
      </c>
      <c r="H1273" s="7" t="str">
        <f t="shared" si="38"/>
        <v>$200-$500</v>
      </c>
      <c r="I1273" s="8">
        <v>499</v>
      </c>
      <c r="J1273" s="1">
        <v>0.4</v>
      </c>
      <c r="K1273" s="10" t="str">
        <f t="shared" si="39"/>
        <v>&lt;50%</v>
      </c>
      <c r="L1273" s="10" t="str">
        <f>IF(Table1[[#This Row],[Discount_Percentage]]&gt;=50,"Yes","No")</f>
        <v>No</v>
      </c>
      <c r="M1273" s="10">
        <f>Table1[[#This Row],[Actual_Price]]-Table1[[#This Row],[Discounted_Price]]/Table1[[#This Row],[Actual_Price]]*100</f>
        <v>439.08016032064126</v>
      </c>
      <c r="N1273">
        <v>3.9</v>
      </c>
      <c r="O1273" s="4">
        <v>1015</v>
      </c>
      <c r="P1273" s="6">
        <f>I1273*O1273</f>
        <v>506485</v>
      </c>
      <c r="Q1273" t="s">
        <v>10864</v>
      </c>
      <c r="R1273" t="s">
        <v>10865</v>
      </c>
      <c r="S1273" t="s">
        <v>10866</v>
      </c>
      <c r="T1273" t="s">
        <v>10867</v>
      </c>
      <c r="U1273" t="s">
        <v>10870</v>
      </c>
      <c r="V1273" t="s">
        <v>10871</v>
      </c>
    </row>
    <row r="1274" spans="1:22">
      <c r="A1274" t="s">
        <v>10872</v>
      </c>
      <c r="B1274" t="s">
        <v>10873</v>
      </c>
      <c r="C1274" t="s">
        <v>12909</v>
      </c>
      <c r="D1274" t="s">
        <v>13033</v>
      </c>
      <c r="E1274" t="s">
        <v>13112</v>
      </c>
      <c r="G1274" s="9">
        <v>2249</v>
      </c>
      <c r="H1274" s="7" t="str">
        <f t="shared" si="38"/>
        <v>&gt;$500</v>
      </c>
      <c r="I1274" s="8">
        <v>3550</v>
      </c>
      <c r="J1274" s="1">
        <v>0.37</v>
      </c>
      <c r="K1274" s="10" t="str">
        <f t="shared" si="39"/>
        <v>&lt;50%</v>
      </c>
      <c r="L1274" s="10" t="str">
        <f>IF(Table1[[#This Row],[Discount_Percentage]]&gt;=50,"Yes","No")</f>
        <v>No</v>
      </c>
      <c r="M1274" s="10">
        <f>Table1[[#This Row],[Actual_Price]]-Table1[[#This Row],[Discounted_Price]]/Table1[[#This Row],[Actual_Price]]*100</f>
        <v>3486.6478873239435</v>
      </c>
      <c r="N1274">
        <v>4</v>
      </c>
      <c r="O1274" s="4">
        <v>3973</v>
      </c>
      <c r="P1274" s="6">
        <f>I1274*O1274</f>
        <v>14104150</v>
      </c>
      <c r="Q1274" t="s">
        <v>10874</v>
      </c>
      <c r="R1274" t="s">
        <v>10875</v>
      </c>
      <c r="S1274" t="s">
        <v>10876</v>
      </c>
      <c r="T1274" t="s">
        <v>10877</v>
      </c>
      <c r="U1274" t="s">
        <v>10880</v>
      </c>
      <c r="V1274" t="s">
        <v>10881</v>
      </c>
    </row>
    <row r="1275" spans="1:22">
      <c r="A1275" t="s">
        <v>10882</v>
      </c>
      <c r="B1275" t="s">
        <v>10883</v>
      </c>
      <c r="C1275" t="s">
        <v>12909</v>
      </c>
      <c r="D1275" t="s">
        <v>13029</v>
      </c>
      <c r="E1275" t="s">
        <v>13030</v>
      </c>
      <c r="F1275" t="s">
        <v>13065</v>
      </c>
      <c r="G1275" s="9">
        <v>699</v>
      </c>
      <c r="H1275" s="7" t="str">
        <f t="shared" si="38"/>
        <v>&gt;$500</v>
      </c>
      <c r="I1275" s="8">
        <v>1599</v>
      </c>
      <c r="J1275" s="1">
        <v>0.56000000000000005</v>
      </c>
      <c r="K1275" s="10" t="str">
        <f t="shared" si="39"/>
        <v>50% or More</v>
      </c>
      <c r="L1275" s="10" t="str">
        <f>IF(Table1[[#This Row],[Discount_Percentage]]&gt;=50,"Yes","No")</f>
        <v>No</v>
      </c>
      <c r="M1275" s="10">
        <f>Table1[[#This Row],[Actual_Price]]-Table1[[#This Row],[Discounted_Price]]/Table1[[#This Row],[Actual_Price]]*100</f>
        <v>1555.2851782363978</v>
      </c>
      <c r="N1275">
        <v>4.7</v>
      </c>
      <c r="O1275" s="4">
        <v>2300</v>
      </c>
      <c r="P1275" s="6">
        <f>I1275*O1275</f>
        <v>3677700</v>
      </c>
      <c r="Q1275" t="s">
        <v>10884</v>
      </c>
      <c r="R1275" t="s">
        <v>10885</v>
      </c>
      <c r="S1275" t="s">
        <v>10886</v>
      </c>
      <c r="T1275" t="s">
        <v>10887</v>
      </c>
      <c r="U1275" t="s">
        <v>10890</v>
      </c>
      <c r="V1275" t="s">
        <v>10891</v>
      </c>
    </row>
    <row r="1276" spans="1:22">
      <c r="A1276" t="s">
        <v>10892</v>
      </c>
      <c r="B1276" t="s">
        <v>10893</v>
      </c>
      <c r="C1276" t="s">
        <v>12909</v>
      </c>
      <c r="D1276" t="s">
        <v>13033</v>
      </c>
      <c r="E1276" t="s">
        <v>13034</v>
      </c>
      <c r="F1276" t="s">
        <v>13035</v>
      </c>
      <c r="G1276" s="9">
        <v>1235</v>
      </c>
      <c r="H1276" s="7" t="str">
        <f t="shared" si="38"/>
        <v>&gt;$500</v>
      </c>
      <c r="I1276" s="8">
        <v>1499</v>
      </c>
      <c r="J1276" s="1">
        <v>0.18</v>
      </c>
      <c r="K1276" s="10" t="str">
        <f t="shared" si="39"/>
        <v>&lt;50%</v>
      </c>
      <c r="L1276" s="10" t="str">
        <f>IF(Table1[[#This Row],[Discount_Percentage]]&gt;=50,"Yes","No")</f>
        <v>No</v>
      </c>
      <c r="M1276" s="10">
        <f>Table1[[#This Row],[Actual_Price]]-Table1[[#This Row],[Discounted_Price]]/Table1[[#This Row],[Actual_Price]]*100</f>
        <v>1416.6117411607738</v>
      </c>
      <c r="N1276">
        <v>4.0999999999999996</v>
      </c>
      <c r="O1276" s="4">
        <v>203</v>
      </c>
      <c r="P1276" s="6">
        <f>I1276*O1276</f>
        <v>304297</v>
      </c>
      <c r="Q1276" t="s">
        <v>10894</v>
      </c>
      <c r="R1276" t="s">
        <v>10895</v>
      </c>
      <c r="S1276" t="s">
        <v>10896</v>
      </c>
      <c r="T1276" t="s">
        <v>10897</v>
      </c>
      <c r="U1276" t="s">
        <v>10900</v>
      </c>
      <c r="V1276" t="s">
        <v>10901</v>
      </c>
    </row>
    <row r="1277" spans="1:22">
      <c r="A1277" t="s">
        <v>10902</v>
      </c>
      <c r="B1277" t="s">
        <v>10903</v>
      </c>
      <c r="C1277" t="s">
        <v>12909</v>
      </c>
      <c r="D1277" t="s">
        <v>13029</v>
      </c>
      <c r="E1277" t="s">
        <v>13030</v>
      </c>
      <c r="F1277" t="s">
        <v>13067</v>
      </c>
      <c r="G1277" s="9">
        <v>1349</v>
      </c>
      <c r="H1277" s="7" t="str">
        <f t="shared" si="38"/>
        <v>&gt;$500</v>
      </c>
      <c r="I1277" s="8">
        <v>2999</v>
      </c>
      <c r="J1277" s="1">
        <v>0.55000000000000004</v>
      </c>
      <c r="K1277" s="10" t="str">
        <f t="shared" si="39"/>
        <v>50% or More</v>
      </c>
      <c r="L1277" s="10" t="str">
        <f>IF(Table1[[#This Row],[Discount_Percentage]]&gt;=50,"Yes","No")</f>
        <v>No</v>
      </c>
      <c r="M1277" s="10">
        <f>Table1[[#This Row],[Actual_Price]]-Table1[[#This Row],[Discounted_Price]]/Table1[[#This Row],[Actual_Price]]*100</f>
        <v>2954.0183394464821</v>
      </c>
      <c r="N1277">
        <v>3.8</v>
      </c>
      <c r="O1277" s="4">
        <v>441</v>
      </c>
      <c r="P1277" s="6">
        <f>I1277*O1277</f>
        <v>1322559</v>
      </c>
      <c r="Q1277" t="s">
        <v>10904</v>
      </c>
      <c r="R1277" t="s">
        <v>10905</v>
      </c>
      <c r="S1277" t="s">
        <v>10906</v>
      </c>
      <c r="T1277" t="s">
        <v>10907</v>
      </c>
      <c r="U1277" t="s">
        <v>10910</v>
      </c>
      <c r="V1277" t="s">
        <v>10911</v>
      </c>
    </row>
    <row r="1278" spans="1:22">
      <c r="A1278" t="s">
        <v>10912</v>
      </c>
      <c r="B1278" t="s">
        <v>10913</v>
      </c>
      <c r="C1278" t="s">
        <v>12909</v>
      </c>
      <c r="D1278" t="s">
        <v>13033</v>
      </c>
      <c r="E1278" t="s">
        <v>13050</v>
      </c>
      <c r="F1278" t="s">
        <v>13053</v>
      </c>
      <c r="G1278" s="9">
        <v>6800</v>
      </c>
      <c r="H1278" s="7" t="str">
        <f t="shared" si="38"/>
        <v>&gt;$500</v>
      </c>
      <c r="I1278" s="8">
        <v>11500</v>
      </c>
      <c r="J1278" s="1">
        <v>0.41</v>
      </c>
      <c r="K1278" s="10" t="str">
        <f t="shared" si="39"/>
        <v>&lt;50%</v>
      </c>
      <c r="L1278" s="10" t="str">
        <f>IF(Table1[[#This Row],[Discount_Percentage]]&gt;=50,"Yes","No")</f>
        <v>No</v>
      </c>
      <c r="M1278" s="10">
        <f>Table1[[#This Row],[Actual_Price]]-Table1[[#This Row],[Discounted_Price]]/Table1[[#This Row],[Actual_Price]]*100</f>
        <v>11440.869565217392</v>
      </c>
      <c r="N1278">
        <v>4.0999999999999996</v>
      </c>
      <c r="O1278" s="4">
        <v>10308</v>
      </c>
      <c r="P1278" s="6">
        <f>I1278*O1278</f>
        <v>118542000</v>
      </c>
      <c r="Q1278" t="s">
        <v>10914</v>
      </c>
      <c r="R1278" t="s">
        <v>10915</v>
      </c>
      <c r="S1278" t="s">
        <v>10916</v>
      </c>
      <c r="T1278" t="s">
        <v>10917</v>
      </c>
      <c r="U1278" t="s">
        <v>10920</v>
      </c>
      <c r="V1278" t="s">
        <v>10921</v>
      </c>
    </row>
    <row r="1279" spans="1:22">
      <c r="A1279" t="s">
        <v>10922</v>
      </c>
      <c r="B1279" t="s">
        <v>10923</v>
      </c>
      <c r="C1279" t="s">
        <v>12909</v>
      </c>
      <c r="D1279" t="s">
        <v>13029</v>
      </c>
      <c r="E1279" t="s">
        <v>13030</v>
      </c>
      <c r="F1279" t="s">
        <v>13066</v>
      </c>
      <c r="G1279" s="9">
        <v>1699</v>
      </c>
      <c r="H1279" s="7" t="str">
        <f t="shared" si="38"/>
        <v>&gt;$500</v>
      </c>
      <c r="I1279" s="8">
        <v>1975</v>
      </c>
      <c r="J1279" s="1">
        <v>0.14000000000000001</v>
      </c>
      <c r="K1279" s="10" t="str">
        <f t="shared" si="39"/>
        <v>&lt;50%</v>
      </c>
      <c r="L1279" s="10" t="str">
        <f>IF(Table1[[#This Row],[Discount_Percentage]]&gt;=50,"Yes","No")</f>
        <v>No</v>
      </c>
      <c r="M1279" s="10">
        <f>Table1[[#This Row],[Actual_Price]]-Table1[[#This Row],[Discounted_Price]]/Table1[[#This Row],[Actual_Price]]*100</f>
        <v>1888.9746835443038</v>
      </c>
      <c r="N1279">
        <v>4.0999999999999996</v>
      </c>
      <c r="O1279" s="4">
        <v>4716</v>
      </c>
      <c r="P1279" s="6">
        <f>I1279*O1279</f>
        <v>9314100</v>
      </c>
      <c r="Q1279" t="s">
        <v>10924</v>
      </c>
      <c r="R1279" t="s">
        <v>10925</v>
      </c>
      <c r="S1279" t="s">
        <v>10926</v>
      </c>
      <c r="T1279" t="s">
        <v>10927</v>
      </c>
      <c r="U1279" t="s">
        <v>10930</v>
      </c>
      <c r="V1279" t="s">
        <v>10931</v>
      </c>
    </row>
    <row r="1280" spans="1:22">
      <c r="A1280" t="s">
        <v>10932</v>
      </c>
      <c r="B1280" t="s">
        <v>10933</v>
      </c>
      <c r="C1280" t="s">
        <v>12909</v>
      </c>
      <c r="D1280" t="s">
        <v>13033</v>
      </c>
      <c r="E1280" t="s">
        <v>13034</v>
      </c>
      <c r="F1280" t="s">
        <v>13036</v>
      </c>
      <c r="G1280" s="9">
        <v>1069</v>
      </c>
      <c r="H1280" s="7" t="str">
        <f t="shared" si="38"/>
        <v>&gt;$500</v>
      </c>
      <c r="I1280" s="8">
        <v>1699</v>
      </c>
      <c r="J1280" s="1">
        <v>0.37</v>
      </c>
      <c r="K1280" s="10" t="str">
        <f t="shared" si="39"/>
        <v>&lt;50%</v>
      </c>
      <c r="L1280" s="10" t="str">
        <f>IF(Table1[[#This Row],[Discount_Percentage]]&gt;=50,"Yes","No")</f>
        <v>No</v>
      </c>
      <c r="M1280" s="10">
        <f>Table1[[#This Row],[Actual_Price]]-Table1[[#This Row],[Discounted_Price]]/Table1[[#This Row],[Actual_Price]]*100</f>
        <v>1636.08063566804</v>
      </c>
      <c r="N1280">
        <v>3.9</v>
      </c>
      <c r="O1280" s="4">
        <v>313</v>
      </c>
      <c r="P1280" s="6">
        <f>I1280*O1280</f>
        <v>531787</v>
      </c>
      <c r="Q1280" t="s">
        <v>10934</v>
      </c>
      <c r="R1280" t="s">
        <v>10935</v>
      </c>
      <c r="S1280" t="s">
        <v>10936</v>
      </c>
      <c r="T1280" t="s">
        <v>10937</v>
      </c>
      <c r="U1280" t="s">
        <v>10940</v>
      </c>
      <c r="V1280" t="s">
        <v>10941</v>
      </c>
    </row>
    <row r="1281" spans="1:22">
      <c r="A1281" t="s">
        <v>10942</v>
      </c>
      <c r="B1281" t="s">
        <v>10943</v>
      </c>
      <c r="C1281" t="s">
        <v>12909</v>
      </c>
      <c r="D1281" t="s">
        <v>13033</v>
      </c>
      <c r="E1281" t="s">
        <v>13034</v>
      </c>
      <c r="F1281" t="s">
        <v>13036</v>
      </c>
      <c r="G1281" s="9">
        <v>1349</v>
      </c>
      <c r="H1281" s="7" t="str">
        <f t="shared" si="38"/>
        <v>&gt;$500</v>
      </c>
      <c r="I1281" s="8">
        <v>2495</v>
      </c>
      <c r="J1281" s="1">
        <v>0.46</v>
      </c>
      <c r="K1281" s="10" t="str">
        <f t="shared" si="39"/>
        <v>&lt;50%</v>
      </c>
      <c r="L1281" s="10" t="str">
        <f>IF(Table1[[#This Row],[Discount_Percentage]]&gt;=50,"Yes","No")</f>
        <v>No</v>
      </c>
      <c r="M1281" s="10">
        <f>Table1[[#This Row],[Actual_Price]]-Table1[[#This Row],[Discounted_Price]]/Table1[[#This Row],[Actual_Price]]*100</f>
        <v>2440.931863727455</v>
      </c>
      <c r="N1281">
        <v>3.8</v>
      </c>
      <c r="O1281" s="4">
        <v>166</v>
      </c>
      <c r="P1281" s="6">
        <f>I1281*O1281</f>
        <v>414170</v>
      </c>
      <c r="Q1281" t="s">
        <v>10944</v>
      </c>
      <c r="R1281" t="s">
        <v>10945</v>
      </c>
      <c r="S1281" t="s">
        <v>10946</v>
      </c>
      <c r="T1281" t="s">
        <v>10947</v>
      </c>
      <c r="U1281" t="s">
        <v>10950</v>
      </c>
      <c r="V1281" t="s">
        <v>10951</v>
      </c>
    </row>
    <row r="1282" spans="1:22">
      <c r="A1282" t="s">
        <v>10952</v>
      </c>
      <c r="B1282" t="s">
        <v>10953</v>
      </c>
      <c r="C1282" t="s">
        <v>12909</v>
      </c>
      <c r="D1282" t="s">
        <v>13033</v>
      </c>
      <c r="E1282" t="s">
        <v>13050</v>
      </c>
      <c r="F1282" t="s">
        <v>13054</v>
      </c>
      <c r="G1282" s="9">
        <v>1499</v>
      </c>
      <c r="H1282" s="7" t="str">
        <f t="shared" si="38"/>
        <v>&gt;$500</v>
      </c>
      <c r="I1282" s="8">
        <v>3500</v>
      </c>
      <c r="J1282" s="1">
        <v>0.56999999999999995</v>
      </c>
      <c r="K1282" s="10" t="str">
        <f t="shared" si="39"/>
        <v>50% or More</v>
      </c>
      <c r="L1282" s="10" t="str">
        <f>IF(Table1[[#This Row],[Discount_Percentage]]&gt;=50,"Yes","No")</f>
        <v>No</v>
      </c>
      <c r="M1282" s="10">
        <f>Table1[[#This Row],[Actual_Price]]-Table1[[#This Row],[Discounted_Price]]/Table1[[#This Row],[Actual_Price]]*100</f>
        <v>3457.1714285714284</v>
      </c>
      <c r="N1282">
        <v>4.0999999999999996</v>
      </c>
      <c r="O1282" s="4">
        <v>303</v>
      </c>
      <c r="P1282" s="6">
        <f>I1282*O1282</f>
        <v>1060500</v>
      </c>
      <c r="Q1282" t="s">
        <v>10954</v>
      </c>
      <c r="R1282" t="s">
        <v>10955</v>
      </c>
      <c r="S1282" t="s">
        <v>10956</v>
      </c>
      <c r="T1282" t="s">
        <v>10957</v>
      </c>
      <c r="U1282" t="s">
        <v>10960</v>
      </c>
      <c r="V1282" t="s">
        <v>10961</v>
      </c>
    </row>
    <row r="1283" spans="1:22">
      <c r="A1283" t="s">
        <v>10962</v>
      </c>
      <c r="B1283" t="s">
        <v>10963</v>
      </c>
      <c r="C1283" t="s">
        <v>12909</v>
      </c>
      <c r="D1283" t="s">
        <v>13029</v>
      </c>
      <c r="E1283" t="s">
        <v>13030</v>
      </c>
      <c r="F1283" t="s">
        <v>13066</v>
      </c>
      <c r="G1283" s="9">
        <v>2092</v>
      </c>
      <c r="H1283" s="7" t="str">
        <f t="shared" ref="H1283:H1346" si="40">IF(G1283&lt;200,"&lt;$200",IF(G1283&lt;=500,"$200-$500","&gt;$500"))</f>
        <v>&gt;$500</v>
      </c>
      <c r="I1283" s="8">
        <v>4600</v>
      </c>
      <c r="J1283" s="1">
        <v>0.55000000000000004</v>
      </c>
      <c r="K1283" s="10" t="str">
        <f t="shared" ref="K1283:K1346" si="41">IF(J1283&gt;=50%,"50% or More","&lt;50%")</f>
        <v>50% or More</v>
      </c>
      <c r="L1283" s="10" t="str">
        <f>IF(Table1[[#This Row],[Discount_Percentage]]&gt;=50,"Yes","No")</f>
        <v>No</v>
      </c>
      <c r="M1283" s="10">
        <f>Table1[[#This Row],[Actual_Price]]-Table1[[#This Row],[Discounted_Price]]/Table1[[#This Row],[Actual_Price]]*100</f>
        <v>4554.521739130435</v>
      </c>
      <c r="N1283">
        <v>4.3</v>
      </c>
      <c r="O1283" s="4">
        <v>562</v>
      </c>
      <c r="P1283" s="6">
        <f>I1283*O1283</f>
        <v>2585200</v>
      </c>
      <c r="Q1283" t="s">
        <v>10964</v>
      </c>
      <c r="R1283" t="s">
        <v>10965</v>
      </c>
      <c r="S1283" t="s">
        <v>10966</v>
      </c>
      <c r="T1283" t="s">
        <v>10967</v>
      </c>
      <c r="U1283" t="s">
        <v>10970</v>
      </c>
      <c r="V1283" t="s">
        <v>10971</v>
      </c>
    </row>
    <row r="1284" spans="1:22">
      <c r="A1284" t="s">
        <v>10972</v>
      </c>
      <c r="B1284" t="s">
        <v>10973</v>
      </c>
      <c r="C1284" t="s">
        <v>12909</v>
      </c>
      <c r="D1284" t="s">
        <v>13029</v>
      </c>
      <c r="E1284" t="s">
        <v>13037</v>
      </c>
      <c r="F1284" t="s">
        <v>13062</v>
      </c>
      <c r="G1284" s="9">
        <v>3859</v>
      </c>
      <c r="H1284" s="7" t="str">
        <f t="shared" si="40"/>
        <v>&gt;$500</v>
      </c>
      <c r="I1284" s="8">
        <v>10295</v>
      </c>
      <c r="J1284" s="1">
        <v>0.63</v>
      </c>
      <c r="K1284" s="10" t="str">
        <f t="shared" si="41"/>
        <v>50% or More</v>
      </c>
      <c r="L1284" s="10" t="str">
        <f>IF(Table1[[#This Row],[Discount_Percentage]]&gt;=50,"Yes","No")</f>
        <v>No</v>
      </c>
      <c r="M1284" s="10">
        <f>Table1[[#This Row],[Actual_Price]]-Table1[[#This Row],[Discounted_Price]]/Table1[[#This Row],[Actual_Price]]*100</f>
        <v>10257.51578436134</v>
      </c>
      <c r="N1284">
        <v>3.9</v>
      </c>
      <c r="O1284" s="4">
        <v>8095</v>
      </c>
      <c r="P1284" s="6">
        <f>I1284*O1284</f>
        <v>83338025</v>
      </c>
      <c r="Q1284" t="s">
        <v>10974</v>
      </c>
      <c r="R1284" t="s">
        <v>10975</v>
      </c>
      <c r="S1284" t="s">
        <v>10976</v>
      </c>
      <c r="T1284" t="s">
        <v>10977</v>
      </c>
      <c r="U1284" t="s">
        <v>10980</v>
      </c>
      <c r="V1284" t="s">
        <v>10981</v>
      </c>
    </row>
    <row r="1285" spans="1:22">
      <c r="A1285" t="s">
        <v>10982</v>
      </c>
      <c r="B1285" t="s">
        <v>10983</v>
      </c>
      <c r="C1285" t="s">
        <v>12909</v>
      </c>
      <c r="D1285" t="s">
        <v>13029</v>
      </c>
      <c r="E1285" t="s">
        <v>13030</v>
      </c>
      <c r="F1285" t="s">
        <v>13061</v>
      </c>
      <c r="G1285" s="9">
        <v>499</v>
      </c>
      <c r="H1285" s="7" t="str">
        <f t="shared" si="40"/>
        <v>$200-$500</v>
      </c>
      <c r="I1285" s="8">
        <v>2199</v>
      </c>
      <c r="J1285" s="1">
        <v>0.77</v>
      </c>
      <c r="K1285" s="10" t="str">
        <f t="shared" si="41"/>
        <v>50% or More</v>
      </c>
      <c r="L1285" s="10" t="str">
        <f>IF(Table1[[#This Row],[Discount_Percentage]]&gt;=50,"Yes","No")</f>
        <v>No</v>
      </c>
      <c r="M1285" s="10">
        <f>Table1[[#This Row],[Actual_Price]]-Table1[[#This Row],[Discounted_Price]]/Table1[[#This Row],[Actual_Price]]*100</f>
        <v>2176.3078672123693</v>
      </c>
      <c r="N1285">
        <v>2.8</v>
      </c>
      <c r="O1285" s="4">
        <v>109</v>
      </c>
      <c r="P1285" s="6">
        <f>I1285*O1285</f>
        <v>239691</v>
      </c>
      <c r="Q1285" t="s">
        <v>10984</v>
      </c>
      <c r="R1285" t="s">
        <v>10985</v>
      </c>
      <c r="S1285" t="s">
        <v>10986</v>
      </c>
      <c r="T1285" t="s">
        <v>10987</v>
      </c>
      <c r="U1285" t="s">
        <v>10990</v>
      </c>
      <c r="V1285" t="s">
        <v>10991</v>
      </c>
    </row>
    <row r="1286" spans="1:22">
      <c r="A1286" t="s">
        <v>10992</v>
      </c>
      <c r="B1286" t="s">
        <v>10993</v>
      </c>
      <c r="C1286" t="s">
        <v>12909</v>
      </c>
      <c r="D1286" t="s">
        <v>13033</v>
      </c>
      <c r="E1286" t="s">
        <v>13070</v>
      </c>
      <c r="F1286" t="s">
        <v>13071</v>
      </c>
      <c r="G1286" s="9">
        <v>1804</v>
      </c>
      <c r="H1286" s="7" t="str">
        <f t="shared" si="40"/>
        <v>&gt;$500</v>
      </c>
      <c r="I1286" s="8">
        <v>2380</v>
      </c>
      <c r="J1286" s="1">
        <v>0.24</v>
      </c>
      <c r="K1286" s="10" t="str">
        <f t="shared" si="41"/>
        <v>&lt;50%</v>
      </c>
      <c r="L1286" s="10" t="str">
        <f>IF(Table1[[#This Row],[Discount_Percentage]]&gt;=50,"Yes","No")</f>
        <v>No</v>
      </c>
      <c r="M1286" s="10">
        <f>Table1[[#This Row],[Actual_Price]]-Table1[[#This Row],[Discounted_Price]]/Table1[[#This Row],[Actual_Price]]*100</f>
        <v>2304.201680672269</v>
      </c>
      <c r="N1286">
        <v>4</v>
      </c>
      <c r="O1286" s="4">
        <v>15382</v>
      </c>
      <c r="P1286" s="6">
        <f>I1286*O1286</f>
        <v>36609160</v>
      </c>
      <c r="Q1286" t="s">
        <v>10994</v>
      </c>
      <c r="R1286" t="s">
        <v>10995</v>
      </c>
      <c r="S1286" t="s">
        <v>10996</v>
      </c>
      <c r="T1286" t="s">
        <v>10997</v>
      </c>
      <c r="U1286" t="s">
        <v>11000</v>
      </c>
      <c r="V1286" t="s">
        <v>11001</v>
      </c>
    </row>
    <row r="1287" spans="1:22">
      <c r="A1287" t="s">
        <v>11002</v>
      </c>
      <c r="B1287" t="s">
        <v>11003</v>
      </c>
      <c r="C1287" t="s">
        <v>12909</v>
      </c>
      <c r="D1287" t="s">
        <v>13029</v>
      </c>
      <c r="E1287" t="s">
        <v>13030</v>
      </c>
      <c r="F1287" t="s">
        <v>13061</v>
      </c>
      <c r="G1287" s="9">
        <v>6525</v>
      </c>
      <c r="H1287" s="7" t="str">
        <f t="shared" si="40"/>
        <v>&gt;$500</v>
      </c>
      <c r="I1287" s="8">
        <v>8820</v>
      </c>
      <c r="J1287" s="1">
        <v>0.26</v>
      </c>
      <c r="K1287" s="10" t="str">
        <f t="shared" si="41"/>
        <v>&lt;50%</v>
      </c>
      <c r="L1287" s="10" t="str">
        <f>IF(Table1[[#This Row],[Discount_Percentage]]&gt;=50,"Yes","No")</f>
        <v>No</v>
      </c>
      <c r="M1287" s="10">
        <f>Table1[[#This Row],[Actual_Price]]-Table1[[#This Row],[Discounted_Price]]/Table1[[#This Row],[Actual_Price]]*100</f>
        <v>8746.0204081632655</v>
      </c>
      <c r="N1287">
        <v>4.5</v>
      </c>
      <c r="O1287" s="4">
        <v>5137</v>
      </c>
      <c r="P1287" s="6">
        <f>I1287*O1287</f>
        <v>45308340</v>
      </c>
      <c r="Q1287" t="s">
        <v>11004</v>
      </c>
      <c r="R1287" t="s">
        <v>11005</v>
      </c>
      <c r="S1287" t="s">
        <v>11006</v>
      </c>
      <c r="T1287" t="s">
        <v>11007</v>
      </c>
      <c r="U1287" t="s">
        <v>11010</v>
      </c>
      <c r="V1287" t="s">
        <v>11011</v>
      </c>
    </row>
    <row r="1288" spans="1:22">
      <c r="A1288" t="s">
        <v>11012</v>
      </c>
      <c r="B1288" t="s">
        <v>11013</v>
      </c>
      <c r="C1288" t="s">
        <v>12909</v>
      </c>
      <c r="D1288" t="s">
        <v>13029</v>
      </c>
      <c r="E1288" t="s">
        <v>13082</v>
      </c>
      <c r="F1288" t="s">
        <v>13093</v>
      </c>
      <c r="G1288" s="9">
        <v>4999</v>
      </c>
      <c r="H1288" s="7" t="str">
        <f t="shared" si="40"/>
        <v>&gt;$500</v>
      </c>
      <c r="I1288" s="8">
        <v>24999</v>
      </c>
      <c r="J1288" s="1">
        <v>0.8</v>
      </c>
      <c r="K1288" s="10" t="str">
        <f t="shared" si="41"/>
        <v>50% or More</v>
      </c>
      <c r="L1288" s="10" t="str">
        <f>IF(Table1[[#This Row],[Discount_Percentage]]&gt;=50,"Yes","No")</f>
        <v>No</v>
      </c>
      <c r="M1288" s="10">
        <f>Table1[[#This Row],[Actual_Price]]-Table1[[#This Row],[Discounted_Price]]/Table1[[#This Row],[Actual_Price]]*100</f>
        <v>24979.003200128005</v>
      </c>
      <c r="N1288">
        <v>4.5999999999999996</v>
      </c>
      <c r="O1288" s="4">
        <v>124</v>
      </c>
      <c r="P1288" s="6">
        <f>I1288*O1288</f>
        <v>3099876</v>
      </c>
      <c r="Q1288" t="s">
        <v>11014</v>
      </c>
      <c r="R1288" t="s">
        <v>11015</v>
      </c>
      <c r="S1288" t="s">
        <v>11016</v>
      </c>
      <c r="T1288" t="s">
        <v>11017</v>
      </c>
      <c r="U1288" t="s">
        <v>11020</v>
      </c>
      <c r="V1288" t="s">
        <v>11021</v>
      </c>
    </row>
    <row r="1289" spans="1:22">
      <c r="A1289" t="s">
        <v>11022</v>
      </c>
      <c r="B1289" t="s">
        <v>11023</v>
      </c>
      <c r="C1289" t="s">
        <v>12909</v>
      </c>
      <c r="D1289" t="s">
        <v>13029</v>
      </c>
      <c r="E1289" t="s">
        <v>13077</v>
      </c>
      <c r="F1289" t="s">
        <v>13081</v>
      </c>
      <c r="G1289" s="9">
        <v>1189</v>
      </c>
      <c r="H1289" s="7" t="str">
        <f t="shared" si="40"/>
        <v>&gt;$500</v>
      </c>
      <c r="I1289" s="8">
        <v>2400</v>
      </c>
      <c r="J1289" s="1">
        <v>0.5</v>
      </c>
      <c r="K1289" s="10" t="str">
        <f t="shared" si="41"/>
        <v>50% or More</v>
      </c>
      <c r="L1289" s="10" t="str">
        <f>IF(Table1[[#This Row],[Discount_Percentage]]&gt;=50,"Yes","No")</f>
        <v>No</v>
      </c>
      <c r="M1289" s="10">
        <f>Table1[[#This Row],[Actual_Price]]-Table1[[#This Row],[Discounted_Price]]/Table1[[#This Row],[Actual_Price]]*100</f>
        <v>2350.4583333333335</v>
      </c>
      <c r="N1289">
        <v>4.0999999999999996</v>
      </c>
      <c r="O1289" s="4">
        <v>618</v>
      </c>
      <c r="P1289" s="6">
        <f>I1289*O1289</f>
        <v>1483200</v>
      </c>
      <c r="Q1289" t="s">
        <v>11024</v>
      </c>
      <c r="R1289" t="s">
        <v>11025</v>
      </c>
      <c r="S1289" t="s">
        <v>11026</v>
      </c>
      <c r="T1289" t="s">
        <v>11027</v>
      </c>
      <c r="U1289" t="s">
        <v>11030</v>
      </c>
      <c r="V1289" t="s">
        <v>11031</v>
      </c>
    </row>
    <row r="1290" spans="1:22">
      <c r="A1290" t="s">
        <v>11032</v>
      </c>
      <c r="B1290" t="s">
        <v>11033</v>
      </c>
      <c r="C1290" t="s">
        <v>12909</v>
      </c>
      <c r="D1290" t="s">
        <v>13033</v>
      </c>
      <c r="E1290" t="s">
        <v>13034</v>
      </c>
      <c r="F1290" t="s">
        <v>13036</v>
      </c>
      <c r="G1290" s="9">
        <v>2590</v>
      </c>
      <c r="H1290" s="7" t="str">
        <f t="shared" si="40"/>
        <v>&gt;$500</v>
      </c>
      <c r="I1290" s="8">
        <v>4200</v>
      </c>
      <c r="J1290" s="1">
        <v>0.38</v>
      </c>
      <c r="K1290" s="10" t="str">
        <f t="shared" si="41"/>
        <v>&lt;50%</v>
      </c>
      <c r="L1290" s="10" t="str">
        <f>IF(Table1[[#This Row],[Discount_Percentage]]&gt;=50,"Yes","No")</f>
        <v>No</v>
      </c>
      <c r="M1290" s="10">
        <f>Table1[[#This Row],[Actual_Price]]-Table1[[#This Row],[Discounted_Price]]/Table1[[#This Row],[Actual_Price]]*100</f>
        <v>4138.333333333333</v>
      </c>
      <c r="N1290">
        <v>4.0999999999999996</v>
      </c>
      <c r="O1290" s="4">
        <v>63</v>
      </c>
      <c r="P1290" s="6">
        <f>I1290*O1290</f>
        <v>264600</v>
      </c>
      <c r="Q1290" t="s">
        <v>11034</v>
      </c>
      <c r="R1290" t="s">
        <v>11035</v>
      </c>
      <c r="S1290" t="s">
        <v>11036</v>
      </c>
      <c r="T1290" t="s">
        <v>11037</v>
      </c>
      <c r="U1290" t="s">
        <v>11040</v>
      </c>
      <c r="V1290" t="s">
        <v>11041</v>
      </c>
    </row>
    <row r="1291" spans="1:22">
      <c r="A1291" t="s">
        <v>11042</v>
      </c>
      <c r="B1291" t="s">
        <v>11043</v>
      </c>
      <c r="C1291" t="s">
        <v>12909</v>
      </c>
      <c r="D1291" t="s">
        <v>13033</v>
      </c>
      <c r="E1291" t="s">
        <v>13034</v>
      </c>
      <c r="F1291" t="s">
        <v>13036</v>
      </c>
      <c r="G1291" s="9">
        <v>899</v>
      </c>
      <c r="H1291" s="7" t="str">
        <f t="shared" si="40"/>
        <v>&gt;$500</v>
      </c>
      <c r="I1291" s="8">
        <v>1599</v>
      </c>
      <c r="J1291" s="1">
        <v>0.44</v>
      </c>
      <c r="K1291" s="10" t="str">
        <f t="shared" si="41"/>
        <v>&lt;50%</v>
      </c>
      <c r="L1291" s="10" t="str">
        <f>IF(Table1[[#This Row],[Discount_Percentage]]&gt;=50,"Yes","No")</f>
        <v>No</v>
      </c>
      <c r="M1291" s="10">
        <f>Table1[[#This Row],[Actual_Price]]-Table1[[#This Row],[Discounted_Price]]/Table1[[#This Row],[Actual_Price]]*100</f>
        <v>1542.7773608505315</v>
      </c>
      <c r="N1291">
        <v>3.4</v>
      </c>
      <c r="O1291" s="4">
        <v>15</v>
      </c>
      <c r="P1291" s="6">
        <f>I1291*O1291</f>
        <v>23985</v>
      </c>
      <c r="Q1291" t="s">
        <v>11044</v>
      </c>
      <c r="R1291" t="s">
        <v>11045</v>
      </c>
      <c r="S1291" t="s">
        <v>11046</v>
      </c>
      <c r="T1291" t="s">
        <v>11047</v>
      </c>
      <c r="U1291" t="s">
        <v>11050</v>
      </c>
      <c r="V1291" t="s">
        <v>11051</v>
      </c>
    </row>
    <row r="1292" spans="1:22">
      <c r="A1292" t="s">
        <v>11052</v>
      </c>
      <c r="B1292" t="s">
        <v>11053</v>
      </c>
      <c r="C1292" t="s">
        <v>12909</v>
      </c>
      <c r="D1292" t="s">
        <v>13033</v>
      </c>
      <c r="E1292" t="s">
        <v>13034</v>
      </c>
      <c r="F1292" t="s">
        <v>13036</v>
      </c>
      <c r="G1292" s="9">
        <v>998</v>
      </c>
      <c r="H1292" s="7" t="str">
        <f t="shared" si="40"/>
        <v>&gt;$500</v>
      </c>
      <c r="I1292" s="8">
        <v>2999</v>
      </c>
      <c r="J1292" s="1">
        <v>0.67</v>
      </c>
      <c r="K1292" s="10" t="str">
        <f t="shared" si="41"/>
        <v>50% or More</v>
      </c>
      <c r="L1292" s="10" t="str">
        <f>IF(Table1[[#This Row],[Discount_Percentage]]&gt;=50,"Yes","No")</f>
        <v>No</v>
      </c>
      <c r="M1292" s="10">
        <f>Table1[[#This Row],[Actual_Price]]-Table1[[#This Row],[Discounted_Price]]/Table1[[#This Row],[Actual_Price]]*100</f>
        <v>2965.7222407469158</v>
      </c>
      <c r="N1292">
        <v>4.5999999999999996</v>
      </c>
      <c r="O1292" s="4">
        <v>9</v>
      </c>
      <c r="P1292" s="6">
        <f>I1292*O1292</f>
        <v>26991</v>
      </c>
      <c r="Q1292" t="s">
        <v>11054</v>
      </c>
      <c r="R1292" t="s">
        <v>11055</v>
      </c>
      <c r="S1292" t="s">
        <v>11056</v>
      </c>
      <c r="T1292" t="s">
        <v>11057</v>
      </c>
      <c r="U1292" t="s">
        <v>11060</v>
      </c>
      <c r="V1292" t="s">
        <v>11061</v>
      </c>
    </row>
    <row r="1293" spans="1:22">
      <c r="A1293" t="s">
        <v>11062</v>
      </c>
      <c r="B1293" t="s">
        <v>11063</v>
      </c>
      <c r="C1293" t="s">
        <v>12909</v>
      </c>
      <c r="D1293" t="s">
        <v>13057</v>
      </c>
      <c r="E1293" t="s">
        <v>13058</v>
      </c>
      <c r="F1293" t="s">
        <v>13059</v>
      </c>
      <c r="G1293" s="9">
        <v>998.06</v>
      </c>
      <c r="H1293" s="7" t="str">
        <f t="shared" si="40"/>
        <v>&gt;$500</v>
      </c>
      <c r="I1293" s="8">
        <v>1282</v>
      </c>
      <c r="J1293" s="1">
        <v>0.22</v>
      </c>
      <c r="K1293" s="10" t="str">
        <f t="shared" si="41"/>
        <v>&lt;50%</v>
      </c>
      <c r="L1293" s="10" t="str">
        <f>IF(Table1[[#This Row],[Discount_Percentage]]&gt;=50,"Yes","No")</f>
        <v>No</v>
      </c>
      <c r="M1293" s="10">
        <f>Table1[[#This Row],[Actual_Price]]-Table1[[#This Row],[Discounted_Price]]/Table1[[#This Row],[Actual_Price]]*100</f>
        <v>1204.1482059282371</v>
      </c>
      <c r="N1293">
        <v>4.2</v>
      </c>
      <c r="O1293" s="4">
        <v>7274</v>
      </c>
      <c r="P1293" s="6">
        <f>I1293*O1293</f>
        <v>9325268</v>
      </c>
      <c r="Q1293" t="s">
        <v>11064</v>
      </c>
      <c r="R1293" t="s">
        <v>11065</v>
      </c>
      <c r="S1293" t="s">
        <v>11066</v>
      </c>
      <c r="T1293" t="s">
        <v>11067</v>
      </c>
      <c r="U1293" t="s">
        <v>11070</v>
      </c>
      <c r="V1293" t="s">
        <v>11071</v>
      </c>
    </row>
    <row r="1294" spans="1:22">
      <c r="A1294" t="s">
        <v>11072</v>
      </c>
      <c r="B1294" t="s">
        <v>11073</v>
      </c>
      <c r="C1294" t="s">
        <v>12909</v>
      </c>
      <c r="D1294" t="s">
        <v>13033</v>
      </c>
      <c r="E1294" t="s">
        <v>13070</v>
      </c>
      <c r="F1294" t="s">
        <v>13071</v>
      </c>
      <c r="G1294" s="9">
        <v>1099</v>
      </c>
      <c r="H1294" s="7" t="str">
        <f t="shared" si="40"/>
        <v>&gt;$500</v>
      </c>
      <c r="I1294" s="8">
        <v>1990</v>
      </c>
      <c r="J1294" s="1">
        <v>0.45</v>
      </c>
      <c r="K1294" s="10" t="str">
        <f t="shared" si="41"/>
        <v>&lt;50%</v>
      </c>
      <c r="L1294" s="10" t="str">
        <f>IF(Table1[[#This Row],[Discount_Percentage]]&gt;=50,"Yes","No")</f>
        <v>No</v>
      </c>
      <c r="M1294" s="10">
        <f>Table1[[#This Row],[Actual_Price]]-Table1[[#This Row],[Discounted_Price]]/Table1[[#This Row],[Actual_Price]]*100</f>
        <v>1934.7738693467336</v>
      </c>
      <c r="N1294">
        <v>3.9</v>
      </c>
      <c r="O1294" s="4">
        <v>5911</v>
      </c>
      <c r="P1294" s="6">
        <f>I1294*O1294</f>
        <v>11762890</v>
      </c>
      <c r="Q1294" t="s">
        <v>11074</v>
      </c>
      <c r="R1294" t="s">
        <v>11075</v>
      </c>
      <c r="S1294" t="s">
        <v>11076</v>
      </c>
      <c r="T1294" t="s">
        <v>11077</v>
      </c>
      <c r="U1294" t="s">
        <v>11080</v>
      </c>
      <c r="V1294" t="s">
        <v>11081</v>
      </c>
    </row>
    <row r="1295" spans="1:22">
      <c r="A1295" t="s">
        <v>11082</v>
      </c>
      <c r="B1295" t="s">
        <v>11083</v>
      </c>
      <c r="C1295" t="s">
        <v>12909</v>
      </c>
      <c r="D1295" t="s">
        <v>13029</v>
      </c>
      <c r="E1295" t="s">
        <v>13037</v>
      </c>
      <c r="F1295" t="s">
        <v>13073</v>
      </c>
      <c r="G1295" s="9">
        <v>5999</v>
      </c>
      <c r="H1295" s="7" t="str">
        <f t="shared" si="40"/>
        <v>&gt;$500</v>
      </c>
      <c r="I1295" s="8">
        <v>9999</v>
      </c>
      <c r="J1295" s="1">
        <v>0.4</v>
      </c>
      <c r="K1295" s="10" t="str">
        <f t="shared" si="41"/>
        <v>&lt;50%</v>
      </c>
      <c r="L1295" s="10" t="str">
        <f>IF(Table1[[#This Row],[Discount_Percentage]]&gt;=50,"Yes","No")</f>
        <v>No</v>
      </c>
      <c r="M1295" s="10">
        <f>Table1[[#This Row],[Actual_Price]]-Table1[[#This Row],[Discounted_Price]]/Table1[[#This Row],[Actual_Price]]*100</f>
        <v>9939.0040004000402</v>
      </c>
      <c r="N1295">
        <v>4.2</v>
      </c>
      <c r="O1295" s="4">
        <v>170</v>
      </c>
      <c r="P1295" s="6">
        <f>I1295*O1295</f>
        <v>1699830</v>
      </c>
      <c r="Q1295" t="s">
        <v>11084</v>
      </c>
      <c r="R1295" t="s">
        <v>11085</v>
      </c>
      <c r="S1295" t="s">
        <v>11086</v>
      </c>
      <c r="T1295" t="s">
        <v>11087</v>
      </c>
      <c r="U1295" t="s">
        <v>11090</v>
      </c>
      <c r="V1295" t="s">
        <v>11091</v>
      </c>
    </row>
    <row r="1296" spans="1:22">
      <c r="A1296" t="s">
        <v>11092</v>
      </c>
      <c r="B1296" t="s">
        <v>11093</v>
      </c>
      <c r="C1296" t="s">
        <v>12909</v>
      </c>
      <c r="D1296" t="s">
        <v>13029</v>
      </c>
      <c r="E1296" t="s">
        <v>13037</v>
      </c>
      <c r="F1296" t="s">
        <v>13062</v>
      </c>
      <c r="G1296" s="9">
        <v>8886</v>
      </c>
      <c r="H1296" s="7" t="str">
        <f t="shared" si="40"/>
        <v>&gt;$500</v>
      </c>
      <c r="I1296" s="8">
        <v>11850</v>
      </c>
      <c r="J1296" s="1">
        <v>0.25</v>
      </c>
      <c r="K1296" s="10" t="str">
        <f t="shared" si="41"/>
        <v>&lt;50%</v>
      </c>
      <c r="L1296" s="10" t="str">
        <f>IF(Table1[[#This Row],[Discount_Percentage]]&gt;=50,"Yes","No")</f>
        <v>No</v>
      </c>
      <c r="M1296" s="10">
        <f>Table1[[#This Row],[Actual_Price]]-Table1[[#This Row],[Discounted_Price]]/Table1[[#This Row],[Actual_Price]]*100</f>
        <v>11775.012658227848</v>
      </c>
      <c r="N1296">
        <v>4.2</v>
      </c>
      <c r="O1296" s="4">
        <v>3065</v>
      </c>
      <c r="P1296" s="6">
        <f>I1296*O1296</f>
        <v>36320250</v>
      </c>
      <c r="Q1296" t="s">
        <v>11094</v>
      </c>
      <c r="R1296" t="s">
        <v>11095</v>
      </c>
      <c r="S1296" t="s">
        <v>11096</v>
      </c>
      <c r="T1296" t="s">
        <v>11097</v>
      </c>
      <c r="U1296" t="s">
        <v>11100</v>
      </c>
      <c r="V1296" t="s">
        <v>11101</v>
      </c>
    </row>
    <row r="1297" spans="1:22">
      <c r="A1297" t="s">
        <v>11102</v>
      </c>
      <c r="B1297" t="s">
        <v>11103</v>
      </c>
      <c r="C1297" t="s">
        <v>12909</v>
      </c>
      <c r="D1297" t="s">
        <v>13029</v>
      </c>
      <c r="E1297" t="s">
        <v>13037</v>
      </c>
      <c r="F1297" t="s">
        <v>13038</v>
      </c>
      <c r="G1297" s="9">
        <v>475</v>
      </c>
      <c r="H1297" s="7" t="str">
        <f t="shared" si="40"/>
        <v>$200-$500</v>
      </c>
      <c r="I1297" s="8">
        <v>999</v>
      </c>
      <c r="J1297" s="1">
        <v>0.52</v>
      </c>
      <c r="K1297" s="10" t="str">
        <f t="shared" si="41"/>
        <v>50% or More</v>
      </c>
      <c r="L1297" s="10" t="str">
        <f>IF(Table1[[#This Row],[Discount_Percentage]]&gt;=50,"Yes","No")</f>
        <v>No</v>
      </c>
      <c r="M1297" s="10">
        <f>Table1[[#This Row],[Actual_Price]]-Table1[[#This Row],[Discounted_Price]]/Table1[[#This Row],[Actual_Price]]*100</f>
        <v>951.45245245245246</v>
      </c>
      <c r="N1297">
        <v>4.0999999999999996</v>
      </c>
      <c r="O1297" s="4">
        <v>1021</v>
      </c>
      <c r="P1297" s="6">
        <f>I1297*O1297</f>
        <v>1019979</v>
      </c>
      <c r="Q1297" t="s">
        <v>11104</v>
      </c>
      <c r="R1297" t="s">
        <v>11105</v>
      </c>
      <c r="S1297" t="s">
        <v>11106</v>
      </c>
      <c r="T1297" t="s">
        <v>11107</v>
      </c>
      <c r="U1297" t="s">
        <v>11110</v>
      </c>
      <c r="V1297" t="s">
        <v>11111</v>
      </c>
    </row>
    <row r="1298" spans="1:22">
      <c r="A1298" t="s">
        <v>11112</v>
      </c>
      <c r="B1298" t="s">
        <v>11113</v>
      </c>
      <c r="C1298" t="s">
        <v>12909</v>
      </c>
      <c r="D1298" t="s">
        <v>13029</v>
      </c>
      <c r="E1298" t="s">
        <v>13030</v>
      </c>
      <c r="F1298" t="s">
        <v>13055</v>
      </c>
      <c r="G1298" s="9">
        <v>4995</v>
      </c>
      <c r="H1298" s="7" t="str">
        <f t="shared" si="40"/>
        <v>&gt;$500</v>
      </c>
      <c r="I1298" s="8">
        <v>20049</v>
      </c>
      <c r="J1298" s="1">
        <v>0.75</v>
      </c>
      <c r="K1298" s="10" t="str">
        <f t="shared" si="41"/>
        <v>50% or More</v>
      </c>
      <c r="L1298" s="10" t="str">
        <f>IF(Table1[[#This Row],[Discount_Percentage]]&gt;=50,"Yes","No")</f>
        <v>No</v>
      </c>
      <c r="M1298" s="10">
        <f>Table1[[#This Row],[Actual_Price]]-Table1[[#This Row],[Discounted_Price]]/Table1[[#This Row],[Actual_Price]]*100</f>
        <v>20024.08603920395</v>
      </c>
      <c r="N1298">
        <v>4.8</v>
      </c>
      <c r="O1298" s="4">
        <v>3964</v>
      </c>
      <c r="P1298" s="6">
        <f>I1298*O1298</f>
        <v>79474236</v>
      </c>
      <c r="Q1298" t="s">
        <v>11114</v>
      </c>
      <c r="R1298" t="s">
        <v>11115</v>
      </c>
      <c r="S1298" t="s">
        <v>11116</v>
      </c>
      <c r="T1298" t="s">
        <v>11117</v>
      </c>
      <c r="U1298" t="s">
        <v>11120</v>
      </c>
      <c r="V1298" t="s">
        <v>11121</v>
      </c>
    </row>
    <row r="1299" spans="1:22">
      <c r="A1299" t="s">
        <v>11122</v>
      </c>
      <c r="B1299" t="s">
        <v>11123</v>
      </c>
      <c r="C1299" t="s">
        <v>12909</v>
      </c>
      <c r="D1299" t="s">
        <v>13029</v>
      </c>
      <c r="E1299" t="s">
        <v>13082</v>
      </c>
      <c r="F1299" t="s">
        <v>13093</v>
      </c>
      <c r="G1299" s="9">
        <v>13999</v>
      </c>
      <c r="H1299" s="7" t="str">
        <f t="shared" si="40"/>
        <v>&gt;$500</v>
      </c>
      <c r="I1299" s="8">
        <v>24850</v>
      </c>
      <c r="J1299" s="1">
        <v>0.44</v>
      </c>
      <c r="K1299" s="10" t="str">
        <f t="shared" si="41"/>
        <v>&lt;50%</v>
      </c>
      <c r="L1299" s="10" t="str">
        <f>IF(Table1[[#This Row],[Discount_Percentage]]&gt;=50,"Yes","No")</f>
        <v>No</v>
      </c>
      <c r="M1299" s="10">
        <f>Table1[[#This Row],[Actual_Price]]-Table1[[#This Row],[Discounted_Price]]/Table1[[#This Row],[Actual_Price]]*100</f>
        <v>24793.665995975854</v>
      </c>
      <c r="N1299">
        <v>4.4000000000000004</v>
      </c>
      <c r="O1299" s="4">
        <v>8948</v>
      </c>
      <c r="P1299" s="6">
        <f>I1299*O1299</f>
        <v>222357800</v>
      </c>
      <c r="Q1299" t="s">
        <v>11124</v>
      </c>
      <c r="R1299" t="s">
        <v>11125</v>
      </c>
      <c r="S1299" t="s">
        <v>11126</v>
      </c>
      <c r="T1299" t="s">
        <v>11127</v>
      </c>
      <c r="U1299" t="s">
        <v>11130</v>
      </c>
      <c r="V1299" t="s">
        <v>11131</v>
      </c>
    </row>
    <row r="1300" spans="1:22">
      <c r="A1300" t="s">
        <v>11132</v>
      </c>
      <c r="B1300" t="s">
        <v>11133</v>
      </c>
      <c r="C1300" t="s">
        <v>12909</v>
      </c>
      <c r="D1300" t="s">
        <v>13029</v>
      </c>
      <c r="E1300" t="s">
        <v>13082</v>
      </c>
      <c r="F1300" t="s">
        <v>13093</v>
      </c>
      <c r="G1300" s="9">
        <v>8499</v>
      </c>
      <c r="H1300" s="7" t="str">
        <f t="shared" si="40"/>
        <v>&gt;$500</v>
      </c>
      <c r="I1300" s="8">
        <v>16490</v>
      </c>
      <c r="J1300" s="1">
        <v>0.48</v>
      </c>
      <c r="K1300" s="10" t="str">
        <f t="shared" si="41"/>
        <v>&lt;50%</v>
      </c>
      <c r="L1300" s="10" t="str">
        <f>IF(Table1[[#This Row],[Discount_Percentage]]&gt;=50,"Yes","No")</f>
        <v>No</v>
      </c>
      <c r="M1300" s="10">
        <f>Table1[[#This Row],[Actual_Price]]-Table1[[#This Row],[Discounted_Price]]/Table1[[#This Row],[Actual_Price]]*100</f>
        <v>16438.459672528807</v>
      </c>
      <c r="N1300">
        <v>4.3</v>
      </c>
      <c r="O1300" s="4">
        <v>97</v>
      </c>
      <c r="P1300" s="6">
        <f>I1300*O1300</f>
        <v>1599530</v>
      </c>
      <c r="Q1300" t="s">
        <v>11134</v>
      </c>
      <c r="R1300" t="s">
        <v>11135</v>
      </c>
      <c r="S1300" t="s">
        <v>11136</v>
      </c>
      <c r="T1300" t="s">
        <v>11137</v>
      </c>
      <c r="U1300" t="s">
        <v>11140</v>
      </c>
      <c r="V1300" t="s">
        <v>11141</v>
      </c>
    </row>
    <row r="1301" spans="1:22">
      <c r="A1301" t="s">
        <v>11142</v>
      </c>
      <c r="B1301" t="s">
        <v>11143</v>
      </c>
      <c r="C1301" t="s">
        <v>12909</v>
      </c>
      <c r="D1301" t="s">
        <v>13029</v>
      </c>
      <c r="E1301" t="s">
        <v>13037</v>
      </c>
      <c r="F1301" t="s">
        <v>13038</v>
      </c>
      <c r="G1301" s="9">
        <v>949</v>
      </c>
      <c r="H1301" s="7" t="str">
        <f t="shared" si="40"/>
        <v>&gt;$500</v>
      </c>
      <c r="I1301" s="8">
        <v>975</v>
      </c>
      <c r="J1301" s="1">
        <v>0.03</v>
      </c>
      <c r="K1301" s="10" t="str">
        <f t="shared" si="41"/>
        <v>&lt;50%</v>
      </c>
      <c r="L1301" s="10" t="str">
        <f>IF(Table1[[#This Row],[Discount_Percentage]]&gt;=50,"Yes","No")</f>
        <v>No</v>
      </c>
      <c r="M1301" s="10">
        <f>Table1[[#This Row],[Actual_Price]]-Table1[[#This Row],[Discounted_Price]]/Table1[[#This Row],[Actual_Price]]*100</f>
        <v>877.66666666666663</v>
      </c>
      <c r="N1301">
        <v>4.3</v>
      </c>
      <c r="O1301" s="4">
        <v>7223</v>
      </c>
      <c r="P1301" s="6">
        <f>I1301*O1301</f>
        <v>7042425</v>
      </c>
      <c r="Q1301" t="s">
        <v>11144</v>
      </c>
      <c r="R1301" t="s">
        <v>11145</v>
      </c>
      <c r="S1301" t="s">
        <v>11146</v>
      </c>
      <c r="T1301" t="s">
        <v>11147</v>
      </c>
      <c r="U1301" t="s">
        <v>11150</v>
      </c>
      <c r="V1301" t="s">
        <v>11151</v>
      </c>
    </row>
    <row r="1302" spans="1:22">
      <c r="A1302" t="s">
        <v>11152</v>
      </c>
      <c r="B1302" t="s">
        <v>11153</v>
      </c>
      <c r="C1302" t="s">
        <v>12909</v>
      </c>
      <c r="D1302" t="s">
        <v>13057</v>
      </c>
      <c r="E1302" t="s">
        <v>13058</v>
      </c>
      <c r="F1302" t="s">
        <v>13059</v>
      </c>
      <c r="G1302" s="9">
        <v>395</v>
      </c>
      <c r="H1302" s="7" t="str">
        <f t="shared" si="40"/>
        <v>$200-$500</v>
      </c>
      <c r="I1302" s="8">
        <v>499</v>
      </c>
      <c r="J1302" s="1">
        <v>0.21</v>
      </c>
      <c r="K1302" s="10" t="str">
        <f t="shared" si="41"/>
        <v>&lt;50%</v>
      </c>
      <c r="L1302" s="10" t="str">
        <f>IF(Table1[[#This Row],[Discount_Percentage]]&gt;=50,"Yes","No")</f>
        <v>No</v>
      </c>
      <c r="M1302" s="10">
        <f>Table1[[#This Row],[Actual_Price]]-Table1[[#This Row],[Discounted_Price]]/Table1[[#This Row],[Actual_Price]]*100</f>
        <v>419.84168336673349</v>
      </c>
      <c r="N1302">
        <v>4</v>
      </c>
      <c r="O1302" s="4">
        <v>330</v>
      </c>
      <c r="P1302" s="6">
        <f>I1302*O1302</f>
        <v>164670</v>
      </c>
      <c r="Q1302" t="s">
        <v>11154</v>
      </c>
      <c r="R1302" t="s">
        <v>11155</v>
      </c>
      <c r="S1302" t="s">
        <v>11156</v>
      </c>
      <c r="T1302" t="s">
        <v>11157</v>
      </c>
      <c r="U1302" t="s">
        <v>11160</v>
      </c>
      <c r="V1302" t="s">
        <v>11161</v>
      </c>
    </row>
    <row r="1303" spans="1:22">
      <c r="A1303" t="s">
        <v>11162</v>
      </c>
      <c r="B1303" t="s">
        <v>11163</v>
      </c>
      <c r="C1303" t="s">
        <v>12909</v>
      </c>
      <c r="D1303" t="s">
        <v>13029</v>
      </c>
      <c r="E1303" t="s">
        <v>13030</v>
      </c>
      <c r="F1303" t="s">
        <v>13113</v>
      </c>
      <c r="G1303" s="9">
        <v>635</v>
      </c>
      <c r="H1303" s="7" t="str">
        <f t="shared" si="40"/>
        <v>&gt;$500</v>
      </c>
      <c r="I1303" s="8">
        <v>635</v>
      </c>
      <c r="J1303" s="1">
        <v>0</v>
      </c>
      <c r="K1303" s="10" t="str">
        <f t="shared" si="41"/>
        <v>&lt;50%</v>
      </c>
      <c r="L1303" s="10" t="str">
        <f>IF(Table1[[#This Row],[Discount_Percentage]]&gt;=50,"Yes","No")</f>
        <v>No</v>
      </c>
      <c r="M1303" s="10">
        <f>Table1[[#This Row],[Actual_Price]]-Table1[[#This Row],[Discounted_Price]]/Table1[[#This Row],[Actual_Price]]*100</f>
        <v>535</v>
      </c>
      <c r="N1303">
        <v>4.3</v>
      </c>
      <c r="O1303" s="4">
        <v>4570</v>
      </c>
      <c r="P1303" s="6">
        <f>I1303*O1303</f>
        <v>2901950</v>
      </c>
      <c r="Q1303" t="s">
        <v>11164</v>
      </c>
      <c r="R1303" t="s">
        <v>11165</v>
      </c>
      <c r="S1303" t="s">
        <v>11166</v>
      </c>
      <c r="T1303" t="s">
        <v>11167</v>
      </c>
      <c r="U1303" t="s">
        <v>11170</v>
      </c>
      <c r="V1303" t="s">
        <v>11171</v>
      </c>
    </row>
    <row r="1304" spans="1:22">
      <c r="A1304" t="s">
        <v>11172</v>
      </c>
      <c r="B1304" t="s">
        <v>11173</v>
      </c>
      <c r="C1304" t="s">
        <v>12909</v>
      </c>
      <c r="D1304" t="s">
        <v>13029</v>
      </c>
      <c r="E1304" t="s">
        <v>13037</v>
      </c>
      <c r="F1304" t="s">
        <v>13038</v>
      </c>
      <c r="G1304" s="9">
        <v>717</v>
      </c>
      <c r="H1304" s="7" t="str">
        <f t="shared" si="40"/>
        <v>&gt;$500</v>
      </c>
      <c r="I1304" s="8">
        <v>1390</v>
      </c>
      <c r="J1304" s="1">
        <v>0.48</v>
      </c>
      <c r="K1304" s="10" t="str">
        <f t="shared" si="41"/>
        <v>&lt;50%</v>
      </c>
      <c r="L1304" s="10" t="str">
        <f>IF(Table1[[#This Row],[Discount_Percentage]]&gt;=50,"Yes","No")</f>
        <v>No</v>
      </c>
      <c r="M1304" s="10">
        <f>Table1[[#This Row],[Actual_Price]]-Table1[[#This Row],[Discounted_Price]]/Table1[[#This Row],[Actual_Price]]*100</f>
        <v>1338.4172661870502</v>
      </c>
      <c r="N1304">
        <v>4</v>
      </c>
      <c r="O1304" s="4">
        <v>4867</v>
      </c>
      <c r="P1304" s="6">
        <f>I1304*O1304</f>
        <v>6765130</v>
      </c>
      <c r="Q1304" t="s">
        <v>11174</v>
      </c>
      <c r="R1304" t="s">
        <v>11175</v>
      </c>
      <c r="S1304" t="s">
        <v>11176</v>
      </c>
      <c r="T1304" t="s">
        <v>11177</v>
      </c>
      <c r="U1304" t="s">
        <v>11180</v>
      </c>
      <c r="V1304" t="s">
        <v>11181</v>
      </c>
    </row>
    <row r="1305" spans="1:22">
      <c r="A1305" t="s">
        <v>11182</v>
      </c>
      <c r="B1305" t="s">
        <v>11183</v>
      </c>
      <c r="C1305" t="s">
        <v>12909</v>
      </c>
      <c r="D1305" t="s">
        <v>13029</v>
      </c>
      <c r="E1305" t="s">
        <v>13037</v>
      </c>
      <c r="F1305" t="s">
        <v>13062</v>
      </c>
      <c r="G1305" s="9">
        <v>27900</v>
      </c>
      <c r="H1305" s="7" t="str">
        <f t="shared" si="40"/>
        <v>&gt;$500</v>
      </c>
      <c r="I1305" s="8">
        <v>59900</v>
      </c>
      <c r="J1305" s="1">
        <v>0.53</v>
      </c>
      <c r="K1305" s="10" t="str">
        <f t="shared" si="41"/>
        <v>50% or More</v>
      </c>
      <c r="L1305" s="10" t="str">
        <f>IF(Table1[[#This Row],[Discount_Percentage]]&gt;=50,"Yes","No")</f>
        <v>No</v>
      </c>
      <c r="M1305" s="10">
        <f>Table1[[#This Row],[Actual_Price]]-Table1[[#This Row],[Discounted_Price]]/Table1[[#This Row],[Actual_Price]]*100</f>
        <v>59853.422370617693</v>
      </c>
      <c r="N1305">
        <v>4.4000000000000004</v>
      </c>
      <c r="O1305" s="4">
        <v>5298</v>
      </c>
      <c r="P1305" s="6">
        <f>I1305*O1305</f>
        <v>317350200</v>
      </c>
      <c r="Q1305" t="s">
        <v>11184</v>
      </c>
      <c r="R1305" t="s">
        <v>11185</v>
      </c>
      <c r="S1305" t="s">
        <v>11186</v>
      </c>
      <c r="T1305" t="s">
        <v>11187</v>
      </c>
      <c r="U1305" t="s">
        <v>11190</v>
      </c>
      <c r="V1305" t="s">
        <v>11191</v>
      </c>
    </row>
    <row r="1306" spans="1:22">
      <c r="A1306" t="s">
        <v>11192</v>
      </c>
      <c r="B1306" t="s">
        <v>11193</v>
      </c>
      <c r="C1306" t="s">
        <v>12909</v>
      </c>
      <c r="D1306" t="s">
        <v>13029</v>
      </c>
      <c r="E1306" t="s">
        <v>13082</v>
      </c>
      <c r="F1306" t="s">
        <v>13084</v>
      </c>
      <c r="G1306" s="9">
        <v>649</v>
      </c>
      <c r="H1306" s="7" t="str">
        <f t="shared" si="40"/>
        <v>&gt;$500</v>
      </c>
      <c r="I1306" s="8">
        <v>670</v>
      </c>
      <c r="J1306" s="1">
        <v>0.03</v>
      </c>
      <c r="K1306" s="10" t="str">
        <f t="shared" si="41"/>
        <v>&lt;50%</v>
      </c>
      <c r="L1306" s="10" t="str">
        <f>IF(Table1[[#This Row],[Discount_Percentage]]&gt;=50,"Yes","No")</f>
        <v>No</v>
      </c>
      <c r="M1306" s="10">
        <f>Table1[[#This Row],[Actual_Price]]-Table1[[#This Row],[Discounted_Price]]/Table1[[#This Row],[Actual_Price]]*100</f>
        <v>573.1343283582089</v>
      </c>
      <c r="N1306">
        <v>4.0999999999999996</v>
      </c>
      <c r="O1306" s="4">
        <v>7786</v>
      </c>
      <c r="P1306" s="6">
        <f>I1306*O1306</f>
        <v>5216620</v>
      </c>
      <c r="Q1306" t="s">
        <v>11194</v>
      </c>
      <c r="R1306" t="s">
        <v>11195</v>
      </c>
      <c r="S1306" t="s">
        <v>11196</v>
      </c>
      <c r="T1306" t="s">
        <v>11197</v>
      </c>
      <c r="U1306" t="s">
        <v>11200</v>
      </c>
      <c r="V1306" t="s">
        <v>11201</v>
      </c>
    </row>
    <row r="1307" spans="1:22">
      <c r="A1307" t="s">
        <v>11202</v>
      </c>
      <c r="B1307" t="s">
        <v>11203</v>
      </c>
      <c r="C1307" t="s">
        <v>12909</v>
      </c>
      <c r="D1307" t="s">
        <v>13029</v>
      </c>
      <c r="E1307" t="s">
        <v>13082</v>
      </c>
      <c r="F1307" t="s">
        <v>13083</v>
      </c>
      <c r="G1307" s="9">
        <v>193</v>
      </c>
      <c r="H1307" s="7" t="str">
        <f t="shared" si="40"/>
        <v>&lt;$200</v>
      </c>
      <c r="I1307" s="8">
        <v>399</v>
      </c>
      <c r="J1307" s="1">
        <v>0.52</v>
      </c>
      <c r="K1307" s="10" t="str">
        <f t="shared" si="41"/>
        <v>50% or More</v>
      </c>
      <c r="L1307" s="10" t="str">
        <f>IF(Table1[[#This Row],[Discount_Percentage]]&gt;=50,"Yes","No")</f>
        <v>No</v>
      </c>
      <c r="M1307" s="10">
        <f>Table1[[#This Row],[Actual_Price]]-Table1[[#This Row],[Discounted_Price]]/Table1[[#This Row],[Actual_Price]]*100</f>
        <v>350.62907268170426</v>
      </c>
      <c r="N1307">
        <v>3.6</v>
      </c>
      <c r="O1307" s="4">
        <v>37</v>
      </c>
      <c r="P1307" s="6">
        <f>I1307*O1307</f>
        <v>14763</v>
      </c>
      <c r="Q1307" t="s">
        <v>11204</v>
      </c>
      <c r="R1307" t="s">
        <v>11205</v>
      </c>
      <c r="S1307" t="s">
        <v>11206</v>
      </c>
      <c r="T1307" t="s">
        <v>11207</v>
      </c>
      <c r="U1307" t="s">
        <v>11210</v>
      </c>
      <c r="V1307" t="s">
        <v>11211</v>
      </c>
    </row>
    <row r="1308" spans="1:22">
      <c r="A1308" t="s">
        <v>11212</v>
      </c>
      <c r="B1308" t="s">
        <v>11213</v>
      </c>
      <c r="C1308" t="s">
        <v>12909</v>
      </c>
      <c r="D1308" t="s">
        <v>13033</v>
      </c>
      <c r="E1308" t="s">
        <v>13034</v>
      </c>
      <c r="F1308" t="s">
        <v>13036</v>
      </c>
      <c r="G1308" s="9">
        <v>1299</v>
      </c>
      <c r="H1308" s="7" t="str">
        <f t="shared" si="40"/>
        <v>&gt;$500</v>
      </c>
      <c r="I1308" s="8">
        <v>2495</v>
      </c>
      <c r="J1308" s="1">
        <v>0.48</v>
      </c>
      <c r="K1308" s="10" t="str">
        <f t="shared" si="41"/>
        <v>&lt;50%</v>
      </c>
      <c r="L1308" s="10" t="str">
        <f>IF(Table1[[#This Row],[Discount_Percentage]]&gt;=50,"Yes","No")</f>
        <v>No</v>
      </c>
      <c r="M1308" s="10">
        <f>Table1[[#This Row],[Actual_Price]]-Table1[[#This Row],[Discounted_Price]]/Table1[[#This Row],[Actual_Price]]*100</f>
        <v>2442.935871743487</v>
      </c>
      <c r="N1308">
        <v>2</v>
      </c>
      <c r="O1308" s="4">
        <v>2</v>
      </c>
      <c r="P1308" s="6">
        <f>I1308*O1308</f>
        <v>4990</v>
      </c>
      <c r="Q1308" t="s">
        <v>11214</v>
      </c>
      <c r="R1308" t="s">
        <v>11215</v>
      </c>
      <c r="S1308" t="s">
        <v>11216</v>
      </c>
      <c r="T1308" t="s">
        <v>11217</v>
      </c>
      <c r="U1308" t="s">
        <v>11220</v>
      </c>
      <c r="V1308" t="s">
        <v>11221</v>
      </c>
    </row>
    <row r="1309" spans="1:22">
      <c r="A1309" t="s">
        <v>11222</v>
      </c>
      <c r="B1309" t="s">
        <v>11223</v>
      </c>
      <c r="C1309" t="s">
        <v>12909</v>
      </c>
      <c r="D1309" t="s">
        <v>13029</v>
      </c>
      <c r="E1309" t="s">
        <v>13030</v>
      </c>
      <c r="F1309" t="s">
        <v>13049</v>
      </c>
      <c r="G1309" s="9">
        <v>2449</v>
      </c>
      <c r="H1309" s="7" t="str">
        <f t="shared" si="40"/>
        <v>&gt;$500</v>
      </c>
      <c r="I1309" s="8">
        <v>3390</v>
      </c>
      <c r="J1309" s="1">
        <v>0.28000000000000003</v>
      </c>
      <c r="K1309" s="10" t="str">
        <f t="shared" si="41"/>
        <v>&lt;50%</v>
      </c>
      <c r="L1309" s="10" t="str">
        <f>IF(Table1[[#This Row],[Discount_Percentage]]&gt;=50,"Yes","No")</f>
        <v>No</v>
      </c>
      <c r="M1309" s="10">
        <f>Table1[[#This Row],[Actual_Price]]-Table1[[#This Row],[Discounted_Price]]/Table1[[#This Row],[Actual_Price]]*100</f>
        <v>3317.7581120943951</v>
      </c>
      <c r="N1309">
        <v>4</v>
      </c>
      <c r="O1309" s="4">
        <v>5206</v>
      </c>
      <c r="P1309" s="6">
        <f>I1309*O1309</f>
        <v>17648340</v>
      </c>
      <c r="Q1309" t="s">
        <v>11224</v>
      </c>
      <c r="R1309" t="s">
        <v>11225</v>
      </c>
      <c r="S1309" t="s">
        <v>11226</v>
      </c>
      <c r="T1309" t="s">
        <v>11227</v>
      </c>
      <c r="U1309" t="s">
        <v>11230</v>
      </c>
      <c r="V1309" t="s">
        <v>11231</v>
      </c>
    </row>
    <row r="1310" spans="1:22">
      <c r="A1310" t="s">
        <v>11232</v>
      </c>
      <c r="B1310" t="s">
        <v>11233</v>
      </c>
      <c r="C1310" t="s">
        <v>12909</v>
      </c>
      <c r="D1310" t="s">
        <v>13033</v>
      </c>
      <c r="E1310" t="s">
        <v>13050</v>
      </c>
      <c r="F1310" t="s">
        <v>13051</v>
      </c>
      <c r="G1310" s="9">
        <v>1049</v>
      </c>
      <c r="H1310" s="7" t="str">
        <f t="shared" si="40"/>
        <v>&gt;$500</v>
      </c>
      <c r="I1310" s="8">
        <v>2499</v>
      </c>
      <c r="J1310" s="1">
        <v>0.57999999999999996</v>
      </c>
      <c r="K1310" s="10" t="str">
        <f t="shared" si="41"/>
        <v>50% or More</v>
      </c>
      <c r="L1310" s="10" t="str">
        <f>IF(Table1[[#This Row],[Discount_Percentage]]&gt;=50,"Yes","No")</f>
        <v>No</v>
      </c>
      <c r="M1310" s="10">
        <f>Table1[[#This Row],[Actual_Price]]-Table1[[#This Row],[Discounted_Price]]/Table1[[#This Row],[Actual_Price]]*100</f>
        <v>2457.0232092837136</v>
      </c>
      <c r="N1310">
        <v>3.7</v>
      </c>
      <c r="O1310" s="4">
        <v>638</v>
      </c>
      <c r="P1310" s="6">
        <f>I1310*O1310</f>
        <v>1594362</v>
      </c>
      <c r="Q1310" t="s">
        <v>10714</v>
      </c>
      <c r="R1310" t="s">
        <v>11234</v>
      </c>
      <c r="S1310" t="s">
        <v>11235</v>
      </c>
      <c r="T1310" t="s">
        <v>11236</v>
      </c>
      <c r="U1310" t="s">
        <v>11239</v>
      </c>
      <c r="V1310" t="s">
        <v>11240</v>
      </c>
    </row>
    <row r="1311" spans="1:22">
      <c r="A1311" t="s">
        <v>11241</v>
      </c>
      <c r="B1311" t="s">
        <v>11242</v>
      </c>
      <c r="C1311" t="s">
        <v>12909</v>
      </c>
      <c r="D1311" t="s">
        <v>13033</v>
      </c>
      <c r="E1311" t="s">
        <v>13070</v>
      </c>
      <c r="F1311" t="s">
        <v>13110</v>
      </c>
      <c r="G1311" s="9">
        <v>2399</v>
      </c>
      <c r="H1311" s="7" t="str">
        <f t="shared" si="40"/>
        <v>&gt;$500</v>
      </c>
      <c r="I1311" s="8">
        <v>4200</v>
      </c>
      <c r="J1311" s="1">
        <v>0.43</v>
      </c>
      <c r="K1311" s="10" t="str">
        <f t="shared" si="41"/>
        <v>&lt;50%</v>
      </c>
      <c r="L1311" s="10" t="str">
        <f>IF(Table1[[#This Row],[Discount_Percentage]]&gt;=50,"Yes","No")</f>
        <v>No</v>
      </c>
      <c r="M1311" s="10">
        <f>Table1[[#This Row],[Actual_Price]]-Table1[[#This Row],[Discounted_Price]]/Table1[[#This Row],[Actual_Price]]*100</f>
        <v>4142.8809523809523</v>
      </c>
      <c r="N1311">
        <v>3.8</v>
      </c>
      <c r="O1311" s="4">
        <v>397</v>
      </c>
      <c r="P1311" s="6">
        <f>I1311*O1311</f>
        <v>1667400</v>
      </c>
      <c r="Q1311" t="s">
        <v>11243</v>
      </c>
      <c r="R1311" t="s">
        <v>11244</v>
      </c>
      <c r="S1311" t="s">
        <v>11245</v>
      </c>
      <c r="T1311" t="s">
        <v>11246</v>
      </c>
      <c r="U1311" t="s">
        <v>11249</v>
      </c>
      <c r="V1311" t="s">
        <v>11250</v>
      </c>
    </row>
    <row r="1312" spans="1:22">
      <c r="A1312" t="s">
        <v>11251</v>
      </c>
      <c r="B1312" t="s">
        <v>11252</v>
      </c>
      <c r="C1312" t="s">
        <v>12909</v>
      </c>
      <c r="D1312" t="s">
        <v>13029</v>
      </c>
      <c r="E1312" t="s">
        <v>13037</v>
      </c>
      <c r="F1312" t="s">
        <v>13062</v>
      </c>
      <c r="G1312" s="9">
        <v>2286</v>
      </c>
      <c r="H1312" s="7" t="str">
        <f t="shared" si="40"/>
        <v>&gt;$500</v>
      </c>
      <c r="I1312" s="8">
        <v>4495</v>
      </c>
      <c r="J1312" s="1">
        <v>0.49</v>
      </c>
      <c r="K1312" s="10" t="str">
        <f t="shared" si="41"/>
        <v>&lt;50%</v>
      </c>
      <c r="L1312" s="10" t="str">
        <f>IF(Table1[[#This Row],[Discount_Percentage]]&gt;=50,"Yes","No")</f>
        <v>No</v>
      </c>
      <c r="M1312" s="10">
        <f>Table1[[#This Row],[Actual_Price]]-Table1[[#This Row],[Discounted_Price]]/Table1[[#This Row],[Actual_Price]]*100</f>
        <v>4444.1434927697437</v>
      </c>
      <c r="N1312">
        <v>3.9</v>
      </c>
      <c r="O1312" s="4">
        <v>326</v>
      </c>
      <c r="P1312" s="6">
        <f>I1312*O1312</f>
        <v>1465370</v>
      </c>
      <c r="Q1312" t="s">
        <v>11253</v>
      </c>
      <c r="R1312" t="s">
        <v>11254</v>
      </c>
      <c r="S1312" t="s">
        <v>11255</v>
      </c>
      <c r="T1312" t="s">
        <v>11256</v>
      </c>
      <c r="U1312" t="s">
        <v>11259</v>
      </c>
      <c r="V1312" t="s">
        <v>11260</v>
      </c>
    </row>
    <row r="1313" spans="1:22">
      <c r="A1313" t="s">
        <v>11261</v>
      </c>
      <c r="B1313" t="s">
        <v>11262</v>
      </c>
      <c r="C1313" t="s">
        <v>12909</v>
      </c>
      <c r="D1313" t="s">
        <v>13029</v>
      </c>
      <c r="E1313" t="s">
        <v>13030</v>
      </c>
      <c r="F1313" t="s">
        <v>13103</v>
      </c>
      <c r="G1313" s="9">
        <v>499</v>
      </c>
      <c r="H1313" s="7" t="str">
        <f t="shared" si="40"/>
        <v>$200-$500</v>
      </c>
      <c r="I1313" s="8">
        <v>2199</v>
      </c>
      <c r="J1313" s="1">
        <v>0.77</v>
      </c>
      <c r="K1313" s="10" t="str">
        <f t="shared" si="41"/>
        <v>50% or More</v>
      </c>
      <c r="L1313" s="10" t="str">
        <f>IF(Table1[[#This Row],[Discount_Percentage]]&gt;=50,"Yes","No")</f>
        <v>No</v>
      </c>
      <c r="M1313" s="10">
        <f>Table1[[#This Row],[Actual_Price]]-Table1[[#This Row],[Discounted_Price]]/Table1[[#This Row],[Actual_Price]]*100</f>
        <v>2176.3078672123693</v>
      </c>
      <c r="N1313">
        <v>3.1</v>
      </c>
      <c r="O1313" s="4">
        <v>3527</v>
      </c>
      <c r="P1313" s="6">
        <f>I1313*O1313</f>
        <v>7755873</v>
      </c>
      <c r="Q1313" t="s">
        <v>11263</v>
      </c>
      <c r="R1313" t="s">
        <v>11264</v>
      </c>
      <c r="S1313" t="s">
        <v>11265</v>
      </c>
      <c r="T1313" t="s">
        <v>11266</v>
      </c>
      <c r="U1313" t="s">
        <v>11269</v>
      </c>
      <c r="V1313" t="s">
        <v>11270</v>
      </c>
    </row>
    <row r="1314" spans="1:22">
      <c r="A1314" t="s">
        <v>11271</v>
      </c>
      <c r="B1314" t="s">
        <v>11272</v>
      </c>
      <c r="C1314" t="s">
        <v>12909</v>
      </c>
      <c r="D1314" t="s">
        <v>13029</v>
      </c>
      <c r="E1314" t="s">
        <v>13030</v>
      </c>
      <c r="F1314" t="s">
        <v>13069</v>
      </c>
      <c r="G1314" s="9">
        <v>429</v>
      </c>
      <c r="H1314" s="7" t="str">
        <f t="shared" si="40"/>
        <v>$200-$500</v>
      </c>
      <c r="I1314" s="8">
        <v>999</v>
      </c>
      <c r="J1314" s="1">
        <v>0.56999999999999995</v>
      </c>
      <c r="K1314" s="10" t="str">
        <f t="shared" si="41"/>
        <v>50% or More</v>
      </c>
      <c r="L1314" s="10" t="str">
        <f>IF(Table1[[#This Row],[Discount_Percentage]]&gt;=50,"Yes","No")</f>
        <v>No</v>
      </c>
      <c r="M1314" s="10">
        <f>Table1[[#This Row],[Actual_Price]]-Table1[[#This Row],[Discounted_Price]]/Table1[[#This Row],[Actual_Price]]*100</f>
        <v>956.05705705705702</v>
      </c>
      <c r="N1314">
        <v>3</v>
      </c>
      <c r="O1314" s="4">
        <v>617</v>
      </c>
      <c r="P1314" s="6">
        <f>I1314*O1314</f>
        <v>616383</v>
      </c>
      <c r="Q1314" t="s">
        <v>11273</v>
      </c>
      <c r="R1314" t="s">
        <v>11274</v>
      </c>
      <c r="S1314" t="s">
        <v>11275</v>
      </c>
      <c r="T1314" t="s">
        <v>11276</v>
      </c>
      <c r="U1314" t="s">
        <v>11279</v>
      </c>
      <c r="V1314" t="s">
        <v>11280</v>
      </c>
    </row>
    <row r="1315" spans="1:22">
      <c r="A1315" t="s">
        <v>11281</v>
      </c>
      <c r="B1315" t="s">
        <v>11282</v>
      </c>
      <c r="C1315" t="s">
        <v>12909</v>
      </c>
      <c r="D1315" t="s">
        <v>13029</v>
      </c>
      <c r="E1315" t="s">
        <v>13030</v>
      </c>
      <c r="F1315" t="s">
        <v>13066</v>
      </c>
      <c r="G1315" s="9">
        <v>299</v>
      </c>
      <c r="H1315" s="7" t="str">
        <f t="shared" si="40"/>
        <v>$200-$500</v>
      </c>
      <c r="I1315" s="8">
        <v>595</v>
      </c>
      <c r="J1315" s="1">
        <v>0.5</v>
      </c>
      <c r="K1315" s="10" t="str">
        <f t="shared" si="41"/>
        <v>50% or More</v>
      </c>
      <c r="L1315" s="10" t="str">
        <f>IF(Table1[[#This Row],[Discount_Percentage]]&gt;=50,"Yes","No")</f>
        <v>No</v>
      </c>
      <c r="M1315" s="10">
        <f>Table1[[#This Row],[Actual_Price]]-Table1[[#This Row],[Discounted_Price]]/Table1[[#This Row],[Actual_Price]]*100</f>
        <v>544.74789915966392</v>
      </c>
      <c r="N1315">
        <v>4</v>
      </c>
      <c r="O1315" s="4">
        <v>314</v>
      </c>
      <c r="P1315" s="6">
        <f>I1315*O1315</f>
        <v>186830</v>
      </c>
      <c r="Q1315" t="s">
        <v>11283</v>
      </c>
      <c r="R1315" t="s">
        <v>11284</v>
      </c>
      <c r="S1315" t="s">
        <v>11285</v>
      </c>
      <c r="T1315" t="s">
        <v>11286</v>
      </c>
      <c r="U1315" t="s">
        <v>11289</v>
      </c>
      <c r="V1315" t="s">
        <v>11290</v>
      </c>
    </row>
    <row r="1316" spans="1:22">
      <c r="A1316" t="s">
        <v>11291</v>
      </c>
      <c r="B1316" t="s">
        <v>11292</v>
      </c>
      <c r="C1316" t="s">
        <v>12909</v>
      </c>
      <c r="D1316" t="s">
        <v>13029</v>
      </c>
      <c r="E1316" t="s">
        <v>13082</v>
      </c>
      <c r="F1316" t="s">
        <v>13093</v>
      </c>
      <c r="G1316" s="9">
        <v>5395</v>
      </c>
      <c r="H1316" s="7" t="str">
        <f t="shared" si="40"/>
        <v>&gt;$500</v>
      </c>
      <c r="I1316" s="8">
        <v>19990</v>
      </c>
      <c r="J1316" s="1">
        <v>0.73</v>
      </c>
      <c r="K1316" s="10" t="str">
        <f t="shared" si="41"/>
        <v>50% or More</v>
      </c>
      <c r="L1316" s="10" t="str">
        <f>IF(Table1[[#This Row],[Discount_Percentage]]&gt;=50,"Yes","No")</f>
        <v>No</v>
      </c>
      <c r="M1316" s="10">
        <f>Table1[[#This Row],[Actual_Price]]-Table1[[#This Row],[Discounted_Price]]/Table1[[#This Row],[Actual_Price]]*100</f>
        <v>19963.011505752875</v>
      </c>
      <c r="N1316">
        <v>4.4000000000000004</v>
      </c>
      <c r="O1316" s="4">
        <v>535</v>
      </c>
      <c r="P1316" s="6">
        <f>I1316*O1316</f>
        <v>10694650</v>
      </c>
      <c r="Q1316" t="s">
        <v>11293</v>
      </c>
      <c r="R1316" t="s">
        <v>11294</v>
      </c>
      <c r="S1316" t="s">
        <v>11295</v>
      </c>
      <c r="T1316" t="s">
        <v>11296</v>
      </c>
      <c r="U1316" t="s">
        <v>11299</v>
      </c>
      <c r="V1316" t="s">
        <v>11300</v>
      </c>
    </row>
    <row r="1317" spans="1:22">
      <c r="A1317" t="s">
        <v>11301</v>
      </c>
      <c r="B1317" t="s">
        <v>11302</v>
      </c>
      <c r="C1317" t="s">
        <v>12909</v>
      </c>
      <c r="D1317" t="s">
        <v>13029</v>
      </c>
      <c r="E1317" t="s">
        <v>13037</v>
      </c>
      <c r="F1317" t="s">
        <v>13038</v>
      </c>
      <c r="G1317" s="9">
        <v>559</v>
      </c>
      <c r="H1317" s="7" t="str">
        <f t="shared" si="40"/>
        <v>&gt;$500</v>
      </c>
      <c r="I1317" s="8">
        <v>1010</v>
      </c>
      <c r="J1317" s="1">
        <v>0.45</v>
      </c>
      <c r="K1317" s="10" t="str">
        <f t="shared" si="41"/>
        <v>&lt;50%</v>
      </c>
      <c r="L1317" s="10" t="str">
        <f>IF(Table1[[#This Row],[Discount_Percentage]]&gt;=50,"Yes","No")</f>
        <v>No</v>
      </c>
      <c r="M1317" s="10">
        <f>Table1[[#This Row],[Actual_Price]]-Table1[[#This Row],[Discounted_Price]]/Table1[[#This Row],[Actual_Price]]*100</f>
        <v>954.65346534653463</v>
      </c>
      <c r="N1317">
        <v>4.0999999999999996</v>
      </c>
      <c r="O1317" s="4">
        <v>17325</v>
      </c>
      <c r="P1317" s="6">
        <f>I1317*O1317</f>
        <v>17498250</v>
      </c>
      <c r="Q1317" t="s">
        <v>11303</v>
      </c>
      <c r="R1317" t="s">
        <v>11304</v>
      </c>
      <c r="S1317" t="s">
        <v>11305</v>
      </c>
      <c r="T1317" t="s">
        <v>11306</v>
      </c>
      <c r="U1317" t="s">
        <v>11309</v>
      </c>
      <c r="V1317" t="s">
        <v>11310</v>
      </c>
    </row>
    <row r="1318" spans="1:22">
      <c r="A1318" t="s">
        <v>11311</v>
      </c>
      <c r="B1318" t="s">
        <v>11312</v>
      </c>
      <c r="C1318" t="s">
        <v>12909</v>
      </c>
      <c r="D1318" t="s">
        <v>13029</v>
      </c>
      <c r="E1318" t="s">
        <v>13037</v>
      </c>
      <c r="F1318" t="s">
        <v>13038</v>
      </c>
      <c r="G1318" s="9">
        <v>660</v>
      </c>
      <c r="H1318" s="7" t="str">
        <f t="shared" si="40"/>
        <v>&gt;$500</v>
      </c>
      <c r="I1318" s="8">
        <v>1100</v>
      </c>
      <c r="J1318" s="1">
        <v>0.4</v>
      </c>
      <c r="K1318" s="10" t="str">
        <f t="shared" si="41"/>
        <v>&lt;50%</v>
      </c>
      <c r="L1318" s="10" t="str">
        <f>IF(Table1[[#This Row],[Discount_Percentage]]&gt;=50,"Yes","No")</f>
        <v>No</v>
      </c>
      <c r="M1318" s="10">
        <f>Table1[[#This Row],[Actual_Price]]-Table1[[#This Row],[Discounted_Price]]/Table1[[#This Row],[Actual_Price]]*100</f>
        <v>1040</v>
      </c>
      <c r="N1318">
        <v>3.6</v>
      </c>
      <c r="O1318" s="4">
        <v>91</v>
      </c>
      <c r="P1318" s="6">
        <f>I1318*O1318</f>
        <v>100100</v>
      </c>
      <c r="Q1318" t="s">
        <v>11313</v>
      </c>
      <c r="R1318" t="s">
        <v>11314</v>
      </c>
      <c r="S1318" t="s">
        <v>11315</v>
      </c>
      <c r="T1318" t="s">
        <v>11316</v>
      </c>
      <c r="U1318" t="s">
        <v>11319</v>
      </c>
      <c r="V1318" t="s">
        <v>11320</v>
      </c>
    </row>
    <row r="1319" spans="1:22">
      <c r="A1319" t="s">
        <v>11321</v>
      </c>
      <c r="B1319" t="s">
        <v>11322</v>
      </c>
      <c r="C1319" t="s">
        <v>12909</v>
      </c>
      <c r="D1319" t="s">
        <v>13029</v>
      </c>
      <c r="E1319" t="s">
        <v>13030</v>
      </c>
      <c r="F1319" t="s">
        <v>13065</v>
      </c>
      <c r="G1319" s="9">
        <v>419</v>
      </c>
      <c r="H1319" s="7" t="str">
        <f t="shared" si="40"/>
        <v>$200-$500</v>
      </c>
      <c r="I1319" s="8">
        <v>999</v>
      </c>
      <c r="J1319" s="1">
        <v>0.57999999999999996</v>
      </c>
      <c r="K1319" s="10" t="str">
        <f t="shared" si="41"/>
        <v>50% or More</v>
      </c>
      <c r="L1319" s="10" t="str">
        <f>IF(Table1[[#This Row],[Discount_Percentage]]&gt;=50,"Yes","No")</f>
        <v>No</v>
      </c>
      <c r="M1319" s="10">
        <f>Table1[[#This Row],[Actual_Price]]-Table1[[#This Row],[Discounted_Price]]/Table1[[#This Row],[Actual_Price]]*100</f>
        <v>957.05805805805801</v>
      </c>
      <c r="N1319">
        <v>4.4000000000000004</v>
      </c>
      <c r="O1319" s="4">
        <v>227</v>
      </c>
      <c r="P1319" s="6">
        <f>I1319*O1319</f>
        <v>226773</v>
      </c>
      <c r="Q1319" t="s">
        <v>11323</v>
      </c>
      <c r="R1319" t="s">
        <v>11324</v>
      </c>
      <c r="S1319" t="s">
        <v>11325</v>
      </c>
      <c r="T1319" t="s">
        <v>11326</v>
      </c>
      <c r="U1319" t="s">
        <v>11329</v>
      </c>
      <c r="V1319" t="s">
        <v>11330</v>
      </c>
    </row>
    <row r="1320" spans="1:22">
      <c r="A1320" t="s">
        <v>11331</v>
      </c>
      <c r="B1320" t="s">
        <v>11332</v>
      </c>
      <c r="C1320" t="s">
        <v>12909</v>
      </c>
      <c r="D1320" t="s">
        <v>13033</v>
      </c>
      <c r="E1320" t="s">
        <v>13050</v>
      </c>
      <c r="F1320" t="s">
        <v>13053</v>
      </c>
      <c r="G1320" s="9">
        <v>7349</v>
      </c>
      <c r="H1320" s="7" t="str">
        <f t="shared" si="40"/>
        <v>&gt;$500</v>
      </c>
      <c r="I1320" s="8">
        <v>10900</v>
      </c>
      <c r="J1320" s="1">
        <v>0.33</v>
      </c>
      <c r="K1320" s="10" t="str">
        <f t="shared" si="41"/>
        <v>&lt;50%</v>
      </c>
      <c r="L1320" s="10" t="str">
        <f>IF(Table1[[#This Row],[Discount_Percentage]]&gt;=50,"Yes","No")</f>
        <v>No</v>
      </c>
      <c r="M1320" s="10">
        <f>Table1[[#This Row],[Actual_Price]]-Table1[[#This Row],[Discounted_Price]]/Table1[[#This Row],[Actual_Price]]*100</f>
        <v>10832.577981651377</v>
      </c>
      <c r="N1320">
        <v>4.2</v>
      </c>
      <c r="O1320" s="4">
        <v>11957</v>
      </c>
      <c r="P1320" s="6">
        <f>I1320*O1320</f>
        <v>130331300</v>
      </c>
      <c r="Q1320" t="s">
        <v>11333</v>
      </c>
      <c r="R1320" t="s">
        <v>11334</v>
      </c>
      <c r="S1320" t="s">
        <v>11335</v>
      </c>
      <c r="T1320" t="s">
        <v>11336</v>
      </c>
      <c r="U1320" t="s">
        <v>11339</v>
      </c>
      <c r="V1320" t="s">
        <v>11340</v>
      </c>
    </row>
    <row r="1321" spans="1:22">
      <c r="A1321" t="s">
        <v>11341</v>
      </c>
      <c r="B1321" t="s">
        <v>11342</v>
      </c>
      <c r="C1321" t="s">
        <v>12909</v>
      </c>
      <c r="D1321" t="s">
        <v>13033</v>
      </c>
      <c r="E1321" t="s">
        <v>13070</v>
      </c>
      <c r="F1321" t="s">
        <v>13071</v>
      </c>
      <c r="G1321" s="9">
        <v>2899</v>
      </c>
      <c r="H1321" s="7" t="str">
        <f t="shared" si="40"/>
        <v>&gt;$500</v>
      </c>
      <c r="I1321" s="8">
        <v>4005</v>
      </c>
      <c r="J1321" s="1">
        <v>0.28000000000000003</v>
      </c>
      <c r="K1321" s="10" t="str">
        <f t="shared" si="41"/>
        <v>&lt;50%</v>
      </c>
      <c r="L1321" s="10" t="str">
        <f>IF(Table1[[#This Row],[Discount_Percentage]]&gt;=50,"Yes","No")</f>
        <v>No</v>
      </c>
      <c r="M1321" s="10">
        <f>Table1[[#This Row],[Actual_Price]]-Table1[[#This Row],[Discounted_Price]]/Table1[[#This Row],[Actual_Price]]*100</f>
        <v>3932.6154806491886</v>
      </c>
      <c r="N1321">
        <v>4.3</v>
      </c>
      <c r="O1321" s="4">
        <v>7140</v>
      </c>
      <c r="P1321" s="6">
        <f>I1321*O1321</f>
        <v>28595700</v>
      </c>
      <c r="Q1321" t="s">
        <v>11343</v>
      </c>
      <c r="R1321" t="s">
        <v>11344</v>
      </c>
      <c r="S1321" t="s">
        <v>11345</v>
      </c>
      <c r="T1321" t="s">
        <v>11346</v>
      </c>
      <c r="U1321" t="s">
        <v>11349</v>
      </c>
      <c r="V1321" t="s">
        <v>11350</v>
      </c>
    </row>
    <row r="1322" spans="1:22">
      <c r="A1322" t="s">
        <v>11351</v>
      </c>
      <c r="B1322" t="s">
        <v>11352</v>
      </c>
      <c r="C1322" t="s">
        <v>12909</v>
      </c>
      <c r="D1322" t="s">
        <v>13029</v>
      </c>
      <c r="E1322" t="s">
        <v>13037</v>
      </c>
      <c r="F1322" t="s">
        <v>13062</v>
      </c>
      <c r="G1322" s="9">
        <v>1799</v>
      </c>
      <c r="H1322" s="7" t="str">
        <f t="shared" si="40"/>
        <v>&gt;$500</v>
      </c>
      <c r="I1322" s="8">
        <v>3295</v>
      </c>
      <c r="J1322" s="1">
        <v>0.45</v>
      </c>
      <c r="K1322" s="10" t="str">
        <f t="shared" si="41"/>
        <v>&lt;50%</v>
      </c>
      <c r="L1322" s="10" t="str">
        <f>IF(Table1[[#This Row],[Discount_Percentage]]&gt;=50,"Yes","No")</f>
        <v>No</v>
      </c>
      <c r="M1322" s="10">
        <f>Table1[[#This Row],[Actual_Price]]-Table1[[#This Row],[Discounted_Price]]/Table1[[#This Row],[Actual_Price]]*100</f>
        <v>3240.4021244309561</v>
      </c>
      <c r="N1322">
        <v>3.8</v>
      </c>
      <c r="O1322" s="4">
        <v>687</v>
      </c>
      <c r="P1322" s="6">
        <f>I1322*O1322</f>
        <v>2263665</v>
      </c>
      <c r="Q1322" t="s">
        <v>11353</v>
      </c>
      <c r="R1322" t="s">
        <v>11354</v>
      </c>
      <c r="S1322" t="s">
        <v>11355</v>
      </c>
      <c r="T1322" t="s">
        <v>11356</v>
      </c>
      <c r="U1322" t="s">
        <v>11359</v>
      </c>
      <c r="V1322" t="s">
        <v>11360</v>
      </c>
    </row>
    <row r="1323" spans="1:22">
      <c r="A1323" t="s">
        <v>11361</v>
      </c>
      <c r="B1323" t="s">
        <v>11362</v>
      </c>
      <c r="C1323" t="s">
        <v>12909</v>
      </c>
      <c r="D1323" t="s">
        <v>13029</v>
      </c>
      <c r="E1323" t="s">
        <v>13030</v>
      </c>
      <c r="F1323" t="s">
        <v>13066</v>
      </c>
      <c r="G1323" s="9">
        <v>1474</v>
      </c>
      <c r="H1323" s="7" t="str">
        <f t="shared" si="40"/>
        <v>&gt;$500</v>
      </c>
      <c r="I1323" s="8">
        <v>4650</v>
      </c>
      <c r="J1323" s="1">
        <v>0.68</v>
      </c>
      <c r="K1323" s="10" t="str">
        <f t="shared" si="41"/>
        <v>50% or More</v>
      </c>
      <c r="L1323" s="10" t="str">
        <f>IF(Table1[[#This Row],[Discount_Percentage]]&gt;=50,"Yes","No")</f>
        <v>No</v>
      </c>
      <c r="M1323" s="10">
        <f>Table1[[#This Row],[Actual_Price]]-Table1[[#This Row],[Discounted_Price]]/Table1[[#This Row],[Actual_Price]]*100</f>
        <v>4618.3010752688169</v>
      </c>
      <c r="N1323">
        <v>4.0999999999999996</v>
      </c>
      <c r="O1323" s="4">
        <v>1045</v>
      </c>
      <c r="P1323" s="6">
        <f>I1323*O1323</f>
        <v>4859250</v>
      </c>
      <c r="Q1323" t="s">
        <v>11363</v>
      </c>
      <c r="R1323" t="s">
        <v>11364</v>
      </c>
      <c r="S1323" t="s">
        <v>11365</v>
      </c>
      <c r="T1323" t="s">
        <v>11366</v>
      </c>
      <c r="U1323" t="s">
        <v>11369</v>
      </c>
      <c r="V1323" t="s">
        <v>11370</v>
      </c>
    </row>
    <row r="1324" spans="1:22">
      <c r="A1324" t="s">
        <v>11371</v>
      </c>
      <c r="B1324" t="s">
        <v>11372</v>
      </c>
      <c r="C1324" t="s">
        <v>12909</v>
      </c>
      <c r="D1324" t="s">
        <v>13029</v>
      </c>
      <c r="E1324" t="s">
        <v>13082</v>
      </c>
      <c r="F1324" t="s">
        <v>13093</v>
      </c>
      <c r="G1324" s="9">
        <v>15999</v>
      </c>
      <c r="H1324" s="7" t="str">
        <f t="shared" si="40"/>
        <v>&gt;$500</v>
      </c>
      <c r="I1324" s="8">
        <v>24500</v>
      </c>
      <c r="J1324" s="1">
        <v>0.35</v>
      </c>
      <c r="K1324" s="10" t="str">
        <f t="shared" si="41"/>
        <v>&lt;50%</v>
      </c>
      <c r="L1324" s="10" t="str">
        <f>IF(Table1[[#This Row],[Discount_Percentage]]&gt;=50,"Yes","No")</f>
        <v>No</v>
      </c>
      <c r="M1324" s="10">
        <f>Table1[[#This Row],[Actual_Price]]-Table1[[#This Row],[Discounted_Price]]/Table1[[#This Row],[Actual_Price]]*100</f>
        <v>24434.697959183675</v>
      </c>
      <c r="N1324">
        <v>4</v>
      </c>
      <c r="O1324" s="4">
        <v>11206</v>
      </c>
      <c r="P1324" s="6">
        <f>I1324*O1324</f>
        <v>274547000</v>
      </c>
      <c r="Q1324" t="s">
        <v>11373</v>
      </c>
      <c r="R1324" t="s">
        <v>11374</v>
      </c>
      <c r="S1324" t="s">
        <v>11375</v>
      </c>
      <c r="T1324" t="s">
        <v>11376</v>
      </c>
      <c r="U1324" t="s">
        <v>11379</v>
      </c>
      <c r="V1324" t="s">
        <v>11380</v>
      </c>
    </row>
    <row r="1325" spans="1:22">
      <c r="A1325" t="s">
        <v>11381</v>
      </c>
      <c r="B1325" t="s">
        <v>11382</v>
      </c>
      <c r="C1325" t="s">
        <v>12909</v>
      </c>
      <c r="D1325" t="s">
        <v>13033</v>
      </c>
      <c r="E1325" t="s">
        <v>13050</v>
      </c>
      <c r="F1325" t="s">
        <v>13051</v>
      </c>
      <c r="G1325" s="9">
        <v>3645</v>
      </c>
      <c r="H1325" s="7" t="str">
        <f t="shared" si="40"/>
        <v>&gt;$500</v>
      </c>
      <c r="I1325" s="8">
        <v>6070</v>
      </c>
      <c r="J1325" s="1">
        <v>0.4</v>
      </c>
      <c r="K1325" s="10" t="str">
        <f t="shared" si="41"/>
        <v>&lt;50%</v>
      </c>
      <c r="L1325" s="10" t="str">
        <f>IF(Table1[[#This Row],[Discount_Percentage]]&gt;=50,"Yes","No")</f>
        <v>No</v>
      </c>
      <c r="M1325" s="10">
        <f>Table1[[#This Row],[Actual_Price]]-Table1[[#This Row],[Discounted_Price]]/Table1[[#This Row],[Actual_Price]]*100</f>
        <v>6009.9505766062603</v>
      </c>
      <c r="N1325">
        <v>4.2</v>
      </c>
      <c r="O1325" s="4">
        <v>561</v>
      </c>
      <c r="P1325" s="6">
        <f>I1325*O1325</f>
        <v>3405270</v>
      </c>
      <c r="Q1325" t="s">
        <v>11383</v>
      </c>
      <c r="R1325" t="s">
        <v>11384</v>
      </c>
      <c r="S1325" t="s">
        <v>11385</v>
      </c>
      <c r="T1325" t="s">
        <v>11386</v>
      </c>
      <c r="U1325" t="s">
        <v>11389</v>
      </c>
      <c r="V1325" t="s">
        <v>11390</v>
      </c>
    </row>
    <row r="1326" spans="1:22">
      <c r="A1326" t="s">
        <v>11391</v>
      </c>
      <c r="B1326" t="s">
        <v>11392</v>
      </c>
      <c r="C1326" t="s">
        <v>12909</v>
      </c>
      <c r="D1326" t="s">
        <v>13029</v>
      </c>
      <c r="E1326" t="s">
        <v>13030</v>
      </c>
      <c r="F1326" t="s">
        <v>13046</v>
      </c>
      <c r="G1326" s="9">
        <v>375</v>
      </c>
      <c r="H1326" s="7" t="str">
        <f t="shared" si="40"/>
        <v>$200-$500</v>
      </c>
      <c r="I1326" s="8">
        <v>999</v>
      </c>
      <c r="J1326" s="1">
        <v>0.62</v>
      </c>
      <c r="K1326" s="10" t="str">
        <f t="shared" si="41"/>
        <v>50% or More</v>
      </c>
      <c r="L1326" s="10" t="str">
        <f>IF(Table1[[#This Row],[Discount_Percentage]]&gt;=50,"Yes","No")</f>
        <v>No</v>
      </c>
      <c r="M1326" s="10">
        <f>Table1[[#This Row],[Actual_Price]]-Table1[[#This Row],[Discounted_Price]]/Table1[[#This Row],[Actual_Price]]*100</f>
        <v>961.46246246246244</v>
      </c>
      <c r="N1326">
        <v>3.6</v>
      </c>
      <c r="O1326" s="4">
        <v>1988</v>
      </c>
      <c r="P1326" s="6">
        <f>I1326*O1326</f>
        <v>1986012</v>
      </c>
      <c r="Q1326" t="s">
        <v>11393</v>
      </c>
      <c r="R1326" t="s">
        <v>11394</v>
      </c>
      <c r="S1326" t="s">
        <v>11395</v>
      </c>
      <c r="T1326" t="s">
        <v>11396</v>
      </c>
      <c r="U1326" t="s">
        <v>11399</v>
      </c>
      <c r="V1326" t="s">
        <v>11400</v>
      </c>
    </row>
    <row r="1327" spans="1:22">
      <c r="A1327" t="s">
        <v>11401</v>
      </c>
      <c r="B1327" t="s">
        <v>11402</v>
      </c>
      <c r="C1327" t="s">
        <v>12909</v>
      </c>
      <c r="D1327" t="s">
        <v>13029</v>
      </c>
      <c r="E1327" t="s">
        <v>13030</v>
      </c>
      <c r="F1327" t="s">
        <v>13085</v>
      </c>
      <c r="G1327" s="9">
        <v>2976</v>
      </c>
      <c r="H1327" s="7" t="str">
        <f t="shared" si="40"/>
        <v>&gt;$500</v>
      </c>
      <c r="I1327" s="8">
        <v>3945</v>
      </c>
      <c r="J1327" s="1">
        <v>0.25</v>
      </c>
      <c r="K1327" s="10" t="str">
        <f t="shared" si="41"/>
        <v>&lt;50%</v>
      </c>
      <c r="L1327" s="10" t="str">
        <f>IF(Table1[[#This Row],[Discount_Percentage]]&gt;=50,"Yes","No")</f>
        <v>No</v>
      </c>
      <c r="M1327" s="10">
        <f>Table1[[#This Row],[Actual_Price]]-Table1[[#This Row],[Discounted_Price]]/Table1[[#This Row],[Actual_Price]]*100</f>
        <v>3869.5627376425855</v>
      </c>
      <c r="N1327">
        <v>4.2</v>
      </c>
      <c r="O1327" s="4">
        <v>3740</v>
      </c>
      <c r="P1327" s="6">
        <f>I1327*O1327</f>
        <v>14754300</v>
      </c>
      <c r="Q1327" t="s">
        <v>11403</v>
      </c>
      <c r="R1327" t="s">
        <v>11404</v>
      </c>
      <c r="S1327" t="s">
        <v>11405</v>
      </c>
      <c r="T1327" t="s">
        <v>11406</v>
      </c>
      <c r="U1327" t="s">
        <v>11409</v>
      </c>
      <c r="V1327" t="s">
        <v>11410</v>
      </c>
    </row>
    <row r="1328" spans="1:22">
      <c r="A1328" t="s">
        <v>11411</v>
      </c>
      <c r="B1328" t="s">
        <v>11412</v>
      </c>
      <c r="C1328" t="s">
        <v>12909</v>
      </c>
      <c r="D1328" t="s">
        <v>13029</v>
      </c>
      <c r="E1328" t="s">
        <v>13077</v>
      </c>
      <c r="F1328" t="s">
        <v>13111</v>
      </c>
      <c r="G1328" s="9">
        <v>1099</v>
      </c>
      <c r="H1328" s="7" t="str">
        <f t="shared" si="40"/>
        <v>&gt;$500</v>
      </c>
      <c r="I1328" s="8">
        <v>1499</v>
      </c>
      <c r="J1328" s="1">
        <v>0.27</v>
      </c>
      <c r="K1328" s="10" t="str">
        <f t="shared" si="41"/>
        <v>&lt;50%</v>
      </c>
      <c r="L1328" s="10" t="str">
        <f>IF(Table1[[#This Row],[Discount_Percentage]]&gt;=50,"Yes","No")</f>
        <v>No</v>
      </c>
      <c r="M1328" s="10">
        <f>Table1[[#This Row],[Actual_Price]]-Table1[[#This Row],[Discounted_Price]]/Table1[[#This Row],[Actual_Price]]*100</f>
        <v>1425.6844563042027</v>
      </c>
      <c r="N1328">
        <v>4.0999999999999996</v>
      </c>
      <c r="O1328" s="4">
        <v>4401</v>
      </c>
      <c r="P1328" s="6">
        <f>I1328*O1328</f>
        <v>6597099</v>
      </c>
      <c r="Q1328" t="s">
        <v>11413</v>
      </c>
      <c r="R1328" t="s">
        <v>11414</v>
      </c>
      <c r="S1328" t="s">
        <v>11415</v>
      </c>
      <c r="T1328" t="s">
        <v>11416</v>
      </c>
      <c r="U1328" t="s">
        <v>11419</v>
      </c>
      <c r="V1328" t="s">
        <v>11420</v>
      </c>
    </row>
    <row r="1329" spans="1:22">
      <c r="A1329" t="s">
        <v>11421</v>
      </c>
      <c r="B1329" t="s">
        <v>11422</v>
      </c>
      <c r="C1329" t="s">
        <v>12909</v>
      </c>
      <c r="D1329" t="s">
        <v>13029</v>
      </c>
      <c r="E1329" t="s">
        <v>13037</v>
      </c>
      <c r="F1329" t="s">
        <v>13038</v>
      </c>
      <c r="G1329" s="9">
        <v>2575</v>
      </c>
      <c r="H1329" s="7" t="str">
        <f t="shared" si="40"/>
        <v>&gt;$500</v>
      </c>
      <c r="I1329" s="8">
        <v>6700</v>
      </c>
      <c r="J1329" s="1">
        <v>0.62</v>
      </c>
      <c r="K1329" s="10" t="str">
        <f t="shared" si="41"/>
        <v>50% or More</v>
      </c>
      <c r="L1329" s="10" t="str">
        <f>IF(Table1[[#This Row],[Discount_Percentage]]&gt;=50,"Yes","No")</f>
        <v>No</v>
      </c>
      <c r="M1329" s="10">
        <f>Table1[[#This Row],[Actual_Price]]-Table1[[#This Row],[Discounted_Price]]/Table1[[#This Row],[Actual_Price]]*100</f>
        <v>6661.5671641791041</v>
      </c>
      <c r="N1329">
        <v>4.2</v>
      </c>
      <c r="O1329" s="4">
        <v>611</v>
      </c>
      <c r="P1329" s="6">
        <f>I1329*O1329</f>
        <v>4093700</v>
      </c>
      <c r="Q1329" t="s">
        <v>11423</v>
      </c>
      <c r="R1329" t="s">
        <v>11424</v>
      </c>
      <c r="S1329" t="s">
        <v>11425</v>
      </c>
      <c r="T1329" t="s">
        <v>11426</v>
      </c>
      <c r="U1329" t="s">
        <v>11429</v>
      </c>
      <c r="V1329" t="s">
        <v>11430</v>
      </c>
    </row>
    <row r="1330" spans="1:22">
      <c r="A1330" t="s">
        <v>11431</v>
      </c>
      <c r="B1330" t="s">
        <v>11432</v>
      </c>
      <c r="C1330" t="s">
        <v>12909</v>
      </c>
      <c r="D1330" t="s">
        <v>13029</v>
      </c>
      <c r="E1330" t="s">
        <v>13030</v>
      </c>
      <c r="F1330" t="s">
        <v>13049</v>
      </c>
      <c r="G1330" s="9">
        <v>1649</v>
      </c>
      <c r="H1330" s="7" t="str">
        <f t="shared" si="40"/>
        <v>&gt;$500</v>
      </c>
      <c r="I1330" s="8">
        <v>2800</v>
      </c>
      <c r="J1330" s="1">
        <v>0.41</v>
      </c>
      <c r="K1330" s="10" t="str">
        <f t="shared" si="41"/>
        <v>&lt;50%</v>
      </c>
      <c r="L1330" s="10" t="str">
        <f>IF(Table1[[#This Row],[Discount_Percentage]]&gt;=50,"Yes","No")</f>
        <v>No</v>
      </c>
      <c r="M1330" s="10">
        <f>Table1[[#This Row],[Actual_Price]]-Table1[[#This Row],[Discounted_Price]]/Table1[[#This Row],[Actual_Price]]*100</f>
        <v>2741.1071428571427</v>
      </c>
      <c r="N1330">
        <v>3.9</v>
      </c>
      <c r="O1330" s="4">
        <v>2162</v>
      </c>
      <c r="P1330" s="6">
        <f>I1330*O1330</f>
        <v>6053600</v>
      </c>
      <c r="Q1330" t="s">
        <v>11433</v>
      </c>
      <c r="R1330" t="s">
        <v>11434</v>
      </c>
      <c r="S1330" t="s">
        <v>11435</v>
      </c>
      <c r="T1330" t="s">
        <v>11436</v>
      </c>
      <c r="U1330" t="s">
        <v>11439</v>
      </c>
      <c r="V1330" t="s">
        <v>11440</v>
      </c>
    </row>
    <row r="1331" spans="1:22">
      <c r="A1331" t="s">
        <v>11441</v>
      </c>
      <c r="B1331" t="s">
        <v>11442</v>
      </c>
      <c r="C1331" t="s">
        <v>12909</v>
      </c>
      <c r="D1331" t="s">
        <v>13029</v>
      </c>
      <c r="E1331" t="s">
        <v>13030</v>
      </c>
      <c r="F1331" t="s">
        <v>13046</v>
      </c>
      <c r="G1331" s="9">
        <v>799</v>
      </c>
      <c r="H1331" s="7" t="str">
        <f t="shared" si="40"/>
        <v>&gt;$500</v>
      </c>
      <c r="I1331" s="8">
        <v>1699</v>
      </c>
      <c r="J1331" s="1">
        <v>0.53</v>
      </c>
      <c r="K1331" s="10" t="str">
        <f t="shared" si="41"/>
        <v>50% or More</v>
      </c>
      <c r="L1331" s="10" t="str">
        <f>IF(Table1[[#This Row],[Discount_Percentage]]&gt;=50,"Yes","No")</f>
        <v>No</v>
      </c>
      <c r="M1331" s="10">
        <f>Table1[[#This Row],[Actual_Price]]-Table1[[#This Row],[Discounted_Price]]/Table1[[#This Row],[Actual_Price]]*100</f>
        <v>1651.9723366686287</v>
      </c>
      <c r="N1331">
        <v>4</v>
      </c>
      <c r="O1331" s="4">
        <v>97</v>
      </c>
      <c r="P1331" s="6">
        <f>I1331*O1331</f>
        <v>164803</v>
      </c>
      <c r="Q1331" t="s">
        <v>11443</v>
      </c>
      <c r="R1331" t="s">
        <v>11444</v>
      </c>
      <c r="S1331" t="s">
        <v>11445</v>
      </c>
      <c r="T1331" t="s">
        <v>11446</v>
      </c>
      <c r="U1331" t="s">
        <v>11449</v>
      </c>
      <c r="V1331" t="s">
        <v>11450</v>
      </c>
    </row>
    <row r="1332" spans="1:22">
      <c r="A1332" t="s">
        <v>11451</v>
      </c>
      <c r="B1332" t="s">
        <v>11452</v>
      </c>
      <c r="C1332" t="s">
        <v>12909</v>
      </c>
      <c r="D1332" t="s">
        <v>13029</v>
      </c>
      <c r="E1332" t="s">
        <v>13030</v>
      </c>
      <c r="F1332" t="s">
        <v>13046</v>
      </c>
      <c r="G1332" s="9">
        <v>765</v>
      </c>
      <c r="H1332" s="7" t="str">
        <f t="shared" si="40"/>
        <v>&gt;$500</v>
      </c>
      <c r="I1332" s="8">
        <v>970</v>
      </c>
      <c r="J1332" s="1">
        <v>0.21</v>
      </c>
      <c r="K1332" s="10" t="str">
        <f t="shared" si="41"/>
        <v>&lt;50%</v>
      </c>
      <c r="L1332" s="10" t="str">
        <f>IF(Table1[[#This Row],[Discount_Percentage]]&gt;=50,"Yes","No")</f>
        <v>No</v>
      </c>
      <c r="M1332" s="10">
        <f>Table1[[#This Row],[Actual_Price]]-Table1[[#This Row],[Discounted_Price]]/Table1[[#This Row],[Actual_Price]]*100</f>
        <v>891.13402061855675</v>
      </c>
      <c r="N1332">
        <v>4.2</v>
      </c>
      <c r="O1332" s="4">
        <v>6055</v>
      </c>
      <c r="P1332" s="6">
        <f>I1332*O1332</f>
        <v>5873350</v>
      </c>
      <c r="Q1332" t="s">
        <v>11453</v>
      </c>
      <c r="R1332" t="s">
        <v>11454</v>
      </c>
      <c r="S1332" t="s">
        <v>11455</v>
      </c>
      <c r="T1332" t="s">
        <v>11456</v>
      </c>
      <c r="U1332" t="s">
        <v>11459</v>
      </c>
      <c r="V1332" t="s">
        <v>11460</v>
      </c>
    </row>
    <row r="1333" spans="1:22">
      <c r="A1333" t="s">
        <v>11461</v>
      </c>
      <c r="B1333" t="s">
        <v>11462</v>
      </c>
      <c r="C1333" t="s">
        <v>12909</v>
      </c>
      <c r="D1333" t="s">
        <v>13029</v>
      </c>
      <c r="E1333" t="s">
        <v>13037</v>
      </c>
      <c r="F1333" t="s">
        <v>13038</v>
      </c>
      <c r="G1333" s="9">
        <v>999</v>
      </c>
      <c r="H1333" s="7" t="str">
        <f t="shared" si="40"/>
        <v>&gt;$500</v>
      </c>
      <c r="I1333" s="8">
        <v>1500</v>
      </c>
      <c r="J1333" s="1">
        <v>0.33</v>
      </c>
      <c r="K1333" s="10" t="str">
        <f t="shared" si="41"/>
        <v>&lt;50%</v>
      </c>
      <c r="L1333" s="10" t="str">
        <f>IF(Table1[[#This Row],[Discount_Percentage]]&gt;=50,"Yes","No")</f>
        <v>No</v>
      </c>
      <c r="M1333" s="10">
        <f>Table1[[#This Row],[Actual_Price]]-Table1[[#This Row],[Discounted_Price]]/Table1[[#This Row],[Actual_Price]]*100</f>
        <v>1433.4</v>
      </c>
      <c r="N1333">
        <v>4.2</v>
      </c>
      <c r="O1333" s="4">
        <v>386</v>
      </c>
      <c r="P1333" s="6">
        <f>I1333*O1333</f>
        <v>579000</v>
      </c>
      <c r="Q1333" t="s">
        <v>11463</v>
      </c>
      <c r="R1333" t="s">
        <v>11464</v>
      </c>
      <c r="S1333" t="s">
        <v>11465</v>
      </c>
      <c r="T1333" t="s">
        <v>11466</v>
      </c>
      <c r="U1333" t="s">
        <v>11469</v>
      </c>
      <c r="V1333" t="s">
        <v>11470</v>
      </c>
    </row>
    <row r="1334" spans="1:22">
      <c r="A1334" t="s">
        <v>11471</v>
      </c>
      <c r="B1334" t="s">
        <v>11472</v>
      </c>
      <c r="C1334" t="s">
        <v>12909</v>
      </c>
      <c r="D1334" t="s">
        <v>13029</v>
      </c>
      <c r="E1334" t="s">
        <v>13030</v>
      </c>
      <c r="F1334" t="s">
        <v>13116</v>
      </c>
      <c r="G1334" s="9">
        <v>587</v>
      </c>
      <c r="H1334" s="7" t="str">
        <f t="shared" si="40"/>
        <v>&gt;$500</v>
      </c>
      <c r="I1334" s="8">
        <v>1295</v>
      </c>
      <c r="J1334" s="1">
        <v>0.55000000000000004</v>
      </c>
      <c r="K1334" s="10" t="str">
        <f t="shared" si="41"/>
        <v>50% or More</v>
      </c>
      <c r="L1334" s="10" t="str">
        <f>IF(Table1[[#This Row],[Discount_Percentage]]&gt;=50,"Yes","No")</f>
        <v>No</v>
      </c>
      <c r="M1334" s="10">
        <f>Table1[[#This Row],[Actual_Price]]-Table1[[#This Row],[Discounted_Price]]/Table1[[#This Row],[Actual_Price]]*100</f>
        <v>1249.6718146718147</v>
      </c>
      <c r="N1334">
        <v>4.0999999999999996</v>
      </c>
      <c r="O1334" s="4">
        <v>557</v>
      </c>
      <c r="P1334" s="6">
        <f>I1334*O1334</f>
        <v>721315</v>
      </c>
      <c r="Q1334" t="s">
        <v>11473</v>
      </c>
      <c r="R1334" t="s">
        <v>11474</v>
      </c>
      <c r="S1334" t="s">
        <v>11475</v>
      </c>
      <c r="T1334" t="s">
        <v>11476</v>
      </c>
      <c r="U1334" t="s">
        <v>11479</v>
      </c>
      <c r="V1334" t="s">
        <v>11480</v>
      </c>
    </row>
    <row r="1335" spans="1:22">
      <c r="A1335" t="s">
        <v>11481</v>
      </c>
      <c r="B1335" t="s">
        <v>11482</v>
      </c>
      <c r="C1335" t="s">
        <v>12909</v>
      </c>
      <c r="D1335" t="s">
        <v>13029</v>
      </c>
      <c r="E1335" t="s">
        <v>13030</v>
      </c>
      <c r="F1335" t="s">
        <v>13103</v>
      </c>
      <c r="G1335" s="9">
        <v>12609</v>
      </c>
      <c r="H1335" s="7" t="str">
        <f t="shared" si="40"/>
        <v>&gt;$500</v>
      </c>
      <c r="I1335" s="8">
        <v>23999</v>
      </c>
      <c r="J1335" s="1">
        <v>0.47</v>
      </c>
      <c r="K1335" s="10" t="str">
        <f t="shared" si="41"/>
        <v>&lt;50%</v>
      </c>
      <c r="L1335" s="10" t="str">
        <f>IF(Table1[[#This Row],[Discount_Percentage]]&gt;=50,"Yes","No")</f>
        <v>No</v>
      </c>
      <c r="M1335" s="10">
        <f>Table1[[#This Row],[Actual_Price]]-Table1[[#This Row],[Discounted_Price]]/Table1[[#This Row],[Actual_Price]]*100</f>
        <v>23946.460310846287</v>
      </c>
      <c r="N1335">
        <v>4.4000000000000004</v>
      </c>
      <c r="O1335" s="4">
        <v>2288</v>
      </c>
      <c r="P1335" s="6">
        <f>I1335*O1335</f>
        <v>54909712</v>
      </c>
      <c r="Q1335" t="s">
        <v>11483</v>
      </c>
      <c r="R1335" t="s">
        <v>11484</v>
      </c>
      <c r="S1335" t="s">
        <v>11485</v>
      </c>
      <c r="T1335" t="s">
        <v>11486</v>
      </c>
      <c r="U1335" t="s">
        <v>11489</v>
      </c>
      <c r="V1335" t="s">
        <v>11490</v>
      </c>
    </row>
    <row r="1336" spans="1:22">
      <c r="A1336" t="s">
        <v>11491</v>
      </c>
      <c r="B1336" t="s">
        <v>11492</v>
      </c>
      <c r="C1336" t="s">
        <v>12909</v>
      </c>
      <c r="D1336" t="s">
        <v>13029</v>
      </c>
      <c r="E1336" t="s">
        <v>13037</v>
      </c>
      <c r="F1336" t="s">
        <v>13038</v>
      </c>
      <c r="G1336" s="9">
        <v>699</v>
      </c>
      <c r="H1336" s="7" t="str">
        <f t="shared" si="40"/>
        <v>&gt;$500</v>
      </c>
      <c r="I1336" s="8">
        <v>850</v>
      </c>
      <c r="J1336" s="1">
        <v>0.18</v>
      </c>
      <c r="K1336" s="10" t="str">
        <f t="shared" si="41"/>
        <v>&lt;50%</v>
      </c>
      <c r="L1336" s="10" t="str">
        <f>IF(Table1[[#This Row],[Discount_Percentage]]&gt;=50,"Yes","No")</f>
        <v>No</v>
      </c>
      <c r="M1336" s="10">
        <f>Table1[[#This Row],[Actual_Price]]-Table1[[#This Row],[Discounted_Price]]/Table1[[#This Row],[Actual_Price]]*100</f>
        <v>767.76470588235293</v>
      </c>
      <c r="N1336">
        <v>4.0999999999999996</v>
      </c>
      <c r="O1336" s="4">
        <v>1106</v>
      </c>
      <c r="P1336" s="6">
        <f>I1336*O1336</f>
        <v>940100</v>
      </c>
      <c r="Q1336" t="s">
        <v>11493</v>
      </c>
      <c r="R1336" t="s">
        <v>11494</v>
      </c>
      <c r="S1336" t="s">
        <v>11495</v>
      </c>
      <c r="T1336" t="s">
        <v>11496</v>
      </c>
      <c r="U1336" t="s">
        <v>11497</v>
      </c>
      <c r="V1336" t="s">
        <v>11498</v>
      </c>
    </row>
    <row r="1337" spans="1:22">
      <c r="A1337" t="s">
        <v>11499</v>
      </c>
      <c r="B1337" t="s">
        <v>11500</v>
      </c>
      <c r="C1337" t="s">
        <v>12909</v>
      </c>
      <c r="D1337" t="s">
        <v>13029</v>
      </c>
      <c r="E1337" t="s">
        <v>13037</v>
      </c>
      <c r="F1337" t="s">
        <v>13062</v>
      </c>
      <c r="G1337" s="9">
        <v>3799</v>
      </c>
      <c r="H1337" s="7" t="str">
        <f t="shared" si="40"/>
        <v>&gt;$500</v>
      </c>
      <c r="I1337" s="8">
        <v>6000</v>
      </c>
      <c r="J1337" s="1">
        <v>0.37</v>
      </c>
      <c r="K1337" s="10" t="str">
        <f t="shared" si="41"/>
        <v>&lt;50%</v>
      </c>
      <c r="L1337" s="10" t="str">
        <f>IF(Table1[[#This Row],[Discount_Percentage]]&gt;=50,"Yes","No")</f>
        <v>No</v>
      </c>
      <c r="M1337" s="10">
        <f>Table1[[#This Row],[Actual_Price]]-Table1[[#This Row],[Discounted_Price]]/Table1[[#This Row],[Actual_Price]]*100</f>
        <v>5936.6833333333334</v>
      </c>
      <c r="N1337">
        <v>4.2</v>
      </c>
      <c r="O1337" s="4">
        <v>11935</v>
      </c>
      <c r="P1337" s="6">
        <f>I1337*O1337</f>
        <v>71610000</v>
      </c>
      <c r="Q1337" t="s">
        <v>11501</v>
      </c>
      <c r="R1337" t="s">
        <v>11502</v>
      </c>
      <c r="S1337" t="s">
        <v>11503</v>
      </c>
      <c r="T1337" t="s">
        <v>11504</v>
      </c>
      <c r="U1337" t="s">
        <v>11507</v>
      </c>
      <c r="V1337" t="s">
        <v>11508</v>
      </c>
    </row>
    <row r="1338" spans="1:22">
      <c r="A1338" t="s">
        <v>11509</v>
      </c>
      <c r="B1338" t="s">
        <v>11510</v>
      </c>
      <c r="C1338" t="s">
        <v>12909</v>
      </c>
      <c r="D1338" t="s">
        <v>13033</v>
      </c>
      <c r="E1338" t="s">
        <v>13050</v>
      </c>
      <c r="F1338" t="s">
        <v>13054</v>
      </c>
      <c r="G1338" s="9">
        <v>640</v>
      </c>
      <c r="H1338" s="7" t="str">
        <f t="shared" si="40"/>
        <v>&gt;$500</v>
      </c>
      <c r="I1338" s="8">
        <v>1020</v>
      </c>
      <c r="J1338" s="1">
        <v>0.37</v>
      </c>
      <c r="K1338" s="10" t="str">
        <f t="shared" si="41"/>
        <v>&lt;50%</v>
      </c>
      <c r="L1338" s="10" t="str">
        <f>IF(Table1[[#This Row],[Discount_Percentage]]&gt;=50,"Yes","No")</f>
        <v>No</v>
      </c>
      <c r="M1338" s="10">
        <f>Table1[[#This Row],[Actual_Price]]-Table1[[#This Row],[Discounted_Price]]/Table1[[#This Row],[Actual_Price]]*100</f>
        <v>957.25490196078431</v>
      </c>
      <c r="N1338">
        <v>4.0999999999999996</v>
      </c>
      <c r="O1338" s="4">
        <v>5059</v>
      </c>
      <c r="P1338" s="6">
        <f>I1338*O1338</f>
        <v>5160180</v>
      </c>
      <c r="Q1338" t="s">
        <v>11511</v>
      </c>
      <c r="R1338" t="s">
        <v>11512</v>
      </c>
      <c r="S1338" t="s">
        <v>11513</v>
      </c>
      <c r="T1338" t="s">
        <v>11514</v>
      </c>
      <c r="U1338" t="s">
        <v>11517</v>
      </c>
      <c r="V1338" t="s">
        <v>11518</v>
      </c>
    </row>
    <row r="1339" spans="1:22">
      <c r="A1339" t="s">
        <v>11519</v>
      </c>
      <c r="B1339" t="s">
        <v>11520</v>
      </c>
      <c r="C1339" t="s">
        <v>12909</v>
      </c>
      <c r="D1339" t="s">
        <v>13033</v>
      </c>
      <c r="E1339" t="s">
        <v>13034</v>
      </c>
      <c r="F1339" t="s">
        <v>13036</v>
      </c>
      <c r="G1339" s="9">
        <v>979</v>
      </c>
      <c r="H1339" s="7" t="str">
        <f t="shared" si="40"/>
        <v>&gt;$500</v>
      </c>
      <c r="I1339" s="8">
        <v>1999</v>
      </c>
      <c r="J1339" s="1">
        <v>0.51</v>
      </c>
      <c r="K1339" s="10" t="str">
        <f t="shared" si="41"/>
        <v>50% or More</v>
      </c>
      <c r="L1339" s="10" t="str">
        <f>IF(Table1[[#This Row],[Discount_Percentage]]&gt;=50,"Yes","No")</f>
        <v>No</v>
      </c>
      <c r="M1339" s="10">
        <f>Table1[[#This Row],[Actual_Price]]-Table1[[#This Row],[Discounted_Price]]/Table1[[#This Row],[Actual_Price]]*100</f>
        <v>1950.0255127563782</v>
      </c>
      <c r="N1339">
        <v>3.9</v>
      </c>
      <c r="O1339" s="4">
        <v>157</v>
      </c>
      <c r="P1339" s="6">
        <f>I1339*O1339</f>
        <v>313843</v>
      </c>
      <c r="Q1339" t="s">
        <v>11521</v>
      </c>
      <c r="R1339" t="s">
        <v>11522</v>
      </c>
      <c r="S1339" t="s">
        <v>11523</v>
      </c>
      <c r="T1339" t="s">
        <v>11524</v>
      </c>
      <c r="U1339" t="s">
        <v>11527</v>
      </c>
      <c r="V1339" t="s">
        <v>11528</v>
      </c>
    </row>
    <row r="1340" spans="1:22">
      <c r="A1340" t="s">
        <v>11529</v>
      </c>
      <c r="B1340" t="s">
        <v>11530</v>
      </c>
      <c r="C1340" t="s">
        <v>12909</v>
      </c>
      <c r="D1340" t="s">
        <v>13033</v>
      </c>
      <c r="E1340" t="s">
        <v>13050</v>
      </c>
      <c r="F1340" t="s">
        <v>13051</v>
      </c>
      <c r="G1340" s="9">
        <v>5365</v>
      </c>
      <c r="H1340" s="7" t="str">
        <f t="shared" si="40"/>
        <v>&gt;$500</v>
      </c>
      <c r="I1340" s="8">
        <v>7445</v>
      </c>
      <c r="J1340" s="1">
        <v>0.28000000000000003</v>
      </c>
      <c r="K1340" s="10" t="str">
        <f t="shared" si="41"/>
        <v>&lt;50%</v>
      </c>
      <c r="L1340" s="10" t="str">
        <f>IF(Table1[[#This Row],[Discount_Percentage]]&gt;=50,"Yes","No")</f>
        <v>No</v>
      </c>
      <c r="M1340" s="10">
        <f>Table1[[#This Row],[Actual_Price]]-Table1[[#This Row],[Discounted_Price]]/Table1[[#This Row],[Actual_Price]]*100</f>
        <v>7372.9382135661517</v>
      </c>
      <c r="N1340">
        <v>3.9</v>
      </c>
      <c r="O1340" s="4">
        <v>3584</v>
      </c>
      <c r="P1340" s="6">
        <f>I1340*O1340</f>
        <v>26682880</v>
      </c>
      <c r="Q1340" t="s">
        <v>11531</v>
      </c>
      <c r="R1340" t="s">
        <v>11532</v>
      </c>
      <c r="S1340" t="s">
        <v>11533</v>
      </c>
      <c r="T1340" t="s">
        <v>11534</v>
      </c>
      <c r="U1340" t="s">
        <v>11537</v>
      </c>
      <c r="V1340" t="s">
        <v>11538</v>
      </c>
    </row>
    <row r="1341" spans="1:22">
      <c r="A1341" t="s">
        <v>11539</v>
      </c>
      <c r="B1341" t="s">
        <v>11540</v>
      </c>
      <c r="C1341" t="s">
        <v>12909</v>
      </c>
      <c r="D1341" t="s">
        <v>13029</v>
      </c>
      <c r="E1341" t="s">
        <v>13037</v>
      </c>
      <c r="F1341" t="s">
        <v>13038</v>
      </c>
      <c r="G1341" s="9">
        <v>3199</v>
      </c>
      <c r="H1341" s="7" t="str">
        <f t="shared" si="40"/>
        <v>&gt;$500</v>
      </c>
      <c r="I1341" s="8">
        <v>3500</v>
      </c>
      <c r="J1341" s="1">
        <v>0.09</v>
      </c>
      <c r="K1341" s="10" t="str">
        <f t="shared" si="41"/>
        <v>&lt;50%</v>
      </c>
      <c r="L1341" s="10" t="str">
        <f>IF(Table1[[#This Row],[Discount_Percentage]]&gt;=50,"Yes","No")</f>
        <v>No</v>
      </c>
      <c r="M1341" s="10">
        <f>Table1[[#This Row],[Actual_Price]]-Table1[[#This Row],[Discounted_Price]]/Table1[[#This Row],[Actual_Price]]*100</f>
        <v>3408.6</v>
      </c>
      <c r="N1341">
        <v>4.2</v>
      </c>
      <c r="O1341" s="4">
        <v>1899</v>
      </c>
      <c r="P1341" s="6">
        <f>I1341*O1341</f>
        <v>6646500</v>
      </c>
      <c r="Q1341" t="s">
        <v>11541</v>
      </c>
      <c r="R1341" t="s">
        <v>11542</v>
      </c>
      <c r="S1341" t="s">
        <v>11543</v>
      </c>
      <c r="T1341" t="s">
        <v>11544</v>
      </c>
      <c r="U1341" t="s">
        <v>11547</v>
      </c>
      <c r="V1341" t="s">
        <v>11548</v>
      </c>
    </row>
    <row r="1342" spans="1:22">
      <c r="A1342" t="s">
        <v>11549</v>
      </c>
      <c r="B1342" t="s">
        <v>11550</v>
      </c>
      <c r="C1342" t="s">
        <v>12909</v>
      </c>
      <c r="D1342" t="s">
        <v>13029</v>
      </c>
      <c r="E1342" t="s">
        <v>13030</v>
      </c>
      <c r="F1342" t="s">
        <v>13099</v>
      </c>
      <c r="G1342" s="9">
        <v>979</v>
      </c>
      <c r="H1342" s="7" t="str">
        <f t="shared" si="40"/>
        <v>&gt;$500</v>
      </c>
      <c r="I1342" s="8">
        <v>1395</v>
      </c>
      <c r="J1342" s="1">
        <v>0.3</v>
      </c>
      <c r="K1342" s="10" t="str">
        <f t="shared" si="41"/>
        <v>&lt;50%</v>
      </c>
      <c r="L1342" s="10" t="str">
        <f>IF(Table1[[#This Row],[Discount_Percentage]]&gt;=50,"Yes","No")</f>
        <v>No</v>
      </c>
      <c r="M1342" s="10">
        <f>Table1[[#This Row],[Actual_Price]]-Table1[[#This Row],[Discounted_Price]]/Table1[[#This Row],[Actual_Price]]*100</f>
        <v>1324.820788530466</v>
      </c>
      <c r="N1342">
        <v>4.2</v>
      </c>
      <c r="O1342" s="4">
        <v>15252</v>
      </c>
      <c r="P1342" s="6">
        <f>I1342*O1342</f>
        <v>21276540</v>
      </c>
      <c r="Q1342" t="s">
        <v>11551</v>
      </c>
      <c r="R1342" t="s">
        <v>11552</v>
      </c>
      <c r="S1342" t="s">
        <v>11553</v>
      </c>
      <c r="T1342" t="s">
        <v>11554</v>
      </c>
      <c r="U1342" t="s">
        <v>11557</v>
      </c>
      <c r="V1342" t="s">
        <v>11558</v>
      </c>
    </row>
    <row r="1343" spans="1:22">
      <c r="A1343" t="s">
        <v>11559</v>
      </c>
      <c r="B1343" t="s">
        <v>11560</v>
      </c>
      <c r="C1343" t="s">
        <v>12909</v>
      </c>
      <c r="D1343" t="s">
        <v>13033</v>
      </c>
      <c r="E1343" t="s">
        <v>13034</v>
      </c>
      <c r="F1343" t="s">
        <v>13035</v>
      </c>
      <c r="G1343" s="9">
        <v>929</v>
      </c>
      <c r="H1343" s="7" t="str">
        <f t="shared" si="40"/>
        <v>&gt;$500</v>
      </c>
      <c r="I1343" s="8">
        <v>2199</v>
      </c>
      <c r="J1343" s="1">
        <v>0.57999999999999996</v>
      </c>
      <c r="K1343" s="10" t="str">
        <f t="shared" si="41"/>
        <v>50% or More</v>
      </c>
      <c r="L1343" s="10" t="str">
        <f>IF(Table1[[#This Row],[Discount_Percentage]]&gt;=50,"Yes","No")</f>
        <v>No</v>
      </c>
      <c r="M1343" s="10">
        <f>Table1[[#This Row],[Actual_Price]]-Table1[[#This Row],[Discounted_Price]]/Table1[[#This Row],[Actual_Price]]*100</f>
        <v>2156.7535243292405</v>
      </c>
      <c r="N1343">
        <v>3.7</v>
      </c>
      <c r="O1343" s="4">
        <v>4</v>
      </c>
      <c r="P1343" s="6">
        <f>I1343*O1343</f>
        <v>8796</v>
      </c>
      <c r="Q1343" t="s">
        <v>11561</v>
      </c>
      <c r="R1343" t="s">
        <v>11562</v>
      </c>
      <c r="S1343" t="s">
        <v>11563</v>
      </c>
      <c r="T1343" t="s">
        <v>11564</v>
      </c>
      <c r="U1343" t="s">
        <v>11567</v>
      </c>
      <c r="V1343" t="s">
        <v>11568</v>
      </c>
    </row>
    <row r="1344" spans="1:22">
      <c r="A1344" t="s">
        <v>11569</v>
      </c>
      <c r="B1344" t="s">
        <v>11570</v>
      </c>
      <c r="C1344" t="s">
        <v>12909</v>
      </c>
      <c r="D1344" t="s">
        <v>13029</v>
      </c>
      <c r="E1344" t="s">
        <v>13030</v>
      </c>
      <c r="F1344" t="s">
        <v>13100</v>
      </c>
      <c r="G1344" s="9">
        <v>3710</v>
      </c>
      <c r="H1344" s="7" t="str">
        <f t="shared" si="40"/>
        <v>&gt;$500</v>
      </c>
      <c r="I1344" s="8">
        <v>4330</v>
      </c>
      <c r="J1344" s="1">
        <v>0.14000000000000001</v>
      </c>
      <c r="K1344" s="10" t="str">
        <f t="shared" si="41"/>
        <v>&lt;50%</v>
      </c>
      <c r="L1344" s="10" t="str">
        <f>IF(Table1[[#This Row],[Discount_Percentage]]&gt;=50,"Yes","No")</f>
        <v>No</v>
      </c>
      <c r="M1344" s="10">
        <f>Table1[[#This Row],[Actual_Price]]-Table1[[#This Row],[Discounted_Price]]/Table1[[#This Row],[Actual_Price]]*100</f>
        <v>4244.3187066974597</v>
      </c>
      <c r="N1344">
        <v>3.7</v>
      </c>
      <c r="O1344" s="4">
        <v>1662</v>
      </c>
      <c r="P1344" s="6">
        <f>I1344*O1344</f>
        <v>7196460</v>
      </c>
      <c r="Q1344" t="s">
        <v>11571</v>
      </c>
      <c r="R1344" t="s">
        <v>11572</v>
      </c>
      <c r="S1344" t="s">
        <v>11573</v>
      </c>
      <c r="T1344" t="s">
        <v>11574</v>
      </c>
      <c r="U1344" t="s">
        <v>11577</v>
      </c>
      <c r="V1344" t="s">
        <v>11578</v>
      </c>
    </row>
    <row r="1345" spans="1:22">
      <c r="A1345" t="s">
        <v>11579</v>
      </c>
      <c r="B1345" t="s">
        <v>11580</v>
      </c>
      <c r="C1345" t="s">
        <v>12909</v>
      </c>
      <c r="D1345" t="s">
        <v>13029</v>
      </c>
      <c r="E1345" t="s">
        <v>13030</v>
      </c>
      <c r="F1345" t="s">
        <v>13049</v>
      </c>
      <c r="G1345" s="9">
        <v>2033</v>
      </c>
      <c r="H1345" s="7" t="str">
        <f t="shared" si="40"/>
        <v>&gt;$500</v>
      </c>
      <c r="I1345" s="8">
        <v>4295</v>
      </c>
      <c r="J1345" s="1">
        <v>0.53</v>
      </c>
      <c r="K1345" s="10" t="str">
        <f t="shared" si="41"/>
        <v>50% or More</v>
      </c>
      <c r="L1345" s="10" t="str">
        <f>IF(Table1[[#This Row],[Discount_Percentage]]&gt;=50,"Yes","No")</f>
        <v>No</v>
      </c>
      <c r="M1345" s="10">
        <f>Table1[[#This Row],[Actual_Price]]-Table1[[#This Row],[Discounted_Price]]/Table1[[#This Row],[Actual_Price]]*100</f>
        <v>4247.6658905704307</v>
      </c>
      <c r="N1345">
        <v>3.4</v>
      </c>
      <c r="O1345" s="4">
        <v>422</v>
      </c>
      <c r="P1345" s="6">
        <f>I1345*O1345</f>
        <v>1812490</v>
      </c>
      <c r="Q1345" t="s">
        <v>11581</v>
      </c>
      <c r="R1345" t="s">
        <v>11582</v>
      </c>
      <c r="S1345" t="s">
        <v>11583</v>
      </c>
      <c r="T1345" t="s">
        <v>11584</v>
      </c>
      <c r="U1345" t="s">
        <v>11587</v>
      </c>
      <c r="V1345" t="s">
        <v>11588</v>
      </c>
    </row>
    <row r="1346" spans="1:22">
      <c r="A1346" t="s">
        <v>11589</v>
      </c>
      <c r="B1346" t="s">
        <v>11590</v>
      </c>
      <c r="C1346" t="s">
        <v>12909</v>
      </c>
      <c r="D1346" t="s">
        <v>13033</v>
      </c>
      <c r="E1346" t="s">
        <v>13034</v>
      </c>
      <c r="F1346" t="s">
        <v>13035</v>
      </c>
      <c r="G1346" s="9">
        <v>9495</v>
      </c>
      <c r="H1346" s="7" t="str">
        <f t="shared" si="40"/>
        <v>&gt;$500</v>
      </c>
      <c r="I1346" s="8">
        <v>18990</v>
      </c>
      <c r="J1346" s="1">
        <v>0.5</v>
      </c>
      <c r="K1346" s="10" t="str">
        <f t="shared" si="41"/>
        <v>50% or More</v>
      </c>
      <c r="L1346" s="10" t="str">
        <f>IF(Table1[[#This Row],[Discount_Percentage]]&gt;=50,"Yes","No")</f>
        <v>No</v>
      </c>
      <c r="M1346" s="10">
        <f>Table1[[#This Row],[Actual_Price]]-Table1[[#This Row],[Discounted_Price]]/Table1[[#This Row],[Actual_Price]]*100</f>
        <v>18940</v>
      </c>
      <c r="N1346">
        <v>4.2</v>
      </c>
      <c r="O1346" s="4">
        <v>79</v>
      </c>
      <c r="P1346" s="6">
        <f>I1346*O1346</f>
        <v>1500210</v>
      </c>
      <c r="Q1346" t="s">
        <v>11591</v>
      </c>
      <c r="R1346" t="s">
        <v>11592</v>
      </c>
      <c r="S1346" t="s">
        <v>11593</v>
      </c>
      <c r="T1346" t="s">
        <v>11594</v>
      </c>
      <c r="U1346" t="s">
        <v>11597</v>
      </c>
      <c r="V1346" t="s">
        <v>11598</v>
      </c>
    </row>
    <row r="1347" spans="1:22">
      <c r="A1347" t="s">
        <v>11599</v>
      </c>
      <c r="B1347" t="s">
        <v>11600</v>
      </c>
      <c r="C1347" t="s">
        <v>12909</v>
      </c>
      <c r="D1347" t="s">
        <v>13033</v>
      </c>
      <c r="E1347" t="s">
        <v>13050</v>
      </c>
      <c r="F1347" t="s">
        <v>13053</v>
      </c>
      <c r="G1347" s="9">
        <v>7799</v>
      </c>
      <c r="H1347" s="7" t="str">
        <f t="shared" ref="H1347:H1410" si="42">IF(G1347&lt;200,"&lt;$200",IF(G1347&lt;=500,"$200-$500","&gt;$500"))</f>
        <v>&gt;$500</v>
      </c>
      <c r="I1347" s="8">
        <v>12500</v>
      </c>
      <c r="J1347" s="1">
        <v>0.38</v>
      </c>
      <c r="K1347" s="10" t="str">
        <f t="shared" ref="K1347:K1410" si="43">IF(J1347&gt;=50%,"50% or More","&lt;50%")</f>
        <v>&lt;50%</v>
      </c>
      <c r="L1347" s="10" t="str">
        <f>IF(Table1[[#This Row],[Discount_Percentage]]&gt;=50,"Yes","No")</f>
        <v>No</v>
      </c>
      <c r="M1347" s="10">
        <f>Table1[[#This Row],[Actual_Price]]-Table1[[#This Row],[Discounted_Price]]/Table1[[#This Row],[Actual_Price]]*100</f>
        <v>12437.608</v>
      </c>
      <c r="N1347">
        <v>4</v>
      </c>
      <c r="O1347" s="4">
        <v>5160</v>
      </c>
      <c r="P1347" s="6">
        <f>I1347*O1347</f>
        <v>64500000</v>
      </c>
      <c r="Q1347" t="s">
        <v>11601</v>
      </c>
      <c r="R1347" t="s">
        <v>11602</v>
      </c>
      <c r="S1347" t="s">
        <v>11603</v>
      </c>
      <c r="T1347" t="s">
        <v>11604</v>
      </c>
      <c r="U1347" t="s">
        <v>11607</v>
      </c>
      <c r="V1347" t="s">
        <v>11608</v>
      </c>
    </row>
    <row r="1348" spans="1:22">
      <c r="A1348" t="s">
        <v>11609</v>
      </c>
      <c r="B1348" t="s">
        <v>11610</v>
      </c>
      <c r="C1348" t="s">
        <v>12909</v>
      </c>
      <c r="D1348" t="s">
        <v>13029</v>
      </c>
      <c r="E1348" t="s">
        <v>13030</v>
      </c>
      <c r="F1348" t="s">
        <v>13031</v>
      </c>
      <c r="G1348" s="9">
        <v>949</v>
      </c>
      <c r="H1348" s="7" t="str">
        <f t="shared" si="42"/>
        <v>&gt;$500</v>
      </c>
      <c r="I1348" s="8">
        <v>2385</v>
      </c>
      <c r="J1348" s="1">
        <v>0.6</v>
      </c>
      <c r="K1348" s="10" t="str">
        <f t="shared" si="43"/>
        <v>50% or More</v>
      </c>
      <c r="L1348" s="10" t="str">
        <f>IF(Table1[[#This Row],[Discount_Percentage]]&gt;=50,"Yes","No")</f>
        <v>No</v>
      </c>
      <c r="M1348" s="10">
        <f>Table1[[#This Row],[Actual_Price]]-Table1[[#This Row],[Discounted_Price]]/Table1[[#This Row],[Actual_Price]]*100</f>
        <v>2345.20964360587</v>
      </c>
      <c r="N1348">
        <v>4.0999999999999996</v>
      </c>
      <c r="O1348" s="4">
        <v>2311</v>
      </c>
      <c r="P1348" s="6">
        <f>I1348*O1348</f>
        <v>5511735</v>
      </c>
      <c r="Q1348" t="s">
        <v>11611</v>
      </c>
      <c r="R1348" t="s">
        <v>11612</v>
      </c>
      <c r="S1348" t="s">
        <v>11613</v>
      </c>
      <c r="T1348" t="s">
        <v>11614</v>
      </c>
      <c r="U1348" t="s">
        <v>11617</v>
      </c>
      <c r="V1348" t="s">
        <v>11618</v>
      </c>
    </row>
    <row r="1349" spans="1:22">
      <c r="A1349" t="s">
        <v>11619</v>
      </c>
      <c r="B1349" t="s">
        <v>11620</v>
      </c>
      <c r="C1349" t="s">
        <v>12909</v>
      </c>
      <c r="D1349" t="s">
        <v>13033</v>
      </c>
      <c r="E1349" t="s">
        <v>13050</v>
      </c>
      <c r="F1349" t="s">
        <v>13051</v>
      </c>
      <c r="G1349" s="9">
        <v>2790</v>
      </c>
      <c r="H1349" s="7" t="str">
        <f t="shared" si="42"/>
        <v>&gt;$500</v>
      </c>
      <c r="I1349" s="8">
        <v>4890</v>
      </c>
      <c r="J1349" s="1">
        <v>0.43</v>
      </c>
      <c r="K1349" s="10" t="str">
        <f t="shared" si="43"/>
        <v>&lt;50%</v>
      </c>
      <c r="L1349" s="10" t="str">
        <f>IF(Table1[[#This Row],[Discount_Percentage]]&gt;=50,"Yes","No")</f>
        <v>No</v>
      </c>
      <c r="M1349" s="10">
        <f>Table1[[#This Row],[Actual_Price]]-Table1[[#This Row],[Discounted_Price]]/Table1[[#This Row],[Actual_Price]]*100</f>
        <v>4832.9447852760732</v>
      </c>
      <c r="N1349">
        <v>3.9</v>
      </c>
      <c r="O1349" s="4">
        <v>588</v>
      </c>
      <c r="P1349" s="6">
        <f>I1349*O1349</f>
        <v>2875320</v>
      </c>
      <c r="Q1349" t="s">
        <v>11621</v>
      </c>
      <c r="R1349" t="s">
        <v>11622</v>
      </c>
      <c r="S1349" t="s">
        <v>11623</v>
      </c>
      <c r="T1349" t="s">
        <v>11624</v>
      </c>
      <c r="U1349" t="s">
        <v>11627</v>
      </c>
      <c r="V1349" t="s">
        <v>11628</v>
      </c>
    </row>
    <row r="1350" spans="1:22">
      <c r="A1350" t="s">
        <v>11629</v>
      </c>
      <c r="B1350" t="s">
        <v>11630</v>
      </c>
      <c r="C1350" t="s">
        <v>12909</v>
      </c>
      <c r="D1350" t="s">
        <v>13029</v>
      </c>
      <c r="E1350" t="s">
        <v>13037</v>
      </c>
      <c r="F1350" t="s">
        <v>13038</v>
      </c>
      <c r="G1350" s="9">
        <v>645</v>
      </c>
      <c r="H1350" s="7" t="str">
        <f t="shared" si="42"/>
        <v>&gt;$500</v>
      </c>
      <c r="I1350" s="8">
        <v>1100</v>
      </c>
      <c r="J1350" s="1">
        <v>0.41</v>
      </c>
      <c r="K1350" s="10" t="str">
        <f t="shared" si="43"/>
        <v>&lt;50%</v>
      </c>
      <c r="L1350" s="10" t="str">
        <f>IF(Table1[[#This Row],[Discount_Percentage]]&gt;=50,"Yes","No")</f>
        <v>No</v>
      </c>
      <c r="M1350" s="10">
        <f>Table1[[#This Row],[Actual_Price]]-Table1[[#This Row],[Discounted_Price]]/Table1[[#This Row],[Actual_Price]]*100</f>
        <v>1041.3636363636363</v>
      </c>
      <c r="N1350">
        <v>4</v>
      </c>
      <c r="O1350" s="4">
        <v>3271</v>
      </c>
      <c r="P1350" s="6">
        <f>I1350*O1350</f>
        <v>3598100</v>
      </c>
      <c r="Q1350" t="s">
        <v>11631</v>
      </c>
      <c r="R1350" t="s">
        <v>11632</v>
      </c>
      <c r="S1350" t="s">
        <v>11633</v>
      </c>
      <c r="T1350" t="s">
        <v>11634</v>
      </c>
      <c r="U1350" t="s">
        <v>11637</v>
      </c>
      <c r="V1350" t="s">
        <v>11638</v>
      </c>
    </row>
    <row r="1351" spans="1:22">
      <c r="A1351" t="s">
        <v>11639</v>
      </c>
      <c r="B1351" t="s">
        <v>11640</v>
      </c>
      <c r="C1351" t="s">
        <v>12909</v>
      </c>
      <c r="D1351" t="s">
        <v>13029</v>
      </c>
      <c r="E1351" t="s">
        <v>13030</v>
      </c>
      <c r="F1351" t="s">
        <v>13049</v>
      </c>
      <c r="G1351" s="9">
        <v>2237.81</v>
      </c>
      <c r="H1351" s="7" t="str">
        <f t="shared" si="42"/>
        <v>&gt;$500</v>
      </c>
      <c r="I1351" s="8">
        <v>3899</v>
      </c>
      <c r="J1351" s="1">
        <v>0.43</v>
      </c>
      <c r="K1351" s="10" t="str">
        <f t="shared" si="43"/>
        <v>&lt;50%</v>
      </c>
      <c r="L1351" s="10" t="str">
        <f>IF(Table1[[#This Row],[Discount_Percentage]]&gt;=50,"Yes","No")</f>
        <v>No</v>
      </c>
      <c r="M1351" s="10">
        <f>Table1[[#This Row],[Actual_Price]]-Table1[[#This Row],[Discounted_Price]]/Table1[[#This Row],[Actual_Price]]*100</f>
        <v>3841.6055398820208</v>
      </c>
      <c r="N1351">
        <v>3.9</v>
      </c>
      <c r="O1351" s="4">
        <v>11004</v>
      </c>
      <c r="P1351" s="6">
        <f>I1351*O1351</f>
        <v>42904596</v>
      </c>
      <c r="Q1351" t="s">
        <v>11641</v>
      </c>
      <c r="R1351" t="s">
        <v>11642</v>
      </c>
      <c r="S1351" t="s">
        <v>11643</v>
      </c>
      <c r="T1351" t="s">
        <v>11644</v>
      </c>
      <c r="U1351" t="s">
        <v>11647</v>
      </c>
      <c r="V1351" t="s">
        <v>11648</v>
      </c>
    </row>
    <row r="1352" spans="1:22">
      <c r="A1352" t="s">
        <v>11649</v>
      </c>
      <c r="B1352" t="s">
        <v>11650</v>
      </c>
      <c r="C1352" t="s">
        <v>12909</v>
      </c>
      <c r="D1352" t="s">
        <v>13033</v>
      </c>
      <c r="E1352" t="s">
        <v>13050</v>
      </c>
      <c r="F1352" t="s">
        <v>13053</v>
      </c>
      <c r="G1352" s="9">
        <v>8699</v>
      </c>
      <c r="H1352" s="7" t="str">
        <f t="shared" si="42"/>
        <v>&gt;$500</v>
      </c>
      <c r="I1352" s="8">
        <v>16899</v>
      </c>
      <c r="J1352" s="1">
        <v>0.49</v>
      </c>
      <c r="K1352" s="10" t="str">
        <f t="shared" si="43"/>
        <v>&lt;50%</v>
      </c>
      <c r="L1352" s="10" t="str">
        <f>IF(Table1[[#This Row],[Discount_Percentage]]&gt;=50,"Yes","No")</f>
        <v>No</v>
      </c>
      <c r="M1352" s="10">
        <f>Table1[[#This Row],[Actual_Price]]-Table1[[#This Row],[Discounted_Price]]/Table1[[#This Row],[Actual_Price]]*100</f>
        <v>16847.523581276997</v>
      </c>
      <c r="N1352">
        <v>4.2</v>
      </c>
      <c r="O1352" s="4">
        <v>3195</v>
      </c>
      <c r="P1352" s="6">
        <f>I1352*O1352</f>
        <v>53992305</v>
      </c>
      <c r="Q1352" t="s">
        <v>11651</v>
      </c>
      <c r="R1352" t="s">
        <v>11652</v>
      </c>
      <c r="S1352" t="s">
        <v>11653</v>
      </c>
      <c r="T1352" t="s">
        <v>11654</v>
      </c>
      <c r="U1352" t="s">
        <v>11657</v>
      </c>
      <c r="V1352" t="s">
        <v>11658</v>
      </c>
    </row>
    <row r="1353" spans="1:22">
      <c r="A1353" t="s">
        <v>11659</v>
      </c>
      <c r="B1353" t="s">
        <v>11660</v>
      </c>
      <c r="C1353" t="s">
        <v>12909</v>
      </c>
      <c r="D1353" t="s">
        <v>13033</v>
      </c>
      <c r="E1353" t="s">
        <v>13118</v>
      </c>
      <c r="F1353" t="s">
        <v>13119</v>
      </c>
      <c r="G1353" s="9">
        <v>42990</v>
      </c>
      <c r="H1353" s="7" t="str">
        <f t="shared" si="42"/>
        <v>&gt;$500</v>
      </c>
      <c r="I1353" s="8">
        <v>75990</v>
      </c>
      <c r="J1353" s="1">
        <v>0.43</v>
      </c>
      <c r="K1353" s="10" t="str">
        <f t="shared" si="43"/>
        <v>&lt;50%</v>
      </c>
      <c r="L1353" s="10" t="str">
        <f>IF(Table1[[#This Row],[Discount_Percentage]]&gt;=50,"Yes","No")</f>
        <v>No</v>
      </c>
      <c r="M1353" s="10">
        <f>Table1[[#This Row],[Actual_Price]]-Table1[[#This Row],[Discounted_Price]]/Table1[[#This Row],[Actual_Price]]*100</f>
        <v>75933.426766679826</v>
      </c>
      <c r="N1353">
        <v>4.3</v>
      </c>
      <c r="O1353" s="4">
        <v>3231</v>
      </c>
      <c r="P1353" s="6">
        <f>I1353*O1353</f>
        <v>245523690</v>
      </c>
      <c r="Q1353" t="s">
        <v>11661</v>
      </c>
      <c r="R1353" t="s">
        <v>11662</v>
      </c>
      <c r="S1353" t="s">
        <v>11663</v>
      </c>
      <c r="T1353" t="s">
        <v>11664</v>
      </c>
      <c r="U1353" t="s">
        <v>11667</v>
      </c>
      <c r="V1353" t="s">
        <v>11668</v>
      </c>
    </row>
    <row r="1354" spans="1:22">
      <c r="A1354" t="s">
        <v>11669</v>
      </c>
      <c r="B1354" t="s">
        <v>11670</v>
      </c>
      <c r="C1354" t="s">
        <v>12909</v>
      </c>
      <c r="D1354" t="s">
        <v>13029</v>
      </c>
      <c r="E1354" t="s">
        <v>13082</v>
      </c>
      <c r="F1354" t="s">
        <v>13083</v>
      </c>
      <c r="G1354" s="9">
        <v>825</v>
      </c>
      <c r="H1354" s="7" t="str">
        <f t="shared" si="42"/>
        <v>&gt;$500</v>
      </c>
      <c r="I1354" s="8">
        <v>825</v>
      </c>
      <c r="J1354" s="1">
        <v>0</v>
      </c>
      <c r="K1354" s="10" t="str">
        <f t="shared" si="43"/>
        <v>&lt;50%</v>
      </c>
      <c r="L1354" s="10" t="str">
        <f>IF(Table1[[#This Row],[Discount_Percentage]]&gt;=50,"Yes","No")</f>
        <v>No</v>
      </c>
      <c r="M1354" s="10">
        <f>Table1[[#This Row],[Actual_Price]]-Table1[[#This Row],[Discounted_Price]]/Table1[[#This Row],[Actual_Price]]*100</f>
        <v>725</v>
      </c>
      <c r="N1354">
        <v>4</v>
      </c>
      <c r="O1354" s="4">
        <v>3246</v>
      </c>
      <c r="P1354" s="6">
        <f>I1354*O1354</f>
        <v>2677950</v>
      </c>
      <c r="Q1354" t="s">
        <v>11671</v>
      </c>
      <c r="R1354" t="s">
        <v>11672</v>
      </c>
      <c r="S1354" t="s">
        <v>11673</v>
      </c>
      <c r="T1354" t="s">
        <v>11674</v>
      </c>
      <c r="U1354" t="s">
        <v>11677</v>
      </c>
      <c r="V1354" t="s">
        <v>11678</v>
      </c>
    </row>
    <row r="1355" spans="1:22">
      <c r="A1355" t="s">
        <v>11679</v>
      </c>
      <c r="B1355" t="s">
        <v>11680</v>
      </c>
      <c r="C1355" t="s">
        <v>12909</v>
      </c>
      <c r="D1355" t="s">
        <v>13029</v>
      </c>
      <c r="E1355" t="s">
        <v>13030</v>
      </c>
      <c r="F1355" t="s">
        <v>13069</v>
      </c>
      <c r="G1355" s="9">
        <v>161</v>
      </c>
      <c r="H1355" s="7" t="str">
        <f t="shared" si="42"/>
        <v>&lt;$200</v>
      </c>
      <c r="I1355" s="8">
        <v>300</v>
      </c>
      <c r="J1355" s="1">
        <v>0.46</v>
      </c>
      <c r="K1355" s="10" t="str">
        <f t="shared" si="43"/>
        <v>&lt;50%</v>
      </c>
      <c r="L1355" s="10" t="str">
        <f>IF(Table1[[#This Row],[Discount_Percentage]]&gt;=50,"Yes","No")</f>
        <v>No</v>
      </c>
      <c r="M1355" s="10">
        <f>Table1[[#This Row],[Actual_Price]]-Table1[[#This Row],[Discounted_Price]]/Table1[[#This Row],[Actual_Price]]*100</f>
        <v>246.33333333333334</v>
      </c>
      <c r="N1355">
        <v>2.6</v>
      </c>
      <c r="O1355" s="4">
        <v>24</v>
      </c>
      <c r="P1355" s="6">
        <f>I1355*O1355</f>
        <v>7200</v>
      </c>
      <c r="Q1355" t="s">
        <v>11681</v>
      </c>
      <c r="R1355" t="s">
        <v>11682</v>
      </c>
      <c r="S1355" t="s">
        <v>11683</v>
      </c>
      <c r="T1355" t="s">
        <v>11684</v>
      </c>
      <c r="U1355" t="s">
        <v>11687</v>
      </c>
      <c r="V1355" t="s">
        <v>11688</v>
      </c>
    </row>
    <row r="1356" spans="1:22">
      <c r="A1356" t="s">
        <v>11689</v>
      </c>
      <c r="B1356" t="s">
        <v>11690</v>
      </c>
      <c r="C1356" t="s">
        <v>12909</v>
      </c>
      <c r="D1356" t="s">
        <v>13029</v>
      </c>
      <c r="E1356" t="s">
        <v>13030</v>
      </c>
      <c r="F1356" t="s">
        <v>13045</v>
      </c>
      <c r="G1356" s="9">
        <v>697</v>
      </c>
      <c r="H1356" s="7" t="str">
        <f t="shared" si="42"/>
        <v>&gt;$500</v>
      </c>
      <c r="I1356" s="8">
        <v>1499</v>
      </c>
      <c r="J1356" s="1">
        <v>0.54</v>
      </c>
      <c r="K1356" s="10" t="str">
        <f t="shared" si="43"/>
        <v>50% or More</v>
      </c>
      <c r="L1356" s="10" t="str">
        <f>IF(Table1[[#This Row],[Discount_Percentage]]&gt;=50,"Yes","No")</f>
        <v>No</v>
      </c>
      <c r="M1356" s="10">
        <f>Table1[[#This Row],[Actual_Price]]-Table1[[#This Row],[Discounted_Price]]/Table1[[#This Row],[Actual_Price]]*100</f>
        <v>1452.5023348899267</v>
      </c>
      <c r="N1356">
        <v>3.8</v>
      </c>
      <c r="O1356" s="4">
        <v>144</v>
      </c>
      <c r="P1356" s="6">
        <f>I1356*O1356</f>
        <v>215856</v>
      </c>
      <c r="Q1356" t="s">
        <v>11691</v>
      </c>
      <c r="R1356" t="s">
        <v>11692</v>
      </c>
      <c r="S1356" t="s">
        <v>11693</v>
      </c>
      <c r="T1356" t="s">
        <v>11694</v>
      </c>
      <c r="U1356" t="s">
        <v>11697</v>
      </c>
      <c r="V1356" t="s">
        <v>11698</v>
      </c>
    </row>
    <row r="1357" spans="1:22">
      <c r="A1357" t="s">
        <v>11699</v>
      </c>
      <c r="B1357" t="s">
        <v>11700</v>
      </c>
      <c r="C1357" t="s">
        <v>12909</v>
      </c>
      <c r="D1357" t="s">
        <v>13029</v>
      </c>
      <c r="E1357" t="s">
        <v>13030</v>
      </c>
      <c r="F1357" t="s">
        <v>13113</v>
      </c>
      <c r="G1357" s="9">
        <v>688</v>
      </c>
      <c r="H1357" s="7" t="str">
        <f t="shared" si="42"/>
        <v>&gt;$500</v>
      </c>
      <c r="I1357" s="8">
        <v>747</v>
      </c>
      <c r="J1357" s="1">
        <v>0.08</v>
      </c>
      <c r="K1357" s="10" t="str">
        <f t="shared" si="43"/>
        <v>&lt;50%</v>
      </c>
      <c r="L1357" s="10" t="str">
        <f>IF(Table1[[#This Row],[Discount_Percentage]]&gt;=50,"Yes","No")</f>
        <v>No</v>
      </c>
      <c r="M1357" s="10">
        <f>Table1[[#This Row],[Actual_Price]]-Table1[[#This Row],[Discounted_Price]]/Table1[[#This Row],[Actual_Price]]*100</f>
        <v>654.89825970548861</v>
      </c>
      <c r="N1357">
        <v>4.5</v>
      </c>
      <c r="O1357" s="4">
        <v>2280</v>
      </c>
      <c r="P1357" s="6">
        <f>I1357*O1357</f>
        <v>1703160</v>
      </c>
      <c r="Q1357" t="s">
        <v>11701</v>
      </c>
      <c r="R1357" t="s">
        <v>11702</v>
      </c>
      <c r="S1357" t="s">
        <v>11703</v>
      </c>
      <c r="T1357" t="s">
        <v>11704</v>
      </c>
      <c r="U1357" t="s">
        <v>11707</v>
      </c>
      <c r="V1357" t="s">
        <v>11708</v>
      </c>
    </row>
    <row r="1358" spans="1:22">
      <c r="A1358" t="s">
        <v>11709</v>
      </c>
      <c r="B1358" t="s">
        <v>11710</v>
      </c>
      <c r="C1358" t="s">
        <v>12909</v>
      </c>
      <c r="D1358" t="s">
        <v>13033</v>
      </c>
      <c r="E1358" t="s">
        <v>13034</v>
      </c>
      <c r="F1358" t="s">
        <v>13074</v>
      </c>
      <c r="G1358" s="9">
        <v>2199</v>
      </c>
      <c r="H1358" s="7" t="str">
        <f t="shared" si="42"/>
        <v>&gt;$500</v>
      </c>
      <c r="I1358" s="8">
        <v>3999</v>
      </c>
      <c r="J1358" s="1">
        <v>0.45</v>
      </c>
      <c r="K1358" s="10" t="str">
        <f t="shared" si="43"/>
        <v>&lt;50%</v>
      </c>
      <c r="L1358" s="10" t="str">
        <f>IF(Table1[[#This Row],[Discount_Percentage]]&gt;=50,"Yes","No")</f>
        <v>No</v>
      </c>
      <c r="M1358" s="10">
        <f>Table1[[#This Row],[Actual_Price]]-Table1[[#This Row],[Discounted_Price]]/Table1[[#This Row],[Actual_Price]]*100</f>
        <v>3944.0112528132031</v>
      </c>
      <c r="N1358">
        <v>3.5</v>
      </c>
      <c r="O1358" s="4">
        <v>340</v>
      </c>
      <c r="P1358" s="6">
        <f>I1358*O1358</f>
        <v>1359660</v>
      </c>
      <c r="Q1358" t="s">
        <v>11711</v>
      </c>
      <c r="R1358" t="s">
        <v>11712</v>
      </c>
      <c r="S1358" t="s">
        <v>11713</v>
      </c>
      <c r="T1358" t="s">
        <v>11714</v>
      </c>
      <c r="U1358" t="s">
        <v>11717</v>
      </c>
      <c r="V1358" t="s">
        <v>11718</v>
      </c>
    </row>
    <row r="1359" spans="1:22">
      <c r="A1359" t="s">
        <v>11719</v>
      </c>
      <c r="B1359" t="s">
        <v>11720</v>
      </c>
      <c r="C1359" t="s">
        <v>12909</v>
      </c>
      <c r="D1359" t="s">
        <v>13033</v>
      </c>
      <c r="E1359" t="s">
        <v>13034</v>
      </c>
      <c r="F1359" t="s">
        <v>13036</v>
      </c>
      <c r="G1359" s="9">
        <v>6850</v>
      </c>
      <c r="H1359" s="7" t="str">
        <f t="shared" si="42"/>
        <v>&gt;$500</v>
      </c>
      <c r="I1359" s="8">
        <v>11990</v>
      </c>
      <c r="J1359" s="1">
        <v>0.43</v>
      </c>
      <c r="K1359" s="10" t="str">
        <f t="shared" si="43"/>
        <v>&lt;50%</v>
      </c>
      <c r="L1359" s="10" t="str">
        <f>IF(Table1[[#This Row],[Discount_Percentage]]&gt;=50,"Yes","No")</f>
        <v>No</v>
      </c>
      <c r="M1359" s="10">
        <f>Table1[[#This Row],[Actual_Price]]-Table1[[#This Row],[Discounted_Price]]/Table1[[#This Row],[Actual_Price]]*100</f>
        <v>11932.869057547956</v>
      </c>
      <c r="N1359">
        <v>3.9</v>
      </c>
      <c r="O1359" s="4">
        <v>144</v>
      </c>
      <c r="P1359" s="6">
        <f>I1359*O1359</f>
        <v>1726560</v>
      </c>
      <c r="Q1359" t="s">
        <v>11721</v>
      </c>
      <c r="R1359" t="s">
        <v>11722</v>
      </c>
      <c r="S1359" t="s">
        <v>11723</v>
      </c>
      <c r="T1359" t="s">
        <v>11724</v>
      </c>
      <c r="U1359" t="s">
        <v>11727</v>
      </c>
      <c r="V1359" t="s">
        <v>11728</v>
      </c>
    </row>
    <row r="1360" spans="1:22">
      <c r="A1360" t="s">
        <v>11729</v>
      </c>
      <c r="B1360" t="s">
        <v>11730</v>
      </c>
      <c r="C1360" t="s">
        <v>12909</v>
      </c>
      <c r="D1360" t="s">
        <v>13033</v>
      </c>
      <c r="E1360" t="s">
        <v>13050</v>
      </c>
      <c r="F1360" t="s">
        <v>13051</v>
      </c>
      <c r="G1360" s="9">
        <v>2699</v>
      </c>
      <c r="H1360" s="7" t="str">
        <f t="shared" si="42"/>
        <v>&gt;$500</v>
      </c>
      <c r="I1360" s="8">
        <v>3799</v>
      </c>
      <c r="J1360" s="1">
        <v>0.28999999999999998</v>
      </c>
      <c r="K1360" s="10" t="str">
        <f t="shared" si="43"/>
        <v>&lt;50%</v>
      </c>
      <c r="L1360" s="10" t="str">
        <f>IF(Table1[[#This Row],[Discount_Percentage]]&gt;=50,"Yes","No")</f>
        <v>No</v>
      </c>
      <c r="M1360" s="10">
        <f>Table1[[#This Row],[Actual_Price]]-Table1[[#This Row],[Discounted_Price]]/Table1[[#This Row],[Actual_Price]]*100</f>
        <v>3727.9549881547778</v>
      </c>
      <c r="N1360">
        <v>4</v>
      </c>
      <c r="O1360" s="4">
        <v>727</v>
      </c>
      <c r="P1360" s="6">
        <f>I1360*O1360</f>
        <v>2761873</v>
      </c>
      <c r="Q1360" t="s">
        <v>11731</v>
      </c>
      <c r="R1360" t="s">
        <v>11732</v>
      </c>
      <c r="S1360" t="s">
        <v>11733</v>
      </c>
      <c r="T1360" t="s">
        <v>11734</v>
      </c>
      <c r="U1360" t="s">
        <v>11737</v>
      </c>
      <c r="V1360" t="s">
        <v>11738</v>
      </c>
    </row>
    <row r="1361" spans="1:22">
      <c r="A1361" t="s">
        <v>11739</v>
      </c>
      <c r="B1361" t="s">
        <v>11740</v>
      </c>
      <c r="C1361" t="s">
        <v>12909</v>
      </c>
      <c r="D1361" t="s">
        <v>13029</v>
      </c>
      <c r="E1361" t="s">
        <v>13030</v>
      </c>
      <c r="F1361" t="s">
        <v>13120</v>
      </c>
      <c r="G1361" s="9">
        <v>899</v>
      </c>
      <c r="H1361" s="7" t="str">
        <f t="shared" si="42"/>
        <v>&gt;$500</v>
      </c>
      <c r="I1361" s="8">
        <v>1999</v>
      </c>
      <c r="J1361" s="1">
        <v>0.55000000000000004</v>
      </c>
      <c r="K1361" s="10" t="str">
        <f t="shared" si="43"/>
        <v>50% or More</v>
      </c>
      <c r="L1361" s="10" t="str">
        <f>IF(Table1[[#This Row],[Discount_Percentage]]&gt;=50,"Yes","No")</f>
        <v>No</v>
      </c>
      <c r="M1361" s="10">
        <f>Table1[[#This Row],[Actual_Price]]-Table1[[#This Row],[Discounted_Price]]/Table1[[#This Row],[Actual_Price]]*100</f>
        <v>1954.0275137568785</v>
      </c>
      <c r="N1361">
        <v>4</v>
      </c>
      <c r="O1361" s="4">
        <v>832</v>
      </c>
      <c r="P1361" s="6">
        <f>I1361*O1361</f>
        <v>1663168</v>
      </c>
      <c r="Q1361" t="s">
        <v>11741</v>
      </c>
      <c r="R1361" t="s">
        <v>11742</v>
      </c>
      <c r="S1361" t="s">
        <v>11743</v>
      </c>
      <c r="T1361" t="s">
        <v>11744</v>
      </c>
      <c r="U1361" t="s">
        <v>11747</v>
      </c>
      <c r="V1361" t="s">
        <v>11748</v>
      </c>
    </row>
    <row r="1362" spans="1:22">
      <c r="A1362" t="s">
        <v>11749</v>
      </c>
      <c r="B1362" t="s">
        <v>11750</v>
      </c>
      <c r="C1362" t="s">
        <v>12909</v>
      </c>
      <c r="D1362" t="s">
        <v>13033</v>
      </c>
      <c r="E1362" t="s">
        <v>13034</v>
      </c>
      <c r="F1362" t="s">
        <v>13036</v>
      </c>
      <c r="G1362" s="9">
        <v>1090</v>
      </c>
      <c r="H1362" s="7" t="str">
        <f t="shared" si="42"/>
        <v>&gt;$500</v>
      </c>
      <c r="I1362" s="8">
        <v>2999</v>
      </c>
      <c r="J1362" s="1">
        <v>0.64</v>
      </c>
      <c r="K1362" s="10" t="str">
        <f t="shared" si="43"/>
        <v>50% or More</v>
      </c>
      <c r="L1362" s="10" t="str">
        <f>IF(Table1[[#This Row],[Discount_Percentage]]&gt;=50,"Yes","No")</f>
        <v>No</v>
      </c>
      <c r="M1362" s="10">
        <f>Table1[[#This Row],[Actual_Price]]-Table1[[#This Row],[Discounted_Price]]/Table1[[#This Row],[Actual_Price]]*100</f>
        <v>2962.6545515171724</v>
      </c>
      <c r="N1362">
        <v>3.5</v>
      </c>
      <c r="O1362" s="4">
        <v>57</v>
      </c>
      <c r="P1362" s="6">
        <f>I1362*O1362</f>
        <v>170943</v>
      </c>
      <c r="Q1362" t="s">
        <v>11751</v>
      </c>
      <c r="R1362" t="s">
        <v>11752</v>
      </c>
      <c r="S1362" t="s">
        <v>11753</v>
      </c>
      <c r="T1362" t="s">
        <v>11754</v>
      </c>
      <c r="U1362" t="s">
        <v>11757</v>
      </c>
      <c r="V1362" t="s">
        <v>11758</v>
      </c>
    </row>
    <row r="1363" spans="1:22">
      <c r="A1363" t="s">
        <v>11759</v>
      </c>
      <c r="B1363" t="s">
        <v>11760</v>
      </c>
      <c r="C1363" t="s">
        <v>12909</v>
      </c>
      <c r="D1363" t="s">
        <v>13029</v>
      </c>
      <c r="E1363" t="s">
        <v>13030</v>
      </c>
      <c r="F1363" t="s">
        <v>13040</v>
      </c>
      <c r="G1363" s="9">
        <v>295</v>
      </c>
      <c r="H1363" s="7" t="str">
        <f t="shared" si="42"/>
        <v>$200-$500</v>
      </c>
      <c r="I1363" s="8">
        <v>599</v>
      </c>
      <c r="J1363" s="1">
        <v>0.51</v>
      </c>
      <c r="K1363" s="10" t="str">
        <f t="shared" si="43"/>
        <v>50% or More</v>
      </c>
      <c r="L1363" s="10" t="str">
        <f>IF(Table1[[#This Row],[Discount_Percentage]]&gt;=50,"Yes","No")</f>
        <v>No</v>
      </c>
      <c r="M1363" s="10">
        <f>Table1[[#This Row],[Actual_Price]]-Table1[[#This Row],[Discounted_Price]]/Table1[[#This Row],[Actual_Price]]*100</f>
        <v>549.75125208681141</v>
      </c>
      <c r="N1363">
        <v>4</v>
      </c>
      <c r="O1363" s="4">
        <v>1644</v>
      </c>
      <c r="P1363" s="6">
        <f>I1363*O1363</f>
        <v>984756</v>
      </c>
      <c r="Q1363" t="s">
        <v>11761</v>
      </c>
      <c r="R1363" t="s">
        <v>11762</v>
      </c>
      <c r="S1363" t="s">
        <v>11763</v>
      </c>
      <c r="T1363" t="s">
        <v>11764</v>
      </c>
      <c r="U1363" t="s">
        <v>11767</v>
      </c>
      <c r="V1363" t="s">
        <v>11768</v>
      </c>
    </row>
    <row r="1364" spans="1:22">
      <c r="A1364" t="s">
        <v>11769</v>
      </c>
      <c r="B1364" t="s">
        <v>11770</v>
      </c>
      <c r="C1364" t="s">
        <v>12909</v>
      </c>
      <c r="D1364" t="s">
        <v>13029</v>
      </c>
      <c r="E1364" t="s">
        <v>13030</v>
      </c>
      <c r="F1364" t="s">
        <v>13031</v>
      </c>
      <c r="G1364" s="9">
        <v>479</v>
      </c>
      <c r="H1364" s="7" t="str">
        <f t="shared" si="42"/>
        <v>$200-$500</v>
      </c>
      <c r="I1364" s="8">
        <v>1999</v>
      </c>
      <c r="J1364" s="1">
        <v>0.76</v>
      </c>
      <c r="K1364" s="10" t="str">
        <f t="shared" si="43"/>
        <v>50% or More</v>
      </c>
      <c r="L1364" s="10" t="str">
        <f>IF(Table1[[#This Row],[Discount_Percentage]]&gt;=50,"Yes","No")</f>
        <v>No</v>
      </c>
      <c r="M1364" s="10">
        <f>Table1[[#This Row],[Actual_Price]]-Table1[[#This Row],[Discounted_Price]]/Table1[[#This Row],[Actual_Price]]*100</f>
        <v>1975.0380190095048</v>
      </c>
      <c r="N1364">
        <v>3.4</v>
      </c>
      <c r="O1364" s="4">
        <v>1066</v>
      </c>
      <c r="P1364" s="6">
        <f>I1364*O1364</f>
        <v>2130934</v>
      </c>
      <c r="Q1364" t="s">
        <v>11771</v>
      </c>
      <c r="R1364" t="s">
        <v>11772</v>
      </c>
      <c r="S1364" t="s">
        <v>11773</v>
      </c>
      <c r="T1364" t="s">
        <v>11774</v>
      </c>
      <c r="U1364" t="s">
        <v>11777</v>
      </c>
      <c r="V1364" t="s">
        <v>11778</v>
      </c>
    </row>
    <row r="1365" spans="1:22">
      <c r="A1365" t="s">
        <v>11779</v>
      </c>
      <c r="B1365" t="s">
        <v>11780</v>
      </c>
      <c r="C1365" t="s">
        <v>12909</v>
      </c>
      <c r="D1365" t="s">
        <v>13033</v>
      </c>
      <c r="E1365" t="s">
        <v>13050</v>
      </c>
      <c r="F1365" t="s">
        <v>13051</v>
      </c>
      <c r="G1365" s="9">
        <v>2949</v>
      </c>
      <c r="H1365" s="7" t="str">
        <f t="shared" si="42"/>
        <v>&gt;$500</v>
      </c>
      <c r="I1365" s="8">
        <v>4849</v>
      </c>
      <c r="J1365" s="1">
        <v>0.39</v>
      </c>
      <c r="K1365" s="10" t="str">
        <f t="shared" si="43"/>
        <v>&lt;50%</v>
      </c>
      <c r="L1365" s="10" t="str">
        <f>IF(Table1[[#This Row],[Discount_Percentage]]&gt;=50,"Yes","No")</f>
        <v>No</v>
      </c>
      <c r="M1365" s="10">
        <f>Table1[[#This Row],[Actual_Price]]-Table1[[#This Row],[Discounted_Price]]/Table1[[#This Row],[Actual_Price]]*100</f>
        <v>4788.1833367704685</v>
      </c>
      <c r="N1365">
        <v>4.2</v>
      </c>
      <c r="O1365" s="4">
        <v>7968</v>
      </c>
      <c r="P1365" s="6">
        <f>I1365*O1365</f>
        <v>38636832</v>
      </c>
      <c r="Q1365" t="s">
        <v>11781</v>
      </c>
      <c r="R1365" t="s">
        <v>11782</v>
      </c>
      <c r="S1365" t="s">
        <v>11783</v>
      </c>
      <c r="T1365" t="s">
        <v>11784</v>
      </c>
      <c r="U1365" t="s">
        <v>11787</v>
      </c>
      <c r="V1365" t="s">
        <v>11788</v>
      </c>
    </row>
    <row r="1366" spans="1:22">
      <c r="A1366" t="s">
        <v>11789</v>
      </c>
      <c r="B1366" t="s">
        <v>11790</v>
      </c>
      <c r="C1366" t="s">
        <v>12909</v>
      </c>
      <c r="D1366" t="s">
        <v>13033</v>
      </c>
      <c r="E1366" t="s">
        <v>13050</v>
      </c>
      <c r="F1366" t="s">
        <v>13054</v>
      </c>
      <c r="G1366" s="9">
        <v>335</v>
      </c>
      <c r="H1366" s="7" t="str">
        <f t="shared" si="42"/>
        <v>$200-$500</v>
      </c>
      <c r="I1366" s="8">
        <v>510</v>
      </c>
      <c r="J1366" s="1">
        <v>0.34</v>
      </c>
      <c r="K1366" s="10" t="str">
        <f t="shared" si="43"/>
        <v>&lt;50%</v>
      </c>
      <c r="L1366" s="10" t="str">
        <f>IF(Table1[[#This Row],[Discount_Percentage]]&gt;=50,"Yes","No")</f>
        <v>No</v>
      </c>
      <c r="M1366" s="10">
        <f>Table1[[#This Row],[Actual_Price]]-Table1[[#This Row],[Discounted_Price]]/Table1[[#This Row],[Actual_Price]]*100</f>
        <v>444.31372549019608</v>
      </c>
      <c r="N1366">
        <v>3.8</v>
      </c>
      <c r="O1366" s="4">
        <v>3195</v>
      </c>
      <c r="P1366" s="6">
        <f>I1366*O1366</f>
        <v>1629450</v>
      </c>
      <c r="Q1366" t="s">
        <v>11791</v>
      </c>
      <c r="R1366" t="s">
        <v>11792</v>
      </c>
      <c r="S1366" t="s">
        <v>11793</v>
      </c>
      <c r="T1366" t="s">
        <v>11794</v>
      </c>
      <c r="U1366" t="s">
        <v>11797</v>
      </c>
      <c r="V1366" t="s">
        <v>11798</v>
      </c>
    </row>
    <row r="1367" spans="1:22">
      <c r="A1367" t="s">
        <v>11799</v>
      </c>
      <c r="B1367" t="s">
        <v>11800</v>
      </c>
      <c r="C1367" t="s">
        <v>12909</v>
      </c>
      <c r="D1367" t="s">
        <v>13029</v>
      </c>
      <c r="E1367" t="s">
        <v>13077</v>
      </c>
      <c r="F1367" t="s">
        <v>13081</v>
      </c>
      <c r="G1367" s="9">
        <v>293</v>
      </c>
      <c r="H1367" s="7" t="str">
        <f t="shared" si="42"/>
        <v>$200-$500</v>
      </c>
      <c r="I1367" s="8">
        <v>499</v>
      </c>
      <c r="J1367" s="1">
        <v>0.41</v>
      </c>
      <c r="K1367" s="10" t="str">
        <f t="shared" si="43"/>
        <v>&lt;50%</v>
      </c>
      <c r="L1367" s="10" t="str">
        <f>IF(Table1[[#This Row],[Discount_Percentage]]&gt;=50,"Yes","No")</f>
        <v>No</v>
      </c>
      <c r="M1367" s="10">
        <f>Table1[[#This Row],[Actual_Price]]-Table1[[#This Row],[Discounted_Price]]/Table1[[#This Row],[Actual_Price]]*100</f>
        <v>440.28256513026054</v>
      </c>
      <c r="N1367">
        <v>4.0999999999999996</v>
      </c>
      <c r="O1367" s="4">
        <v>1456</v>
      </c>
      <c r="P1367" s="6">
        <f>I1367*O1367</f>
        <v>726544</v>
      </c>
      <c r="Q1367" t="s">
        <v>11801</v>
      </c>
      <c r="R1367" t="s">
        <v>11802</v>
      </c>
      <c r="S1367" t="s">
        <v>11803</v>
      </c>
      <c r="T1367" t="s">
        <v>11804</v>
      </c>
      <c r="U1367" t="s">
        <v>11807</v>
      </c>
      <c r="V1367" t="s">
        <v>11808</v>
      </c>
    </row>
    <row r="1368" spans="1:22">
      <c r="A1368" t="s">
        <v>11809</v>
      </c>
      <c r="B1368" t="s">
        <v>11810</v>
      </c>
      <c r="C1368" t="s">
        <v>12909</v>
      </c>
      <c r="D1368" t="s">
        <v>13029</v>
      </c>
      <c r="E1368" t="s">
        <v>13077</v>
      </c>
      <c r="F1368" t="s">
        <v>13121</v>
      </c>
      <c r="G1368" s="9">
        <v>599</v>
      </c>
      <c r="H1368" s="7" t="str">
        <f t="shared" si="42"/>
        <v>&gt;$500</v>
      </c>
      <c r="I1368" s="8">
        <v>1299</v>
      </c>
      <c r="J1368" s="1">
        <v>0.54</v>
      </c>
      <c r="K1368" s="10" t="str">
        <f t="shared" si="43"/>
        <v>50% or More</v>
      </c>
      <c r="L1368" s="10" t="str">
        <f>IF(Table1[[#This Row],[Discount_Percentage]]&gt;=50,"Yes","No")</f>
        <v>No</v>
      </c>
      <c r="M1368" s="10">
        <f>Table1[[#This Row],[Actual_Price]]-Table1[[#This Row],[Discounted_Price]]/Table1[[#This Row],[Actual_Price]]*100</f>
        <v>1252.8876058506544</v>
      </c>
      <c r="N1368">
        <v>4.2</v>
      </c>
      <c r="O1368" s="4">
        <v>590</v>
      </c>
      <c r="P1368" s="6">
        <f>I1368*O1368</f>
        <v>766410</v>
      </c>
      <c r="Q1368" t="s">
        <v>11811</v>
      </c>
      <c r="R1368" t="s">
        <v>11812</v>
      </c>
      <c r="S1368" t="s">
        <v>11813</v>
      </c>
      <c r="T1368" t="s">
        <v>11814</v>
      </c>
      <c r="U1368" t="s">
        <v>11817</v>
      </c>
      <c r="V1368" t="s">
        <v>11818</v>
      </c>
    </row>
    <row r="1369" spans="1:22">
      <c r="A1369" t="s">
        <v>11819</v>
      </c>
      <c r="B1369" t="s">
        <v>11820</v>
      </c>
      <c r="C1369" t="s">
        <v>12909</v>
      </c>
      <c r="D1369" t="s">
        <v>13029</v>
      </c>
      <c r="E1369" t="s">
        <v>13082</v>
      </c>
      <c r="F1369" t="s">
        <v>13083</v>
      </c>
      <c r="G1369" s="9">
        <v>499</v>
      </c>
      <c r="H1369" s="7" t="str">
        <f t="shared" si="42"/>
        <v>$200-$500</v>
      </c>
      <c r="I1369" s="8">
        <v>999</v>
      </c>
      <c r="J1369" s="1">
        <v>0.5</v>
      </c>
      <c r="K1369" s="10" t="str">
        <f t="shared" si="43"/>
        <v>50% or More</v>
      </c>
      <c r="L1369" s="10" t="str">
        <f>IF(Table1[[#This Row],[Discount_Percentage]]&gt;=50,"Yes","No")</f>
        <v>No</v>
      </c>
      <c r="M1369" s="10">
        <f>Table1[[#This Row],[Actual_Price]]-Table1[[#This Row],[Discounted_Price]]/Table1[[#This Row],[Actual_Price]]*100</f>
        <v>949.05005005005</v>
      </c>
      <c r="N1369">
        <v>4.3</v>
      </c>
      <c r="O1369" s="4">
        <v>1436</v>
      </c>
      <c r="P1369" s="6">
        <f>I1369*O1369</f>
        <v>1434564</v>
      </c>
      <c r="Q1369" t="s">
        <v>11821</v>
      </c>
      <c r="R1369" t="s">
        <v>11822</v>
      </c>
      <c r="S1369" t="s">
        <v>11823</v>
      </c>
      <c r="T1369" t="s">
        <v>11824</v>
      </c>
      <c r="U1369" t="s">
        <v>11827</v>
      </c>
      <c r="V1369" t="s">
        <v>11828</v>
      </c>
    </row>
    <row r="1370" spans="1:22">
      <c r="A1370" t="s">
        <v>11829</v>
      </c>
      <c r="B1370" t="s">
        <v>11830</v>
      </c>
      <c r="C1370" t="s">
        <v>12909</v>
      </c>
      <c r="D1370" t="s">
        <v>13029</v>
      </c>
      <c r="E1370" t="s">
        <v>13037</v>
      </c>
      <c r="F1370" t="s">
        <v>13038</v>
      </c>
      <c r="G1370" s="9">
        <v>849</v>
      </c>
      <c r="H1370" s="7" t="str">
        <f t="shared" si="42"/>
        <v>&gt;$500</v>
      </c>
      <c r="I1370" s="8">
        <v>1190</v>
      </c>
      <c r="J1370" s="1">
        <v>0.28999999999999998</v>
      </c>
      <c r="K1370" s="10" t="str">
        <f t="shared" si="43"/>
        <v>&lt;50%</v>
      </c>
      <c r="L1370" s="10" t="str">
        <f>IF(Table1[[#This Row],[Discount_Percentage]]&gt;=50,"Yes","No")</f>
        <v>No</v>
      </c>
      <c r="M1370" s="10">
        <f>Table1[[#This Row],[Actual_Price]]-Table1[[#This Row],[Discounted_Price]]/Table1[[#This Row],[Actual_Price]]*100</f>
        <v>1118.6554621848741</v>
      </c>
      <c r="N1370">
        <v>4.2</v>
      </c>
      <c r="O1370" s="4">
        <v>4184</v>
      </c>
      <c r="P1370" s="6">
        <f>I1370*O1370</f>
        <v>4978960</v>
      </c>
      <c r="Q1370" t="s">
        <v>11831</v>
      </c>
      <c r="R1370" t="s">
        <v>11832</v>
      </c>
      <c r="S1370" t="s">
        <v>11833</v>
      </c>
      <c r="T1370" t="s">
        <v>11834</v>
      </c>
      <c r="U1370" t="s">
        <v>11837</v>
      </c>
      <c r="V1370" t="s">
        <v>11838</v>
      </c>
    </row>
    <row r="1371" spans="1:22">
      <c r="A1371" t="s">
        <v>11839</v>
      </c>
      <c r="B1371" t="s">
        <v>11840</v>
      </c>
      <c r="C1371" t="s">
        <v>12909</v>
      </c>
      <c r="D1371" t="s">
        <v>13029</v>
      </c>
      <c r="E1371" t="s">
        <v>13077</v>
      </c>
      <c r="F1371" t="s">
        <v>13081</v>
      </c>
      <c r="G1371" s="9">
        <v>249</v>
      </c>
      <c r="H1371" s="7" t="str">
        <f t="shared" si="42"/>
        <v>$200-$500</v>
      </c>
      <c r="I1371" s="8">
        <v>400</v>
      </c>
      <c r="J1371" s="1">
        <v>0.38</v>
      </c>
      <c r="K1371" s="10" t="str">
        <f t="shared" si="43"/>
        <v>&lt;50%</v>
      </c>
      <c r="L1371" s="10" t="str">
        <f>IF(Table1[[#This Row],[Discount_Percentage]]&gt;=50,"Yes","No")</f>
        <v>No</v>
      </c>
      <c r="M1371" s="10">
        <f>Table1[[#This Row],[Actual_Price]]-Table1[[#This Row],[Discounted_Price]]/Table1[[#This Row],[Actual_Price]]*100</f>
        <v>337.75</v>
      </c>
      <c r="N1371">
        <v>4.0999999999999996</v>
      </c>
      <c r="O1371" s="4">
        <v>693</v>
      </c>
      <c r="P1371" s="6">
        <f>I1371*O1371</f>
        <v>277200</v>
      </c>
      <c r="Q1371" t="s">
        <v>11841</v>
      </c>
      <c r="R1371" t="s">
        <v>11842</v>
      </c>
      <c r="S1371" t="s">
        <v>11843</v>
      </c>
      <c r="T1371" t="s">
        <v>11844</v>
      </c>
      <c r="U1371" t="s">
        <v>11847</v>
      </c>
      <c r="V1371" t="s">
        <v>11848</v>
      </c>
    </row>
    <row r="1372" spans="1:22">
      <c r="A1372" t="s">
        <v>11849</v>
      </c>
      <c r="B1372" t="s">
        <v>11850</v>
      </c>
      <c r="C1372" t="s">
        <v>12909</v>
      </c>
      <c r="D1372" t="s">
        <v>13029</v>
      </c>
      <c r="E1372" t="s">
        <v>13082</v>
      </c>
      <c r="F1372" t="s">
        <v>13083</v>
      </c>
      <c r="G1372" s="9">
        <v>185</v>
      </c>
      <c r="H1372" s="7" t="str">
        <f t="shared" si="42"/>
        <v>&lt;$200</v>
      </c>
      <c r="I1372" s="8">
        <v>599</v>
      </c>
      <c r="J1372" s="1">
        <v>0.69</v>
      </c>
      <c r="K1372" s="10" t="str">
        <f t="shared" si="43"/>
        <v>50% or More</v>
      </c>
      <c r="L1372" s="10" t="str">
        <f>IF(Table1[[#This Row],[Discount_Percentage]]&gt;=50,"Yes","No")</f>
        <v>No</v>
      </c>
      <c r="M1372" s="10">
        <f>Table1[[#This Row],[Actual_Price]]-Table1[[#This Row],[Discounted_Price]]/Table1[[#This Row],[Actual_Price]]*100</f>
        <v>568.11519198664439</v>
      </c>
      <c r="N1372">
        <v>3.9</v>
      </c>
      <c r="O1372" s="4">
        <v>1306</v>
      </c>
      <c r="P1372" s="6">
        <f>I1372*O1372</f>
        <v>782294</v>
      </c>
      <c r="Q1372" t="s">
        <v>11851</v>
      </c>
      <c r="R1372" t="s">
        <v>11852</v>
      </c>
      <c r="S1372" t="s">
        <v>11853</v>
      </c>
      <c r="T1372" t="s">
        <v>11854</v>
      </c>
      <c r="U1372" t="s">
        <v>11857</v>
      </c>
      <c r="V1372" t="s">
        <v>11858</v>
      </c>
    </row>
    <row r="1373" spans="1:22">
      <c r="A1373" t="s">
        <v>11859</v>
      </c>
      <c r="B1373" t="s">
        <v>11860</v>
      </c>
      <c r="C1373" t="s">
        <v>12909</v>
      </c>
      <c r="D1373" t="s">
        <v>13033</v>
      </c>
      <c r="E1373" t="s">
        <v>13034</v>
      </c>
      <c r="F1373" t="s">
        <v>13036</v>
      </c>
      <c r="G1373" s="9">
        <v>778</v>
      </c>
      <c r="H1373" s="7" t="str">
        <f t="shared" si="42"/>
        <v>&gt;$500</v>
      </c>
      <c r="I1373" s="8">
        <v>999</v>
      </c>
      <c r="J1373" s="1">
        <v>0.22</v>
      </c>
      <c r="K1373" s="10" t="str">
        <f t="shared" si="43"/>
        <v>&lt;50%</v>
      </c>
      <c r="L1373" s="10" t="str">
        <f>IF(Table1[[#This Row],[Discount_Percentage]]&gt;=50,"Yes","No")</f>
        <v>No</v>
      </c>
      <c r="M1373" s="10">
        <f>Table1[[#This Row],[Actual_Price]]-Table1[[#This Row],[Discounted_Price]]/Table1[[#This Row],[Actual_Price]]*100</f>
        <v>921.12212212212216</v>
      </c>
      <c r="N1373">
        <v>3.3</v>
      </c>
      <c r="O1373" s="4">
        <v>8</v>
      </c>
      <c r="P1373" s="6">
        <f>I1373*O1373</f>
        <v>7992</v>
      </c>
      <c r="Q1373" t="s">
        <v>11861</v>
      </c>
      <c r="R1373" t="s">
        <v>11862</v>
      </c>
      <c r="S1373" t="s">
        <v>11863</v>
      </c>
      <c r="T1373" t="s">
        <v>11864</v>
      </c>
      <c r="U1373" t="s">
        <v>11867</v>
      </c>
      <c r="V1373" t="s">
        <v>11868</v>
      </c>
    </row>
    <row r="1374" spans="1:22">
      <c r="A1374" t="s">
        <v>11869</v>
      </c>
      <c r="B1374" t="s">
        <v>11870</v>
      </c>
      <c r="C1374" t="s">
        <v>12909</v>
      </c>
      <c r="D1374" t="s">
        <v>13029</v>
      </c>
      <c r="E1374" t="s">
        <v>13077</v>
      </c>
      <c r="F1374" t="s">
        <v>13122</v>
      </c>
      <c r="G1374" s="9">
        <v>279</v>
      </c>
      <c r="H1374" s="7" t="str">
        <f t="shared" si="42"/>
        <v>$200-$500</v>
      </c>
      <c r="I1374" s="8">
        <v>699</v>
      </c>
      <c r="J1374" s="1">
        <v>0.6</v>
      </c>
      <c r="K1374" s="10" t="str">
        <f t="shared" si="43"/>
        <v>50% or More</v>
      </c>
      <c r="L1374" s="10" t="str">
        <f>IF(Table1[[#This Row],[Discount_Percentage]]&gt;=50,"Yes","No")</f>
        <v>No</v>
      </c>
      <c r="M1374" s="10">
        <f>Table1[[#This Row],[Actual_Price]]-Table1[[#This Row],[Discounted_Price]]/Table1[[#This Row],[Actual_Price]]*100</f>
        <v>659.0858369098712</v>
      </c>
      <c r="N1374">
        <v>4.3</v>
      </c>
      <c r="O1374" s="4">
        <v>2326</v>
      </c>
      <c r="P1374" s="6">
        <f>I1374*O1374</f>
        <v>1625874</v>
      </c>
      <c r="Q1374" t="s">
        <v>11871</v>
      </c>
      <c r="R1374" t="s">
        <v>11872</v>
      </c>
      <c r="S1374" t="s">
        <v>11873</v>
      </c>
      <c r="T1374" t="s">
        <v>11874</v>
      </c>
      <c r="U1374" t="s">
        <v>11877</v>
      </c>
      <c r="V1374" t="s">
        <v>11878</v>
      </c>
    </row>
    <row r="1375" spans="1:22">
      <c r="A1375" t="s">
        <v>11879</v>
      </c>
      <c r="B1375" t="s">
        <v>11880</v>
      </c>
      <c r="C1375" t="s">
        <v>12909</v>
      </c>
      <c r="D1375" t="s">
        <v>13029</v>
      </c>
      <c r="E1375" t="s">
        <v>13082</v>
      </c>
      <c r="F1375" t="s">
        <v>13083</v>
      </c>
      <c r="G1375" s="9">
        <v>215</v>
      </c>
      <c r="H1375" s="7" t="str">
        <f t="shared" si="42"/>
        <v>$200-$500</v>
      </c>
      <c r="I1375" s="8">
        <v>1499</v>
      </c>
      <c r="J1375" s="1">
        <v>0.86</v>
      </c>
      <c r="K1375" s="10" t="str">
        <f t="shared" si="43"/>
        <v>50% or More</v>
      </c>
      <c r="L1375" s="10" t="str">
        <f>IF(Table1[[#This Row],[Discount_Percentage]]&gt;=50,"Yes","No")</f>
        <v>No</v>
      </c>
      <c r="M1375" s="10">
        <f>Table1[[#This Row],[Actual_Price]]-Table1[[#This Row],[Discounted_Price]]/Table1[[#This Row],[Actual_Price]]*100</f>
        <v>1484.657104736491</v>
      </c>
      <c r="N1375">
        <v>3.9</v>
      </c>
      <c r="O1375" s="4">
        <v>1004</v>
      </c>
      <c r="P1375" s="6">
        <f>I1375*O1375</f>
        <v>1504996</v>
      </c>
      <c r="Q1375" t="s">
        <v>11881</v>
      </c>
      <c r="R1375" t="s">
        <v>11882</v>
      </c>
      <c r="S1375" t="s">
        <v>11883</v>
      </c>
      <c r="T1375" t="s">
        <v>11884</v>
      </c>
      <c r="U1375" t="s">
        <v>11887</v>
      </c>
      <c r="V1375" t="s">
        <v>11888</v>
      </c>
    </row>
    <row r="1376" spans="1:22">
      <c r="A1376" t="s">
        <v>11889</v>
      </c>
      <c r="B1376" t="s">
        <v>11890</v>
      </c>
      <c r="C1376" t="s">
        <v>12909</v>
      </c>
      <c r="D1376" t="s">
        <v>13029</v>
      </c>
      <c r="E1376" t="s">
        <v>13037</v>
      </c>
      <c r="F1376" t="s">
        <v>13038</v>
      </c>
      <c r="G1376" s="9">
        <v>889</v>
      </c>
      <c r="H1376" s="7" t="str">
        <f t="shared" si="42"/>
        <v>&gt;$500</v>
      </c>
      <c r="I1376" s="8">
        <v>1295</v>
      </c>
      <c r="J1376" s="1">
        <v>0.31</v>
      </c>
      <c r="K1376" s="10" t="str">
        <f t="shared" si="43"/>
        <v>&lt;50%</v>
      </c>
      <c r="L1376" s="10" t="str">
        <f>IF(Table1[[#This Row],[Discount_Percentage]]&gt;=50,"Yes","No")</f>
        <v>No</v>
      </c>
      <c r="M1376" s="10">
        <f>Table1[[#This Row],[Actual_Price]]-Table1[[#This Row],[Discounted_Price]]/Table1[[#This Row],[Actual_Price]]*100</f>
        <v>1226.3513513513512</v>
      </c>
      <c r="N1376">
        <v>4.3</v>
      </c>
      <c r="O1376" s="4">
        <v>6400</v>
      </c>
      <c r="P1376" s="6">
        <f>I1376*O1376</f>
        <v>8288000</v>
      </c>
      <c r="Q1376" t="s">
        <v>11891</v>
      </c>
      <c r="R1376" t="s">
        <v>11892</v>
      </c>
      <c r="S1376" t="s">
        <v>11893</v>
      </c>
      <c r="T1376" t="s">
        <v>11894</v>
      </c>
      <c r="U1376" t="s">
        <v>11897</v>
      </c>
      <c r="V1376" t="s">
        <v>11898</v>
      </c>
    </row>
    <row r="1377" spans="1:22">
      <c r="A1377" t="s">
        <v>11899</v>
      </c>
      <c r="B1377" t="s">
        <v>11900</v>
      </c>
      <c r="C1377" t="s">
        <v>12909</v>
      </c>
      <c r="D1377" t="s">
        <v>13033</v>
      </c>
      <c r="E1377" t="s">
        <v>13050</v>
      </c>
      <c r="F1377" t="s">
        <v>13051</v>
      </c>
      <c r="G1377" s="9">
        <v>1449</v>
      </c>
      <c r="H1377" s="7" t="str">
        <f t="shared" si="42"/>
        <v>&gt;$500</v>
      </c>
      <c r="I1377" s="8">
        <v>4999</v>
      </c>
      <c r="J1377" s="1">
        <v>0.71</v>
      </c>
      <c r="K1377" s="10" t="str">
        <f t="shared" si="43"/>
        <v>50% or More</v>
      </c>
      <c r="L1377" s="10" t="str">
        <f>IF(Table1[[#This Row],[Discount_Percentage]]&gt;=50,"Yes","No")</f>
        <v>No</v>
      </c>
      <c r="M1377" s="10">
        <f>Table1[[#This Row],[Actual_Price]]-Table1[[#This Row],[Discounted_Price]]/Table1[[#This Row],[Actual_Price]]*100</f>
        <v>4970.014202840568</v>
      </c>
      <c r="N1377">
        <v>3.6</v>
      </c>
      <c r="O1377" s="4">
        <v>63</v>
      </c>
      <c r="P1377" s="6">
        <f>I1377*O1377</f>
        <v>314937</v>
      </c>
      <c r="Q1377" t="s">
        <v>11901</v>
      </c>
      <c r="R1377" t="s">
        <v>11902</v>
      </c>
      <c r="S1377" t="s">
        <v>11903</v>
      </c>
      <c r="T1377" t="s">
        <v>11904</v>
      </c>
      <c r="U1377" t="s">
        <v>11907</v>
      </c>
      <c r="V1377" t="s">
        <v>11908</v>
      </c>
    </row>
    <row r="1378" spans="1:22">
      <c r="A1378" t="s">
        <v>11909</v>
      </c>
      <c r="B1378" t="s">
        <v>11910</v>
      </c>
      <c r="C1378" t="s">
        <v>12909</v>
      </c>
      <c r="D1378" t="s">
        <v>13033</v>
      </c>
      <c r="E1378" t="s">
        <v>13050</v>
      </c>
      <c r="F1378" t="s">
        <v>13051</v>
      </c>
      <c r="G1378" s="9">
        <v>1190</v>
      </c>
      <c r="H1378" s="7" t="str">
        <f t="shared" si="42"/>
        <v>&gt;$500</v>
      </c>
      <c r="I1378" s="8">
        <v>2550</v>
      </c>
      <c r="J1378" s="1">
        <v>0.53</v>
      </c>
      <c r="K1378" s="10" t="str">
        <f t="shared" si="43"/>
        <v>50% or More</v>
      </c>
      <c r="L1378" s="10" t="str">
        <f>IF(Table1[[#This Row],[Discount_Percentage]]&gt;=50,"Yes","No")</f>
        <v>No</v>
      </c>
      <c r="M1378" s="10">
        <f>Table1[[#This Row],[Actual_Price]]-Table1[[#This Row],[Discounted_Price]]/Table1[[#This Row],[Actual_Price]]*100</f>
        <v>2503.3333333333335</v>
      </c>
      <c r="N1378">
        <v>3.8</v>
      </c>
      <c r="O1378" s="4">
        <v>1181</v>
      </c>
      <c r="P1378" s="6">
        <f>I1378*O1378</f>
        <v>3011550</v>
      </c>
      <c r="Q1378" t="s">
        <v>11911</v>
      </c>
      <c r="R1378" t="s">
        <v>11912</v>
      </c>
      <c r="S1378" t="s">
        <v>11913</v>
      </c>
      <c r="T1378" t="s">
        <v>11914</v>
      </c>
      <c r="U1378" t="s">
        <v>11917</v>
      </c>
      <c r="V1378" t="s">
        <v>11918</v>
      </c>
    </row>
    <row r="1379" spans="1:22">
      <c r="A1379" t="s">
        <v>11919</v>
      </c>
      <c r="B1379" t="s">
        <v>11920</v>
      </c>
      <c r="C1379" t="s">
        <v>12909</v>
      </c>
      <c r="D1379" t="s">
        <v>13029</v>
      </c>
      <c r="E1379" t="s">
        <v>13082</v>
      </c>
      <c r="F1379" t="s">
        <v>13093</v>
      </c>
      <c r="G1379" s="9">
        <v>1799</v>
      </c>
      <c r="H1379" s="7" t="str">
        <f t="shared" si="42"/>
        <v>&gt;$500</v>
      </c>
      <c r="I1379" s="8">
        <v>1950</v>
      </c>
      <c r="J1379" s="1">
        <v>0.08</v>
      </c>
      <c r="K1379" s="10" t="str">
        <f t="shared" si="43"/>
        <v>&lt;50%</v>
      </c>
      <c r="L1379" s="10" t="str">
        <f>IF(Table1[[#This Row],[Discount_Percentage]]&gt;=50,"Yes","No")</f>
        <v>No</v>
      </c>
      <c r="M1379" s="10">
        <f>Table1[[#This Row],[Actual_Price]]-Table1[[#This Row],[Discounted_Price]]/Table1[[#This Row],[Actual_Price]]*100</f>
        <v>1857.7435897435898</v>
      </c>
      <c r="N1379">
        <v>3.9</v>
      </c>
      <c r="O1379" s="4">
        <v>1888</v>
      </c>
      <c r="P1379" s="6">
        <f>I1379*O1379</f>
        <v>3681600</v>
      </c>
      <c r="Q1379" t="s">
        <v>11921</v>
      </c>
      <c r="R1379" t="s">
        <v>11922</v>
      </c>
      <c r="S1379" t="s">
        <v>11923</v>
      </c>
      <c r="T1379" t="s">
        <v>11924</v>
      </c>
      <c r="U1379" t="s">
        <v>11927</v>
      </c>
      <c r="V1379" t="s">
        <v>11928</v>
      </c>
    </row>
    <row r="1380" spans="1:22">
      <c r="A1380" t="s">
        <v>11929</v>
      </c>
      <c r="B1380" t="s">
        <v>11930</v>
      </c>
      <c r="C1380" t="s">
        <v>12909</v>
      </c>
      <c r="D1380" t="s">
        <v>13029</v>
      </c>
      <c r="E1380" t="s">
        <v>13030</v>
      </c>
      <c r="F1380" t="s">
        <v>13049</v>
      </c>
      <c r="G1380" s="9">
        <v>6120</v>
      </c>
      <c r="H1380" s="7" t="str">
        <f t="shared" si="42"/>
        <v>&gt;$500</v>
      </c>
      <c r="I1380" s="8">
        <v>8478</v>
      </c>
      <c r="J1380" s="1">
        <v>0.28000000000000003</v>
      </c>
      <c r="K1380" s="10" t="str">
        <f t="shared" si="43"/>
        <v>&lt;50%</v>
      </c>
      <c r="L1380" s="10" t="str">
        <f>IF(Table1[[#This Row],[Discount_Percentage]]&gt;=50,"Yes","No")</f>
        <v>No</v>
      </c>
      <c r="M1380" s="10">
        <f>Table1[[#This Row],[Actual_Price]]-Table1[[#This Row],[Discounted_Price]]/Table1[[#This Row],[Actual_Price]]*100</f>
        <v>8405.8131634819529</v>
      </c>
      <c r="N1380">
        <v>4.5999999999999996</v>
      </c>
      <c r="O1380" s="4">
        <v>6550</v>
      </c>
      <c r="P1380" s="6">
        <f>I1380*O1380</f>
        <v>55530900</v>
      </c>
      <c r="Q1380" t="s">
        <v>11931</v>
      </c>
      <c r="R1380" t="s">
        <v>11932</v>
      </c>
      <c r="S1380" t="s">
        <v>11933</v>
      </c>
      <c r="T1380" t="s">
        <v>11934</v>
      </c>
      <c r="U1380" t="s">
        <v>11937</v>
      </c>
      <c r="V1380" t="s">
        <v>11938</v>
      </c>
    </row>
    <row r="1381" spans="1:22">
      <c r="A1381" t="s">
        <v>11939</v>
      </c>
      <c r="B1381" t="s">
        <v>11940</v>
      </c>
      <c r="C1381" t="s">
        <v>12909</v>
      </c>
      <c r="D1381" t="s">
        <v>13029</v>
      </c>
      <c r="E1381" t="s">
        <v>13030</v>
      </c>
      <c r="F1381" t="s">
        <v>13049</v>
      </c>
      <c r="G1381" s="9">
        <v>1799</v>
      </c>
      <c r="H1381" s="7" t="str">
        <f t="shared" si="42"/>
        <v>&gt;$500</v>
      </c>
      <c r="I1381" s="8">
        <v>3299</v>
      </c>
      <c r="J1381" s="1">
        <v>0.45</v>
      </c>
      <c r="K1381" s="10" t="str">
        <f t="shared" si="43"/>
        <v>&lt;50%</v>
      </c>
      <c r="L1381" s="10" t="str">
        <f>IF(Table1[[#This Row],[Discount_Percentage]]&gt;=50,"Yes","No")</f>
        <v>No</v>
      </c>
      <c r="M1381" s="10">
        <f>Table1[[#This Row],[Actual_Price]]-Table1[[#This Row],[Discounted_Price]]/Table1[[#This Row],[Actual_Price]]*100</f>
        <v>3244.4683237344648</v>
      </c>
      <c r="N1381">
        <v>3.8</v>
      </c>
      <c r="O1381" s="4">
        <v>1846</v>
      </c>
      <c r="P1381" s="6">
        <f>I1381*O1381</f>
        <v>6089954</v>
      </c>
      <c r="Q1381" t="s">
        <v>11941</v>
      </c>
      <c r="R1381" t="s">
        <v>11942</v>
      </c>
      <c r="S1381" t="s">
        <v>11943</v>
      </c>
      <c r="T1381" t="s">
        <v>11944</v>
      </c>
      <c r="U1381" t="s">
        <v>11947</v>
      </c>
      <c r="V1381" t="s">
        <v>11948</v>
      </c>
    </row>
    <row r="1382" spans="1:22">
      <c r="A1382" t="s">
        <v>11949</v>
      </c>
      <c r="B1382" t="s">
        <v>11950</v>
      </c>
      <c r="C1382" t="s">
        <v>12909</v>
      </c>
      <c r="D1382" t="s">
        <v>13029</v>
      </c>
      <c r="E1382" t="s">
        <v>13030</v>
      </c>
      <c r="F1382" t="s">
        <v>13049</v>
      </c>
      <c r="G1382" s="9">
        <v>2199</v>
      </c>
      <c r="H1382" s="7" t="str">
        <f t="shared" si="42"/>
        <v>&gt;$500</v>
      </c>
      <c r="I1382" s="8">
        <v>3895</v>
      </c>
      <c r="J1382" s="1">
        <v>0.44</v>
      </c>
      <c r="K1382" s="10" t="str">
        <f t="shared" si="43"/>
        <v>&lt;50%</v>
      </c>
      <c r="L1382" s="10" t="str">
        <f>IF(Table1[[#This Row],[Discount_Percentage]]&gt;=50,"Yes","No")</f>
        <v>No</v>
      </c>
      <c r="M1382" s="10">
        <f>Table1[[#This Row],[Actual_Price]]-Table1[[#This Row],[Discounted_Price]]/Table1[[#This Row],[Actual_Price]]*100</f>
        <v>3838.5430038510913</v>
      </c>
      <c r="N1382">
        <v>3.9</v>
      </c>
      <c r="O1382" s="4">
        <v>1085</v>
      </c>
      <c r="P1382" s="6">
        <f>I1382*O1382</f>
        <v>4226075</v>
      </c>
      <c r="Q1382" t="s">
        <v>11951</v>
      </c>
      <c r="R1382" t="s">
        <v>11952</v>
      </c>
      <c r="S1382" t="s">
        <v>11953</v>
      </c>
      <c r="T1382" t="s">
        <v>11954</v>
      </c>
      <c r="U1382" t="s">
        <v>11957</v>
      </c>
      <c r="V1382" t="s">
        <v>11958</v>
      </c>
    </row>
    <row r="1383" spans="1:22">
      <c r="A1383" t="s">
        <v>11959</v>
      </c>
      <c r="B1383" t="s">
        <v>11960</v>
      </c>
      <c r="C1383" t="s">
        <v>12909</v>
      </c>
      <c r="D1383" t="s">
        <v>13029</v>
      </c>
      <c r="E1383" t="s">
        <v>13030</v>
      </c>
      <c r="F1383" t="s">
        <v>13085</v>
      </c>
      <c r="G1383" s="9">
        <v>3685</v>
      </c>
      <c r="H1383" s="7" t="str">
        <f t="shared" si="42"/>
        <v>&gt;$500</v>
      </c>
      <c r="I1383" s="8">
        <v>5495</v>
      </c>
      <c r="J1383" s="1">
        <v>0.33</v>
      </c>
      <c r="K1383" s="10" t="str">
        <f t="shared" si="43"/>
        <v>&lt;50%</v>
      </c>
      <c r="L1383" s="10" t="str">
        <f>IF(Table1[[#This Row],[Discount_Percentage]]&gt;=50,"Yes","No")</f>
        <v>No</v>
      </c>
      <c r="M1383" s="10">
        <f>Table1[[#This Row],[Actual_Price]]-Table1[[#This Row],[Discounted_Price]]/Table1[[#This Row],[Actual_Price]]*100</f>
        <v>5427.9390354868065</v>
      </c>
      <c r="N1383">
        <v>4.0999999999999996</v>
      </c>
      <c r="O1383" s="4">
        <v>290</v>
      </c>
      <c r="P1383" s="6">
        <f>I1383*O1383</f>
        <v>1593550</v>
      </c>
      <c r="Q1383" t="s">
        <v>11961</v>
      </c>
      <c r="R1383" t="s">
        <v>11962</v>
      </c>
      <c r="S1383" t="s">
        <v>11963</v>
      </c>
      <c r="T1383" t="s">
        <v>11964</v>
      </c>
      <c r="U1383" t="s">
        <v>11967</v>
      </c>
      <c r="V1383" t="s">
        <v>11968</v>
      </c>
    </row>
    <row r="1384" spans="1:22">
      <c r="A1384" t="s">
        <v>11969</v>
      </c>
      <c r="B1384" t="s">
        <v>11970</v>
      </c>
      <c r="C1384" t="s">
        <v>12909</v>
      </c>
      <c r="D1384" t="s">
        <v>13029</v>
      </c>
      <c r="E1384" t="s">
        <v>13030</v>
      </c>
      <c r="F1384" t="s">
        <v>13061</v>
      </c>
      <c r="G1384" s="9">
        <v>649</v>
      </c>
      <c r="H1384" s="7" t="str">
        <f t="shared" si="42"/>
        <v>&gt;$500</v>
      </c>
      <c r="I1384" s="8">
        <v>999</v>
      </c>
      <c r="J1384" s="1">
        <v>0.35</v>
      </c>
      <c r="K1384" s="10" t="str">
        <f t="shared" si="43"/>
        <v>&lt;50%</v>
      </c>
      <c r="L1384" s="10" t="str">
        <f>IF(Table1[[#This Row],[Discount_Percentage]]&gt;=50,"Yes","No")</f>
        <v>No</v>
      </c>
      <c r="M1384" s="10">
        <f>Table1[[#This Row],[Actual_Price]]-Table1[[#This Row],[Discounted_Price]]/Table1[[#This Row],[Actual_Price]]*100</f>
        <v>934.03503503503498</v>
      </c>
      <c r="N1384">
        <v>3.6</v>
      </c>
      <c r="O1384" s="4">
        <v>4</v>
      </c>
      <c r="P1384" s="6">
        <f>I1384*O1384</f>
        <v>3996</v>
      </c>
      <c r="Q1384" t="s">
        <v>11971</v>
      </c>
      <c r="R1384" t="s">
        <v>11972</v>
      </c>
      <c r="S1384" t="s">
        <v>11973</v>
      </c>
      <c r="T1384" t="s">
        <v>11974</v>
      </c>
      <c r="U1384" t="s">
        <v>11977</v>
      </c>
      <c r="V1384" t="s">
        <v>11978</v>
      </c>
    </row>
    <row r="1385" spans="1:22">
      <c r="A1385" t="s">
        <v>11979</v>
      </c>
      <c r="B1385" t="s">
        <v>11980</v>
      </c>
      <c r="C1385" t="s">
        <v>12909</v>
      </c>
      <c r="D1385" t="s">
        <v>13029</v>
      </c>
      <c r="E1385" t="s">
        <v>13030</v>
      </c>
      <c r="F1385" t="s">
        <v>13102</v>
      </c>
      <c r="G1385" s="9">
        <v>8599</v>
      </c>
      <c r="H1385" s="7" t="str">
        <f t="shared" si="42"/>
        <v>&gt;$500</v>
      </c>
      <c r="I1385" s="8">
        <v>8995</v>
      </c>
      <c r="J1385" s="1">
        <v>0.04</v>
      </c>
      <c r="K1385" s="10" t="str">
        <f t="shared" si="43"/>
        <v>&lt;50%</v>
      </c>
      <c r="L1385" s="10" t="str">
        <f>IF(Table1[[#This Row],[Discount_Percentage]]&gt;=50,"Yes","No")</f>
        <v>No</v>
      </c>
      <c r="M1385" s="10">
        <f>Table1[[#This Row],[Actual_Price]]-Table1[[#This Row],[Discounted_Price]]/Table1[[#This Row],[Actual_Price]]*100</f>
        <v>8899.4024458032236</v>
      </c>
      <c r="N1385">
        <v>4.4000000000000004</v>
      </c>
      <c r="O1385" s="4">
        <v>9734</v>
      </c>
      <c r="P1385" s="6">
        <f>I1385*O1385</f>
        <v>87557330</v>
      </c>
      <c r="Q1385" t="s">
        <v>11981</v>
      </c>
      <c r="R1385" t="s">
        <v>11982</v>
      </c>
      <c r="S1385" t="s">
        <v>11983</v>
      </c>
      <c r="T1385" t="s">
        <v>11984</v>
      </c>
      <c r="U1385" t="s">
        <v>11987</v>
      </c>
      <c r="V1385" t="s">
        <v>11988</v>
      </c>
    </row>
    <row r="1386" spans="1:22">
      <c r="A1386" t="s">
        <v>11989</v>
      </c>
      <c r="B1386" t="s">
        <v>11990</v>
      </c>
      <c r="C1386" t="s">
        <v>12909</v>
      </c>
      <c r="D1386" t="s">
        <v>13029</v>
      </c>
      <c r="E1386" t="s">
        <v>13037</v>
      </c>
      <c r="F1386" t="s">
        <v>13038</v>
      </c>
      <c r="G1386" s="9">
        <v>1110</v>
      </c>
      <c r="H1386" s="7" t="str">
        <f t="shared" si="42"/>
        <v>&gt;$500</v>
      </c>
      <c r="I1386" s="8">
        <v>1599</v>
      </c>
      <c r="J1386" s="1">
        <v>0.31</v>
      </c>
      <c r="K1386" s="10" t="str">
        <f t="shared" si="43"/>
        <v>&lt;50%</v>
      </c>
      <c r="L1386" s="10" t="str">
        <f>IF(Table1[[#This Row],[Discount_Percentage]]&gt;=50,"Yes","No")</f>
        <v>No</v>
      </c>
      <c r="M1386" s="10">
        <f>Table1[[#This Row],[Actual_Price]]-Table1[[#This Row],[Discounted_Price]]/Table1[[#This Row],[Actual_Price]]*100</f>
        <v>1529.5816135084428</v>
      </c>
      <c r="N1386">
        <v>4.3</v>
      </c>
      <c r="O1386" s="4">
        <v>4022</v>
      </c>
      <c r="P1386" s="6">
        <f>I1386*O1386</f>
        <v>6431178</v>
      </c>
      <c r="Q1386" t="s">
        <v>11991</v>
      </c>
      <c r="R1386" t="s">
        <v>11992</v>
      </c>
      <c r="S1386" t="s">
        <v>11993</v>
      </c>
      <c r="T1386" t="s">
        <v>11994</v>
      </c>
      <c r="U1386" t="s">
        <v>11997</v>
      </c>
      <c r="V1386" t="s">
        <v>11998</v>
      </c>
    </row>
    <row r="1387" spans="1:22">
      <c r="A1387" t="s">
        <v>11999</v>
      </c>
      <c r="B1387" t="s">
        <v>12000</v>
      </c>
      <c r="C1387" t="s">
        <v>12909</v>
      </c>
      <c r="D1387" t="s">
        <v>13033</v>
      </c>
      <c r="E1387" t="s">
        <v>13050</v>
      </c>
      <c r="F1387" t="s">
        <v>13051</v>
      </c>
      <c r="G1387" s="9">
        <v>1499</v>
      </c>
      <c r="H1387" s="7" t="str">
        <f t="shared" si="42"/>
        <v>&gt;$500</v>
      </c>
      <c r="I1387" s="8">
        <v>3500</v>
      </c>
      <c r="J1387" s="1">
        <v>0.56999999999999995</v>
      </c>
      <c r="K1387" s="10" t="str">
        <f t="shared" si="43"/>
        <v>50% or More</v>
      </c>
      <c r="L1387" s="10" t="str">
        <f>IF(Table1[[#This Row],[Discount_Percentage]]&gt;=50,"Yes","No")</f>
        <v>No</v>
      </c>
      <c r="M1387" s="10">
        <f>Table1[[#This Row],[Actual_Price]]-Table1[[#This Row],[Discounted_Price]]/Table1[[#This Row],[Actual_Price]]*100</f>
        <v>3457.1714285714284</v>
      </c>
      <c r="N1387">
        <v>4.7</v>
      </c>
      <c r="O1387" s="4">
        <v>2591</v>
      </c>
      <c r="P1387" s="6">
        <f>I1387*O1387</f>
        <v>9068500</v>
      </c>
      <c r="Q1387" t="s">
        <v>12001</v>
      </c>
      <c r="R1387" t="s">
        <v>12002</v>
      </c>
      <c r="S1387" t="s">
        <v>12003</v>
      </c>
      <c r="T1387" t="s">
        <v>12004</v>
      </c>
      <c r="U1387" t="s">
        <v>12007</v>
      </c>
      <c r="V1387" t="s">
        <v>12008</v>
      </c>
    </row>
    <row r="1388" spans="1:22">
      <c r="A1388" t="s">
        <v>12009</v>
      </c>
      <c r="B1388" t="s">
        <v>12010</v>
      </c>
      <c r="C1388" t="s">
        <v>12909</v>
      </c>
      <c r="D1388" t="s">
        <v>13029</v>
      </c>
      <c r="E1388" t="s">
        <v>13030</v>
      </c>
      <c r="F1388" t="s">
        <v>13040</v>
      </c>
      <c r="G1388" s="9">
        <v>759</v>
      </c>
      <c r="H1388" s="7" t="str">
        <f t="shared" si="42"/>
        <v>&gt;$500</v>
      </c>
      <c r="I1388" s="8">
        <v>1999</v>
      </c>
      <c r="J1388" s="1">
        <v>0.62</v>
      </c>
      <c r="K1388" s="10" t="str">
        <f t="shared" si="43"/>
        <v>50% or More</v>
      </c>
      <c r="L1388" s="10" t="str">
        <f>IF(Table1[[#This Row],[Discount_Percentage]]&gt;=50,"Yes","No")</f>
        <v>No</v>
      </c>
      <c r="M1388" s="10">
        <f>Table1[[#This Row],[Actual_Price]]-Table1[[#This Row],[Discounted_Price]]/Table1[[#This Row],[Actual_Price]]*100</f>
        <v>1961.0310155077539</v>
      </c>
      <c r="N1388">
        <v>4.3</v>
      </c>
      <c r="O1388" s="4">
        <v>532</v>
      </c>
      <c r="P1388" s="6">
        <f>I1388*O1388</f>
        <v>1063468</v>
      </c>
      <c r="Q1388" t="s">
        <v>12011</v>
      </c>
      <c r="R1388" t="s">
        <v>12012</v>
      </c>
      <c r="S1388" t="s">
        <v>12013</v>
      </c>
      <c r="T1388" t="s">
        <v>12014</v>
      </c>
      <c r="U1388" t="s">
        <v>12017</v>
      </c>
      <c r="V1388" t="s">
        <v>12018</v>
      </c>
    </row>
    <row r="1389" spans="1:22">
      <c r="A1389" t="s">
        <v>12019</v>
      </c>
      <c r="B1389" t="s">
        <v>12020</v>
      </c>
      <c r="C1389" t="s">
        <v>12909</v>
      </c>
      <c r="D1389" t="s">
        <v>13029</v>
      </c>
      <c r="E1389" t="s">
        <v>13037</v>
      </c>
      <c r="F1389" t="s">
        <v>13062</v>
      </c>
      <c r="G1389" s="9">
        <v>2669</v>
      </c>
      <c r="H1389" s="7" t="str">
        <f t="shared" si="42"/>
        <v>&gt;$500</v>
      </c>
      <c r="I1389" s="8">
        <v>3199</v>
      </c>
      <c r="J1389" s="1">
        <v>0.17</v>
      </c>
      <c r="K1389" s="10" t="str">
        <f t="shared" si="43"/>
        <v>&lt;50%</v>
      </c>
      <c r="L1389" s="10" t="str">
        <f>IF(Table1[[#This Row],[Discount_Percentage]]&gt;=50,"Yes","No")</f>
        <v>No</v>
      </c>
      <c r="M1389" s="10">
        <f>Table1[[#This Row],[Actual_Price]]-Table1[[#This Row],[Discounted_Price]]/Table1[[#This Row],[Actual_Price]]*100</f>
        <v>3115.5676773991872</v>
      </c>
      <c r="N1389">
        <v>3.9</v>
      </c>
      <c r="O1389" s="4">
        <v>260</v>
      </c>
      <c r="P1389" s="6">
        <f>I1389*O1389</f>
        <v>831740</v>
      </c>
      <c r="Q1389" t="s">
        <v>12021</v>
      </c>
      <c r="R1389" t="s">
        <v>12022</v>
      </c>
      <c r="S1389" t="s">
        <v>12023</v>
      </c>
      <c r="T1389" t="s">
        <v>12024</v>
      </c>
      <c r="U1389" t="s">
        <v>12027</v>
      </c>
      <c r="V1389" t="s">
        <v>12028</v>
      </c>
    </row>
    <row r="1390" spans="1:22">
      <c r="A1390" t="s">
        <v>12029</v>
      </c>
      <c r="B1390" t="s">
        <v>12030</v>
      </c>
      <c r="C1390" t="s">
        <v>12909</v>
      </c>
      <c r="D1390" t="s">
        <v>13029</v>
      </c>
      <c r="E1390" t="s">
        <v>13030</v>
      </c>
      <c r="F1390" t="s">
        <v>13066</v>
      </c>
      <c r="G1390" s="9">
        <v>929</v>
      </c>
      <c r="H1390" s="7" t="str">
        <f t="shared" si="42"/>
        <v>&gt;$500</v>
      </c>
      <c r="I1390" s="8">
        <v>1300</v>
      </c>
      <c r="J1390" s="1">
        <v>0.28999999999999998</v>
      </c>
      <c r="K1390" s="10" t="str">
        <f t="shared" si="43"/>
        <v>&lt;50%</v>
      </c>
      <c r="L1390" s="10" t="str">
        <f>IF(Table1[[#This Row],[Discount_Percentage]]&gt;=50,"Yes","No")</f>
        <v>No</v>
      </c>
      <c r="M1390" s="10">
        <f>Table1[[#This Row],[Actual_Price]]-Table1[[#This Row],[Discounted_Price]]/Table1[[#This Row],[Actual_Price]]*100</f>
        <v>1228.5384615384614</v>
      </c>
      <c r="N1390">
        <v>3.9</v>
      </c>
      <c r="O1390" s="4">
        <v>1672</v>
      </c>
      <c r="P1390" s="6">
        <f>I1390*O1390</f>
        <v>2173600</v>
      </c>
      <c r="Q1390" t="s">
        <v>12031</v>
      </c>
      <c r="R1390" t="s">
        <v>12032</v>
      </c>
      <c r="S1390" t="s">
        <v>12033</v>
      </c>
      <c r="T1390" t="s">
        <v>12034</v>
      </c>
      <c r="U1390" t="s">
        <v>12037</v>
      </c>
      <c r="V1390" t="s">
        <v>12038</v>
      </c>
    </row>
    <row r="1391" spans="1:22">
      <c r="A1391" t="s">
        <v>12039</v>
      </c>
      <c r="B1391" t="s">
        <v>12040</v>
      </c>
      <c r="C1391" t="s">
        <v>12909</v>
      </c>
      <c r="D1391" t="s">
        <v>13057</v>
      </c>
      <c r="E1391" t="s">
        <v>13058</v>
      </c>
      <c r="F1391" t="s">
        <v>13059</v>
      </c>
      <c r="G1391" s="9">
        <v>199</v>
      </c>
      <c r="H1391" s="7" t="str">
        <f t="shared" si="42"/>
        <v>&lt;$200</v>
      </c>
      <c r="I1391" s="8">
        <v>399</v>
      </c>
      <c r="J1391" s="1">
        <v>0.5</v>
      </c>
      <c r="K1391" s="10" t="str">
        <f t="shared" si="43"/>
        <v>50% or More</v>
      </c>
      <c r="L1391" s="10" t="str">
        <f>IF(Table1[[#This Row],[Discount_Percentage]]&gt;=50,"Yes","No")</f>
        <v>No</v>
      </c>
      <c r="M1391" s="10">
        <f>Table1[[#This Row],[Actual_Price]]-Table1[[#This Row],[Discounted_Price]]/Table1[[#This Row],[Actual_Price]]*100</f>
        <v>349.12531328320802</v>
      </c>
      <c r="N1391">
        <v>3.7</v>
      </c>
      <c r="O1391" s="4">
        <v>7945</v>
      </c>
      <c r="P1391" s="6">
        <f>I1391*O1391</f>
        <v>3170055</v>
      </c>
      <c r="Q1391" t="s">
        <v>12041</v>
      </c>
      <c r="R1391" t="s">
        <v>12042</v>
      </c>
      <c r="S1391" t="s">
        <v>12043</v>
      </c>
      <c r="T1391" t="s">
        <v>12044</v>
      </c>
      <c r="U1391" t="s">
        <v>12047</v>
      </c>
      <c r="V1391" t="s">
        <v>12048</v>
      </c>
    </row>
    <row r="1392" spans="1:22">
      <c r="A1392" t="s">
        <v>12049</v>
      </c>
      <c r="B1392" t="s">
        <v>12050</v>
      </c>
      <c r="C1392" t="s">
        <v>12909</v>
      </c>
      <c r="D1392" t="s">
        <v>13029</v>
      </c>
      <c r="E1392" t="s">
        <v>13037</v>
      </c>
      <c r="F1392" t="s">
        <v>13038</v>
      </c>
      <c r="G1392" s="9">
        <v>279</v>
      </c>
      <c r="H1392" s="7" t="str">
        <f t="shared" si="42"/>
        <v>$200-$500</v>
      </c>
      <c r="I1392" s="8">
        <v>599</v>
      </c>
      <c r="J1392" s="1">
        <v>0.53</v>
      </c>
      <c r="K1392" s="10" t="str">
        <f t="shared" si="43"/>
        <v>50% or More</v>
      </c>
      <c r="L1392" s="10" t="str">
        <f>IF(Table1[[#This Row],[Discount_Percentage]]&gt;=50,"Yes","No")</f>
        <v>No</v>
      </c>
      <c r="M1392" s="10">
        <f>Table1[[#This Row],[Actual_Price]]-Table1[[#This Row],[Discounted_Price]]/Table1[[#This Row],[Actual_Price]]*100</f>
        <v>552.42237061769617</v>
      </c>
      <c r="N1392">
        <v>3.5</v>
      </c>
      <c r="O1392" s="4">
        <v>1367</v>
      </c>
      <c r="P1392" s="6">
        <f>I1392*O1392</f>
        <v>818833</v>
      </c>
      <c r="Q1392" t="s">
        <v>12051</v>
      </c>
      <c r="R1392" t="s">
        <v>12052</v>
      </c>
      <c r="S1392" t="s">
        <v>12053</v>
      </c>
      <c r="T1392" t="s">
        <v>12054</v>
      </c>
      <c r="U1392" t="s">
        <v>12057</v>
      </c>
      <c r="V1392" t="s">
        <v>12058</v>
      </c>
    </row>
    <row r="1393" spans="1:22">
      <c r="A1393" t="s">
        <v>12059</v>
      </c>
      <c r="B1393" t="s">
        <v>12060</v>
      </c>
      <c r="C1393" t="s">
        <v>12909</v>
      </c>
      <c r="D1393" t="s">
        <v>13029</v>
      </c>
      <c r="E1393" t="s">
        <v>13030</v>
      </c>
      <c r="F1393" t="s">
        <v>13046</v>
      </c>
      <c r="G1393" s="9">
        <v>549</v>
      </c>
      <c r="H1393" s="7" t="str">
        <f t="shared" si="42"/>
        <v>&gt;$500</v>
      </c>
      <c r="I1393" s="8">
        <v>999</v>
      </c>
      <c r="J1393" s="1">
        <v>0.45</v>
      </c>
      <c r="K1393" s="10" t="str">
        <f t="shared" si="43"/>
        <v>&lt;50%</v>
      </c>
      <c r="L1393" s="10" t="str">
        <f>IF(Table1[[#This Row],[Discount_Percentage]]&gt;=50,"Yes","No")</f>
        <v>No</v>
      </c>
      <c r="M1393" s="10">
        <f>Table1[[#This Row],[Actual_Price]]-Table1[[#This Row],[Discounted_Price]]/Table1[[#This Row],[Actual_Price]]*100</f>
        <v>944.04504504504507</v>
      </c>
      <c r="N1393">
        <v>4</v>
      </c>
      <c r="O1393" s="4">
        <v>1313</v>
      </c>
      <c r="P1393" s="6">
        <f>I1393*O1393</f>
        <v>1311687</v>
      </c>
      <c r="Q1393" t="s">
        <v>12061</v>
      </c>
      <c r="R1393" t="s">
        <v>12062</v>
      </c>
      <c r="S1393" t="s">
        <v>12063</v>
      </c>
      <c r="T1393" t="s">
        <v>12064</v>
      </c>
      <c r="U1393" t="s">
        <v>12067</v>
      </c>
      <c r="V1393" t="s">
        <v>12068</v>
      </c>
    </row>
    <row r="1394" spans="1:22">
      <c r="A1394" t="s">
        <v>12069</v>
      </c>
      <c r="B1394" t="s">
        <v>12070</v>
      </c>
      <c r="C1394" t="s">
        <v>12909</v>
      </c>
      <c r="D1394" t="s">
        <v>13057</v>
      </c>
      <c r="E1394" t="s">
        <v>13058</v>
      </c>
      <c r="F1394" t="s">
        <v>13097</v>
      </c>
      <c r="G1394" s="9">
        <v>85</v>
      </c>
      <c r="H1394" s="7" t="str">
        <f t="shared" si="42"/>
        <v>&lt;$200</v>
      </c>
      <c r="I1394" s="8">
        <v>199</v>
      </c>
      <c r="J1394" s="1">
        <v>0.56999999999999995</v>
      </c>
      <c r="K1394" s="10" t="str">
        <f t="shared" si="43"/>
        <v>50% or More</v>
      </c>
      <c r="L1394" s="10" t="str">
        <f>IF(Table1[[#This Row],[Discount_Percentage]]&gt;=50,"Yes","No")</f>
        <v>No</v>
      </c>
      <c r="M1394" s="10">
        <f>Table1[[#This Row],[Actual_Price]]-Table1[[#This Row],[Discounted_Price]]/Table1[[#This Row],[Actual_Price]]*100</f>
        <v>156.28643216080403</v>
      </c>
      <c r="N1394">
        <v>4.0999999999999996</v>
      </c>
      <c r="O1394" s="4">
        <v>212</v>
      </c>
      <c r="P1394" s="6">
        <f>I1394*O1394</f>
        <v>42188</v>
      </c>
      <c r="Q1394" t="s">
        <v>12071</v>
      </c>
      <c r="R1394" t="s">
        <v>12072</v>
      </c>
      <c r="S1394" t="s">
        <v>12073</v>
      </c>
      <c r="T1394" t="s">
        <v>12074</v>
      </c>
      <c r="U1394" t="s">
        <v>12077</v>
      </c>
      <c r="V1394" t="s">
        <v>12078</v>
      </c>
    </row>
    <row r="1395" spans="1:22">
      <c r="A1395" t="s">
        <v>12079</v>
      </c>
      <c r="B1395" t="s">
        <v>12080</v>
      </c>
      <c r="C1395" t="s">
        <v>12909</v>
      </c>
      <c r="D1395" t="s">
        <v>13029</v>
      </c>
      <c r="E1395" t="s">
        <v>13030</v>
      </c>
      <c r="F1395" t="s">
        <v>13061</v>
      </c>
      <c r="G1395" s="9">
        <v>499</v>
      </c>
      <c r="H1395" s="7" t="str">
        <f t="shared" si="42"/>
        <v>$200-$500</v>
      </c>
      <c r="I1395" s="8">
        <v>1299</v>
      </c>
      <c r="J1395" s="1">
        <v>0.62</v>
      </c>
      <c r="K1395" s="10" t="str">
        <f t="shared" si="43"/>
        <v>50% or More</v>
      </c>
      <c r="L1395" s="10" t="str">
        <f>IF(Table1[[#This Row],[Discount_Percentage]]&gt;=50,"Yes","No")</f>
        <v>No</v>
      </c>
      <c r="M1395" s="10">
        <f>Table1[[#This Row],[Actual_Price]]-Table1[[#This Row],[Discounted_Price]]/Table1[[#This Row],[Actual_Price]]*100</f>
        <v>1260.5858352578907</v>
      </c>
      <c r="N1395">
        <v>3.9</v>
      </c>
      <c r="O1395" s="4">
        <v>65</v>
      </c>
      <c r="P1395" s="6">
        <f>I1395*O1395</f>
        <v>84435</v>
      </c>
      <c r="Q1395" t="s">
        <v>12081</v>
      </c>
      <c r="R1395" t="s">
        <v>12082</v>
      </c>
      <c r="S1395" t="s">
        <v>12083</v>
      </c>
      <c r="T1395" t="s">
        <v>12084</v>
      </c>
      <c r="U1395" t="s">
        <v>12087</v>
      </c>
      <c r="V1395" t="s">
        <v>12088</v>
      </c>
    </row>
    <row r="1396" spans="1:22">
      <c r="A1396" t="s">
        <v>12089</v>
      </c>
      <c r="B1396" t="s">
        <v>12090</v>
      </c>
      <c r="C1396" t="s">
        <v>12909</v>
      </c>
      <c r="D1396" t="s">
        <v>13029</v>
      </c>
      <c r="E1396" t="s">
        <v>13030</v>
      </c>
      <c r="F1396" t="s">
        <v>13061</v>
      </c>
      <c r="G1396" s="9">
        <v>5865</v>
      </c>
      <c r="H1396" s="7" t="str">
        <f t="shared" si="42"/>
        <v>&gt;$500</v>
      </c>
      <c r="I1396" s="8">
        <v>7776</v>
      </c>
      <c r="J1396" s="1">
        <v>0.25</v>
      </c>
      <c r="K1396" s="10" t="str">
        <f t="shared" si="43"/>
        <v>&lt;50%</v>
      </c>
      <c r="L1396" s="10" t="str">
        <f>IF(Table1[[#This Row],[Discount_Percentage]]&gt;=50,"Yes","No")</f>
        <v>No</v>
      </c>
      <c r="M1396" s="10">
        <f>Table1[[#This Row],[Actual_Price]]-Table1[[#This Row],[Discounted_Price]]/Table1[[#This Row],[Actual_Price]]*100</f>
        <v>7700.575617283951</v>
      </c>
      <c r="N1396">
        <v>4.4000000000000004</v>
      </c>
      <c r="O1396" s="4">
        <v>2737</v>
      </c>
      <c r="P1396" s="6">
        <f>I1396*O1396</f>
        <v>21282912</v>
      </c>
      <c r="Q1396" t="s">
        <v>12091</v>
      </c>
      <c r="R1396" t="s">
        <v>12092</v>
      </c>
      <c r="S1396" t="s">
        <v>12093</v>
      </c>
      <c r="T1396" t="s">
        <v>12094</v>
      </c>
      <c r="U1396" t="s">
        <v>12097</v>
      </c>
      <c r="V1396" t="s">
        <v>12098</v>
      </c>
    </row>
    <row r="1397" spans="1:22">
      <c r="A1397" t="s">
        <v>12099</v>
      </c>
      <c r="B1397" t="s">
        <v>12100</v>
      </c>
      <c r="C1397" t="s">
        <v>12909</v>
      </c>
      <c r="D1397" t="s">
        <v>13029</v>
      </c>
      <c r="E1397" t="s">
        <v>13030</v>
      </c>
      <c r="F1397" t="s">
        <v>13031</v>
      </c>
      <c r="G1397" s="9">
        <v>1260</v>
      </c>
      <c r="H1397" s="7" t="str">
        <f t="shared" si="42"/>
        <v>&gt;$500</v>
      </c>
      <c r="I1397" s="8">
        <v>2299</v>
      </c>
      <c r="J1397" s="1">
        <v>0.45</v>
      </c>
      <c r="K1397" s="10" t="str">
        <f t="shared" si="43"/>
        <v>&lt;50%</v>
      </c>
      <c r="L1397" s="10" t="str">
        <f>IF(Table1[[#This Row],[Discount_Percentage]]&gt;=50,"Yes","No")</f>
        <v>No</v>
      </c>
      <c r="M1397" s="10">
        <f>Table1[[#This Row],[Actual_Price]]-Table1[[#This Row],[Discounted_Price]]/Table1[[#This Row],[Actual_Price]]*100</f>
        <v>2244.193562418443</v>
      </c>
      <c r="N1397">
        <v>4.3</v>
      </c>
      <c r="O1397" s="4">
        <v>55</v>
      </c>
      <c r="P1397" s="6">
        <f>I1397*O1397</f>
        <v>126445</v>
      </c>
      <c r="Q1397" t="s">
        <v>12101</v>
      </c>
      <c r="R1397" t="s">
        <v>12102</v>
      </c>
      <c r="S1397" t="s">
        <v>12103</v>
      </c>
      <c r="T1397" t="s">
        <v>12104</v>
      </c>
      <c r="U1397" t="s">
        <v>12107</v>
      </c>
      <c r="V1397" t="s">
        <v>12108</v>
      </c>
    </row>
    <row r="1398" spans="1:22">
      <c r="A1398" t="s">
        <v>12109</v>
      </c>
      <c r="B1398" t="s">
        <v>12110</v>
      </c>
      <c r="C1398" t="s">
        <v>12909</v>
      </c>
      <c r="D1398" t="s">
        <v>13029</v>
      </c>
      <c r="E1398" t="s">
        <v>13077</v>
      </c>
      <c r="F1398" t="s">
        <v>13124</v>
      </c>
      <c r="G1398" s="9">
        <v>1099</v>
      </c>
      <c r="H1398" s="7" t="str">
        <f t="shared" si="42"/>
        <v>&gt;$500</v>
      </c>
      <c r="I1398" s="8">
        <v>1500</v>
      </c>
      <c r="J1398" s="1">
        <v>0.27</v>
      </c>
      <c r="K1398" s="10" t="str">
        <f t="shared" si="43"/>
        <v>&lt;50%</v>
      </c>
      <c r="L1398" s="10" t="str">
        <f>IF(Table1[[#This Row],[Discount_Percentage]]&gt;=50,"Yes","No")</f>
        <v>No</v>
      </c>
      <c r="M1398" s="10">
        <f>Table1[[#This Row],[Actual_Price]]-Table1[[#This Row],[Discounted_Price]]/Table1[[#This Row],[Actual_Price]]*100</f>
        <v>1426.7333333333333</v>
      </c>
      <c r="N1398">
        <v>4.5</v>
      </c>
      <c r="O1398" s="4">
        <v>1065</v>
      </c>
      <c r="P1398" s="6">
        <f>I1398*O1398</f>
        <v>1597500</v>
      </c>
      <c r="Q1398" t="s">
        <v>12111</v>
      </c>
      <c r="R1398" t="s">
        <v>12112</v>
      </c>
      <c r="S1398" t="s">
        <v>12113</v>
      </c>
      <c r="T1398" t="s">
        <v>12114</v>
      </c>
      <c r="U1398" t="s">
        <v>12117</v>
      </c>
      <c r="V1398" t="s">
        <v>12118</v>
      </c>
    </row>
    <row r="1399" spans="1:22">
      <c r="A1399" t="s">
        <v>12119</v>
      </c>
      <c r="B1399" t="s">
        <v>12120</v>
      </c>
      <c r="C1399" t="s">
        <v>12909</v>
      </c>
      <c r="D1399" t="s">
        <v>13029</v>
      </c>
      <c r="E1399" t="s">
        <v>13030</v>
      </c>
      <c r="F1399" t="s">
        <v>13066</v>
      </c>
      <c r="G1399" s="9">
        <v>1928</v>
      </c>
      <c r="H1399" s="7" t="str">
        <f t="shared" si="42"/>
        <v>&gt;$500</v>
      </c>
      <c r="I1399" s="8">
        <v>2590</v>
      </c>
      <c r="J1399" s="1">
        <v>0.26</v>
      </c>
      <c r="K1399" s="10" t="str">
        <f t="shared" si="43"/>
        <v>&lt;50%</v>
      </c>
      <c r="L1399" s="10" t="str">
        <f>IF(Table1[[#This Row],[Discount_Percentage]]&gt;=50,"Yes","No")</f>
        <v>No</v>
      </c>
      <c r="M1399" s="10">
        <f>Table1[[#This Row],[Actual_Price]]-Table1[[#This Row],[Discounted_Price]]/Table1[[#This Row],[Actual_Price]]*100</f>
        <v>2515.5598455598456</v>
      </c>
      <c r="N1399">
        <v>4</v>
      </c>
      <c r="O1399" s="4">
        <v>2377</v>
      </c>
      <c r="P1399" s="6">
        <f>I1399*O1399</f>
        <v>6156430</v>
      </c>
      <c r="Q1399" t="s">
        <v>12121</v>
      </c>
      <c r="R1399" t="s">
        <v>12122</v>
      </c>
      <c r="S1399" t="s">
        <v>12123</v>
      </c>
      <c r="T1399" t="s">
        <v>12124</v>
      </c>
      <c r="U1399" t="s">
        <v>12127</v>
      </c>
      <c r="V1399" t="s">
        <v>12128</v>
      </c>
    </row>
    <row r="1400" spans="1:22">
      <c r="A1400" t="s">
        <v>12129</v>
      </c>
      <c r="B1400" t="s">
        <v>12130</v>
      </c>
      <c r="C1400" t="s">
        <v>12909</v>
      </c>
      <c r="D1400" t="s">
        <v>13033</v>
      </c>
      <c r="E1400" t="s">
        <v>13050</v>
      </c>
      <c r="F1400" t="s">
        <v>13053</v>
      </c>
      <c r="G1400" s="9">
        <v>3249</v>
      </c>
      <c r="H1400" s="7" t="str">
        <f t="shared" si="42"/>
        <v>&gt;$500</v>
      </c>
      <c r="I1400" s="8">
        <v>6299</v>
      </c>
      <c r="J1400" s="1">
        <v>0.48</v>
      </c>
      <c r="K1400" s="10" t="str">
        <f t="shared" si="43"/>
        <v>&lt;50%</v>
      </c>
      <c r="L1400" s="10" t="str">
        <f>IF(Table1[[#This Row],[Discount_Percentage]]&gt;=50,"Yes","No")</f>
        <v>No</v>
      </c>
      <c r="M1400" s="10">
        <f>Table1[[#This Row],[Actual_Price]]-Table1[[#This Row],[Discounted_Price]]/Table1[[#This Row],[Actual_Price]]*100</f>
        <v>6247.4203841879662</v>
      </c>
      <c r="N1400">
        <v>3.9</v>
      </c>
      <c r="O1400" s="4">
        <v>2569</v>
      </c>
      <c r="P1400" s="6">
        <f>I1400*O1400</f>
        <v>16182131</v>
      </c>
      <c r="Q1400" t="s">
        <v>12131</v>
      </c>
      <c r="R1400" t="s">
        <v>12132</v>
      </c>
      <c r="S1400" t="s">
        <v>12133</v>
      </c>
      <c r="T1400" t="s">
        <v>12134</v>
      </c>
      <c r="U1400" t="s">
        <v>12137</v>
      </c>
      <c r="V1400" t="s">
        <v>12138</v>
      </c>
    </row>
    <row r="1401" spans="1:22">
      <c r="A1401" t="s">
        <v>12139</v>
      </c>
      <c r="B1401" t="s">
        <v>12140</v>
      </c>
      <c r="C1401" t="s">
        <v>12909</v>
      </c>
      <c r="D1401" t="s">
        <v>13029</v>
      </c>
      <c r="E1401" t="s">
        <v>13030</v>
      </c>
      <c r="F1401" t="s">
        <v>13066</v>
      </c>
      <c r="G1401" s="9">
        <v>1199</v>
      </c>
      <c r="H1401" s="7" t="str">
        <f t="shared" si="42"/>
        <v>&gt;$500</v>
      </c>
      <c r="I1401" s="8">
        <v>1795</v>
      </c>
      <c r="J1401" s="1">
        <v>0.33</v>
      </c>
      <c r="K1401" s="10" t="str">
        <f t="shared" si="43"/>
        <v>&lt;50%</v>
      </c>
      <c r="L1401" s="10" t="str">
        <f>IF(Table1[[#This Row],[Discount_Percentage]]&gt;=50,"Yes","No")</f>
        <v>No</v>
      </c>
      <c r="M1401" s="10">
        <f>Table1[[#This Row],[Actual_Price]]-Table1[[#This Row],[Discounted_Price]]/Table1[[#This Row],[Actual_Price]]*100</f>
        <v>1728.2033426183843</v>
      </c>
      <c r="N1401">
        <v>4.2</v>
      </c>
      <c r="O1401" s="4">
        <v>5967</v>
      </c>
      <c r="P1401" s="6">
        <f>I1401*O1401</f>
        <v>10710765</v>
      </c>
      <c r="Q1401" t="s">
        <v>12141</v>
      </c>
      <c r="R1401" t="s">
        <v>12142</v>
      </c>
      <c r="S1401" t="s">
        <v>12143</v>
      </c>
      <c r="T1401" t="s">
        <v>12144</v>
      </c>
      <c r="U1401" t="s">
        <v>12147</v>
      </c>
      <c r="V1401" t="s">
        <v>12148</v>
      </c>
    </row>
    <row r="1402" spans="1:22">
      <c r="A1402" t="s">
        <v>12149</v>
      </c>
      <c r="B1402" t="s">
        <v>12150</v>
      </c>
      <c r="C1402" t="s">
        <v>12909</v>
      </c>
      <c r="D1402" t="s">
        <v>13029</v>
      </c>
      <c r="E1402" t="s">
        <v>13030</v>
      </c>
      <c r="F1402" t="s">
        <v>13031</v>
      </c>
      <c r="G1402" s="9">
        <v>1456</v>
      </c>
      <c r="H1402" s="7" t="str">
        <f t="shared" si="42"/>
        <v>&gt;$500</v>
      </c>
      <c r="I1402" s="8">
        <v>3190</v>
      </c>
      <c r="J1402" s="1">
        <v>0.54</v>
      </c>
      <c r="K1402" s="10" t="str">
        <f t="shared" si="43"/>
        <v>50% or More</v>
      </c>
      <c r="L1402" s="10" t="str">
        <f>IF(Table1[[#This Row],[Discount_Percentage]]&gt;=50,"Yes","No")</f>
        <v>No</v>
      </c>
      <c r="M1402" s="10">
        <f>Table1[[#This Row],[Actual_Price]]-Table1[[#This Row],[Discounted_Price]]/Table1[[#This Row],[Actual_Price]]*100</f>
        <v>3144.3573667711598</v>
      </c>
      <c r="N1402">
        <v>4.0999999999999996</v>
      </c>
      <c r="O1402" s="4">
        <v>1776</v>
      </c>
      <c r="P1402" s="6">
        <f>I1402*O1402</f>
        <v>5665440</v>
      </c>
      <c r="Q1402" t="s">
        <v>12151</v>
      </c>
      <c r="R1402" t="s">
        <v>12152</v>
      </c>
      <c r="S1402" t="s">
        <v>12153</v>
      </c>
      <c r="T1402" t="s">
        <v>12154</v>
      </c>
      <c r="U1402" t="s">
        <v>12157</v>
      </c>
      <c r="V1402" t="s">
        <v>12158</v>
      </c>
    </row>
    <row r="1403" spans="1:22">
      <c r="A1403" t="s">
        <v>12159</v>
      </c>
      <c r="B1403" t="s">
        <v>12160</v>
      </c>
      <c r="C1403" t="s">
        <v>12909</v>
      </c>
      <c r="D1403" t="s">
        <v>13029</v>
      </c>
      <c r="E1403" t="s">
        <v>13030</v>
      </c>
      <c r="F1403" t="s">
        <v>13061</v>
      </c>
      <c r="G1403" s="9">
        <v>3349</v>
      </c>
      <c r="H1403" s="7" t="str">
        <f t="shared" si="42"/>
        <v>&gt;$500</v>
      </c>
      <c r="I1403" s="8">
        <v>4799</v>
      </c>
      <c r="J1403" s="1">
        <v>0.3</v>
      </c>
      <c r="K1403" s="10" t="str">
        <f t="shared" si="43"/>
        <v>&lt;50%</v>
      </c>
      <c r="L1403" s="10" t="str">
        <f>IF(Table1[[#This Row],[Discount_Percentage]]&gt;=50,"Yes","No")</f>
        <v>No</v>
      </c>
      <c r="M1403" s="10">
        <f>Table1[[#This Row],[Actual_Price]]-Table1[[#This Row],[Discounted_Price]]/Table1[[#This Row],[Actual_Price]]*100</f>
        <v>4729.2146280475099</v>
      </c>
      <c r="N1403">
        <v>3.7</v>
      </c>
      <c r="O1403" s="4">
        <v>4200</v>
      </c>
      <c r="P1403" s="6">
        <f>I1403*O1403</f>
        <v>20155800</v>
      </c>
      <c r="Q1403" t="s">
        <v>12161</v>
      </c>
      <c r="R1403" t="s">
        <v>12162</v>
      </c>
      <c r="S1403" t="s">
        <v>12163</v>
      </c>
      <c r="T1403" t="s">
        <v>12164</v>
      </c>
      <c r="U1403" t="s">
        <v>12167</v>
      </c>
      <c r="V1403" t="s">
        <v>12168</v>
      </c>
    </row>
    <row r="1404" spans="1:22">
      <c r="A1404" t="s">
        <v>12169</v>
      </c>
      <c r="B1404" t="s">
        <v>12170</v>
      </c>
      <c r="C1404" t="s">
        <v>12909</v>
      </c>
      <c r="D1404" t="s">
        <v>13029</v>
      </c>
      <c r="E1404" t="s">
        <v>13037</v>
      </c>
      <c r="F1404" t="s">
        <v>13073</v>
      </c>
      <c r="G1404" s="9">
        <v>4899</v>
      </c>
      <c r="H1404" s="7" t="str">
        <f t="shared" si="42"/>
        <v>&gt;$500</v>
      </c>
      <c r="I1404" s="8">
        <v>8999</v>
      </c>
      <c r="J1404" s="1">
        <v>0.46</v>
      </c>
      <c r="K1404" s="10" t="str">
        <f t="shared" si="43"/>
        <v>&lt;50%</v>
      </c>
      <c r="L1404" s="10" t="str">
        <f>IF(Table1[[#This Row],[Discount_Percentage]]&gt;=50,"Yes","No")</f>
        <v>No</v>
      </c>
      <c r="M1404" s="10">
        <f>Table1[[#This Row],[Actual_Price]]-Table1[[#This Row],[Discounted_Price]]/Table1[[#This Row],[Actual_Price]]*100</f>
        <v>8944.5606178464277</v>
      </c>
      <c r="N1404">
        <v>4.0999999999999996</v>
      </c>
      <c r="O1404" s="4">
        <v>297</v>
      </c>
      <c r="P1404" s="6">
        <f>I1404*O1404</f>
        <v>2672703</v>
      </c>
      <c r="Q1404" t="s">
        <v>12171</v>
      </c>
      <c r="R1404" t="s">
        <v>12172</v>
      </c>
      <c r="S1404" t="s">
        <v>12173</v>
      </c>
      <c r="T1404" t="s">
        <v>12174</v>
      </c>
      <c r="U1404" t="s">
        <v>12177</v>
      </c>
      <c r="V1404" t="s">
        <v>12178</v>
      </c>
    </row>
    <row r="1405" spans="1:22">
      <c r="A1405" t="s">
        <v>12179</v>
      </c>
      <c r="B1405" t="s">
        <v>12180</v>
      </c>
      <c r="C1405" t="s">
        <v>12909</v>
      </c>
      <c r="D1405" t="s">
        <v>13029</v>
      </c>
      <c r="E1405" t="s">
        <v>13030</v>
      </c>
      <c r="F1405" t="s">
        <v>13031</v>
      </c>
      <c r="G1405" s="9">
        <v>1199</v>
      </c>
      <c r="H1405" s="7" t="str">
        <f t="shared" si="42"/>
        <v>&gt;$500</v>
      </c>
      <c r="I1405" s="8">
        <v>1899</v>
      </c>
      <c r="J1405" s="1">
        <v>0.37</v>
      </c>
      <c r="K1405" s="10" t="str">
        <f t="shared" si="43"/>
        <v>&lt;50%</v>
      </c>
      <c r="L1405" s="10" t="str">
        <f>IF(Table1[[#This Row],[Discount_Percentage]]&gt;=50,"Yes","No")</f>
        <v>No</v>
      </c>
      <c r="M1405" s="10">
        <f>Table1[[#This Row],[Actual_Price]]-Table1[[#This Row],[Discounted_Price]]/Table1[[#This Row],[Actual_Price]]*100</f>
        <v>1835.8615060558188</v>
      </c>
      <c r="N1405">
        <v>4.2</v>
      </c>
      <c r="O1405" s="4">
        <v>3858</v>
      </c>
      <c r="P1405" s="6">
        <f>I1405*O1405</f>
        <v>7326342</v>
      </c>
      <c r="Q1405" t="s">
        <v>12181</v>
      </c>
      <c r="R1405" t="s">
        <v>12182</v>
      </c>
      <c r="S1405" t="s">
        <v>12183</v>
      </c>
      <c r="T1405" t="s">
        <v>12184</v>
      </c>
      <c r="U1405" t="s">
        <v>12187</v>
      </c>
      <c r="V1405" t="s">
        <v>12188</v>
      </c>
    </row>
    <row r="1406" spans="1:22">
      <c r="A1406" t="s">
        <v>12189</v>
      </c>
      <c r="B1406" t="s">
        <v>12190</v>
      </c>
      <c r="C1406" t="s">
        <v>12909</v>
      </c>
      <c r="D1406" t="s">
        <v>13033</v>
      </c>
      <c r="E1406" t="s">
        <v>13112</v>
      </c>
      <c r="G1406" s="9">
        <v>3290</v>
      </c>
      <c r="H1406" s="7" t="str">
        <f t="shared" si="42"/>
        <v>&gt;$500</v>
      </c>
      <c r="I1406" s="8">
        <v>5799</v>
      </c>
      <c r="J1406" s="1">
        <v>0.43</v>
      </c>
      <c r="K1406" s="10" t="str">
        <f t="shared" si="43"/>
        <v>&lt;50%</v>
      </c>
      <c r="L1406" s="10" t="str">
        <f>IF(Table1[[#This Row],[Discount_Percentage]]&gt;=50,"Yes","No")</f>
        <v>No</v>
      </c>
      <c r="M1406" s="10">
        <f>Table1[[#This Row],[Actual_Price]]-Table1[[#This Row],[Discounted_Price]]/Table1[[#This Row],[Actual_Price]]*100</f>
        <v>5742.2660803586823</v>
      </c>
      <c r="N1406">
        <v>4.3</v>
      </c>
      <c r="O1406" s="4">
        <v>168</v>
      </c>
      <c r="P1406" s="6">
        <f>I1406*O1406</f>
        <v>974232</v>
      </c>
      <c r="Q1406" t="s">
        <v>12191</v>
      </c>
      <c r="R1406" t="s">
        <v>12192</v>
      </c>
      <c r="S1406" t="s">
        <v>12193</v>
      </c>
      <c r="T1406" t="s">
        <v>12194</v>
      </c>
      <c r="U1406" t="s">
        <v>12197</v>
      </c>
      <c r="V1406" t="s">
        <v>12198</v>
      </c>
    </row>
    <row r="1407" spans="1:22">
      <c r="A1407" t="s">
        <v>12199</v>
      </c>
      <c r="B1407" t="s">
        <v>12200</v>
      </c>
      <c r="C1407" t="s">
        <v>12909</v>
      </c>
      <c r="D1407" t="s">
        <v>13029</v>
      </c>
      <c r="E1407" t="s">
        <v>13037</v>
      </c>
      <c r="F1407" t="s">
        <v>13038</v>
      </c>
      <c r="G1407" s="9">
        <v>179</v>
      </c>
      <c r="H1407" s="7" t="str">
        <f t="shared" si="42"/>
        <v>&lt;$200</v>
      </c>
      <c r="I1407" s="8">
        <v>799</v>
      </c>
      <c r="J1407" s="1">
        <v>0.78</v>
      </c>
      <c r="K1407" s="10" t="str">
        <f t="shared" si="43"/>
        <v>50% or More</v>
      </c>
      <c r="L1407" s="10" t="str">
        <f>IF(Table1[[#This Row],[Discount_Percentage]]&gt;=50,"Yes","No")</f>
        <v>No</v>
      </c>
      <c r="M1407" s="10">
        <f>Table1[[#This Row],[Actual_Price]]-Table1[[#This Row],[Discounted_Price]]/Table1[[#This Row],[Actual_Price]]*100</f>
        <v>776.59699624530663</v>
      </c>
      <c r="N1407">
        <v>3.6</v>
      </c>
      <c r="O1407" s="4">
        <v>101</v>
      </c>
      <c r="P1407" s="6">
        <f>I1407*O1407</f>
        <v>80699</v>
      </c>
      <c r="Q1407" t="s">
        <v>12201</v>
      </c>
      <c r="R1407" t="s">
        <v>12202</v>
      </c>
      <c r="S1407" t="s">
        <v>12203</v>
      </c>
      <c r="T1407" t="s">
        <v>12204</v>
      </c>
      <c r="U1407" t="s">
        <v>12207</v>
      </c>
      <c r="V1407" t="s">
        <v>12208</v>
      </c>
    </row>
    <row r="1408" spans="1:22">
      <c r="A1408" t="s">
        <v>12209</v>
      </c>
      <c r="B1408" t="s">
        <v>12210</v>
      </c>
      <c r="C1408" t="s">
        <v>12909</v>
      </c>
      <c r="D1408" t="s">
        <v>13029</v>
      </c>
      <c r="E1408" t="s">
        <v>13077</v>
      </c>
      <c r="F1408" t="s">
        <v>13122</v>
      </c>
      <c r="G1408" s="9">
        <v>149</v>
      </c>
      <c r="H1408" s="7" t="str">
        <f t="shared" si="42"/>
        <v>&lt;$200</v>
      </c>
      <c r="I1408" s="8">
        <v>300</v>
      </c>
      <c r="J1408" s="1">
        <v>0.5</v>
      </c>
      <c r="K1408" s="10" t="str">
        <f t="shared" si="43"/>
        <v>50% or More</v>
      </c>
      <c r="L1408" s="10" t="str">
        <f>IF(Table1[[#This Row],[Discount_Percentage]]&gt;=50,"Yes","No")</f>
        <v>No</v>
      </c>
      <c r="M1408" s="10">
        <f>Table1[[#This Row],[Actual_Price]]-Table1[[#This Row],[Discounted_Price]]/Table1[[#This Row],[Actual_Price]]*100</f>
        <v>250.33333333333334</v>
      </c>
      <c r="N1408">
        <v>4.0999999999999996</v>
      </c>
      <c r="O1408" s="4">
        <v>4074</v>
      </c>
      <c r="P1408" s="6">
        <f>I1408*O1408</f>
        <v>1222200</v>
      </c>
      <c r="Q1408" t="s">
        <v>12211</v>
      </c>
      <c r="R1408" t="s">
        <v>12212</v>
      </c>
      <c r="S1408" t="s">
        <v>12213</v>
      </c>
      <c r="T1408" t="s">
        <v>12214</v>
      </c>
      <c r="U1408" t="s">
        <v>12217</v>
      </c>
      <c r="V1408" t="s">
        <v>12218</v>
      </c>
    </row>
    <row r="1409" spans="1:22">
      <c r="A1409" t="s">
        <v>12219</v>
      </c>
      <c r="B1409" t="s">
        <v>12220</v>
      </c>
      <c r="C1409" t="s">
        <v>12909</v>
      </c>
      <c r="D1409" t="s">
        <v>13029</v>
      </c>
      <c r="E1409" t="s">
        <v>13030</v>
      </c>
      <c r="F1409" t="s">
        <v>13049</v>
      </c>
      <c r="G1409" s="9">
        <v>5490</v>
      </c>
      <c r="H1409" s="7" t="str">
        <f t="shared" si="42"/>
        <v>&gt;$500</v>
      </c>
      <c r="I1409" s="8">
        <v>7200</v>
      </c>
      <c r="J1409" s="1">
        <v>0.24</v>
      </c>
      <c r="K1409" s="10" t="str">
        <f t="shared" si="43"/>
        <v>&lt;50%</v>
      </c>
      <c r="L1409" s="10" t="str">
        <f>IF(Table1[[#This Row],[Discount_Percentage]]&gt;=50,"Yes","No")</f>
        <v>No</v>
      </c>
      <c r="M1409" s="10">
        <f>Table1[[#This Row],[Actual_Price]]-Table1[[#This Row],[Discounted_Price]]/Table1[[#This Row],[Actual_Price]]*100</f>
        <v>7123.75</v>
      </c>
      <c r="N1409">
        <v>4.5</v>
      </c>
      <c r="O1409" s="4">
        <v>1408</v>
      </c>
      <c r="P1409" s="6">
        <f>I1409*O1409</f>
        <v>10137600</v>
      </c>
      <c r="Q1409" t="s">
        <v>12221</v>
      </c>
      <c r="R1409" t="s">
        <v>12222</v>
      </c>
      <c r="S1409" t="s">
        <v>12223</v>
      </c>
      <c r="T1409" t="s">
        <v>12224</v>
      </c>
      <c r="U1409" t="s">
        <v>12227</v>
      </c>
      <c r="V1409" t="s">
        <v>12228</v>
      </c>
    </row>
    <row r="1410" spans="1:22">
      <c r="A1410" t="s">
        <v>12229</v>
      </c>
      <c r="B1410" t="s">
        <v>12230</v>
      </c>
      <c r="C1410" t="s">
        <v>12909</v>
      </c>
      <c r="D1410" t="s">
        <v>13029</v>
      </c>
      <c r="E1410" t="s">
        <v>13030</v>
      </c>
      <c r="F1410" t="s">
        <v>13040</v>
      </c>
      <c r="G1410" s="9">
        <v>379</v>
      </c>
      <c r="H1410" s="7" t="str">
        <f t="shared" si="42"/>
        <v>$200-$500</v>
      </c>
      <c r="I1410" s="8">
        <v>389</v>
      </c>
      <c r="J1410" s="1">
        <v>0.03</v>
      </c>
      <c r="K1410" s="10" t="str">
        <f t="shared" si="43"/>
        <v>&lt;50%</v>
      </c>
      <c r="L1410" s="10" t="str">
        <f>IF(Table1[[#This Row],[Discount_Percentage]]&gt;=50,"Yes","No")</f>
        <v>No</v>
      </c>
      <c r="M1410" s="10">
        <f>Table1[[#This Row],[Actual_Price]]-Table1[[#This Row],[Discounted_Price]]/Table1[[#This Row],[Actual_Price]]*100</f>
        <v>291.57069408740358</v>
      </c>
      <c r="N1410">
        <v>4.2</v>
      </c>
      <c r="O1410" s="4">
        <v>3739</v>
      </c>
      <c r="P1410" s="6">
        <f>I1410*O1410</f>
        <v>1454471</v>
      </c>
      <c r="Q1410" t="s">
        <v>12231</v>
      </c>
      <c r="R1410" t="s">
        <v>12232</v>
      </c>
      <c r="S1410" t="s">
        <v>12233</v>
      </c>
      <c r="T1410" t="s">
        <v>12234</v>
      </c>
      <c r="U1410" t="s">
        <v>12237</v>
      </c>
      <c r="V1410" t="s">
        <v>12238</v>
      </c>
    </row>
    <row r="1411" spans="1:22">
      <c r="A1411" t="s">
        <v>12239</v>
      </c>
      <c r="B1411" t="s">
        <v>12240</v>
      </c>
      <c r="C1411" t="s">
        <v>12909</v>
      </c>
      <c r="D1411" t="s">
        <v>13029</v>
      </c>
      <c r="E1411" t="s">
        <v>13082</v>
      </c>
      <c r="F1411" t="s">
        <v>13093</v>
      </c>
      <c r="G1411" s="9">
        <v>8699</v>
      </c>
      <c r="H1411" s="7" t="str">
        <f t="shared" ref="H1411:H1463" si="44">IF(G1411&lt;200,"&lt;$200",IF(G1411&lt;=500,"$200-$500","&gt;$500"))</f>
        <v>&gt;$500</v>
      </c>
      <c r="I1411" s="8">
        <v>13049</v>
      </c>
      <c r="J1411" s="1">
        <v>0.33</v>
      </c>
      <c r="K1411" s="10" t="str">
        <f t="shared" ref="K1411:K1463" si="45">IF(J1411&gt;=50%,"50% or More","&lt;50%")</f>
        <v>&lt;50%</v>
      </c>
      <c r="L1411" s="10" t="str">
        <f>IF(Table1[[#This Row],[Discount_Percentage]]&gt;=50,"Yes","No")</f>
        <v>No</v>
      </c>
      <c r="M1411" s="10">
        <f>Table1[[#This Row],[Actual_Price]]-Table1[[#This Row],[Discounted_Price]]/Table1[[#This Row],[Actual_Price]]*100</f>
        <v>12982.335887807494</v>
      </c>
      <c r="N1411">
        <v>4.3</v>
      </c>
      <c r="O1411" s="4">
        <v>5891</v>
      </c>
      <c r="P1411" s="6">
        <f>I1411*O1411</f>
        <v>76871659</v>
      </c>
      <c r="Q1411" t="s">
        <v>12241</v>
      </c>
      <c r="R1411" t="s">
        <v>12242</v>
      </c>
      <c r="S1411" t="s">
        <v>12243</v>
      </c>
      <c r="T1411" t="s">
        <v>12244</v>
      </c>
      <c r="U1411" t="s">
        <v>12247</v>
      </c>
      <c r="V1411" t="s">
        <v>12248</v>
      </c>
    </row>
    <row r="1412" spans="1:22">
      <c r="A1412" t="s">
        <v>12249</v>
      </c>
      <c r="B1412" t="s">
        <v>12250</v>
      </c>
      <c r="C1412" t="s">
        <v>12909</v>
      </c>
      <c r="D1412" t="s">
        <v>13029</v>
      </c>
      <c r="E1412" t="s">
        <v>13030</v>
      </c>
      <c r="F1412" t="s">
        <v>13049</v>
      </c>
      <c r="G1412" s="9">
        <v>3041.67</v>
      </c>
      <c r="H1412" s="7" t="str">
        <f t="shared" si="44"/>
        <v>&gt;$500</v>
      </c>
      <c r="I1412" s="8">
        <v>5999</v>
      </c>
      <c r="J1412" s="1">
        <v>0.49</v>
      </c>
      <c r="K1412" s="10" t="str">
        <f t="shared" si="45"/>
        <v>&lt;50%</v>
      </c>
      <c r="L1412" s="10" t="str">
        <f>IF(Table1[[#This Row],[Discount_Percentage]]&gt;=50,"Yes","No")</f>
        <v>No</v>
      </c>
      <c r="M1412" s="10">
        <f>Table1[[#This Row],[Actual_Price]]-Table1[[#This Row],[Discounted_Price]]/Table1[[#This Row],[Actual_Price]]*100</f>
        <v>5948.2970495082518</v>
      </c>
      <c r="N1412">
        <v>4</v>
      </c>
      <c r="O1412" s="4">
        <v>777</v>
      </c>
      <c r="P1412" s="6">
        <f>I1412*O1412</f>
        <v>4661223</v>
      </c>
      <c r="Q1412" t="s">
        <v>12251</v>
      </c>
      <c r="R1412" t="s">
        <v>12252</v>
      </c>
      <c r="S1412" t="s">
        <v>12253</v>
      </c>
      <c r="T1412" t="s">
        <v>12254</v>
      </c>
      <c r="U1412" t="s">
        <v>12257</v>
      </c>
      <c r="V1412" t="s">
        <v>12258</v>
      </c>
    </row>
    <row r="1413" spans="1:22">
      <c r="A1413" t="s">
        <v>12259</v>
      </c>
      <c r="B1413" t="s">
        <v>12260</v>
      </c>
      <c r="C1413" t="s">
        <v>12909</v>
      </c>
      <c r="D1413" t="s">
        <v>13029</v>
      </c>
      <c r="E1413" t="s">
        <v>13030</v>
      </c>
      <c r="F1413" t="s">
        <v>13046</v>
      </c>
      <c r="G1413" s="9">
        <v>1745</v>
      </c>
      <c r="H1413" s="7" t="str">
        <f t="shared" si="44"/>
        <v>&gt;$500</v>
      </c>
      <c r="I1413" s="8">
        <v>2400</v>
      </c>
      <c r="J1413" s="1">
        <v>0.27</v>
      </c>
      <c r="K1413" s="10" t="str">
        <f t="shared" si="45"/>
        <v>&lt;50%</v>
      </c>
      <c r="L1413" s="10" t="str">
        <f>IF(Table1[[#This Row],[Discount_Percentage]]&gt;=50,"Yes","No")</f>
        <v>No</v>
      </c>
      <c r="M1413" s="10">
        <f>Table1[[#This Row],[Actual_Price]]-Table1[[#This Row],[Discounted_Price]]/Table1[[#This Row],[Actual_Price]]*100</f>
        <v>2327.2916666666665</v>
      </c>
      <c r="N1413">
        <v>4.2</v>
      </c>
      <c r="O1413" s="4">
        <v>14160</v>
      </c>
      <c r="P1413" s="6">
        <f>I1413*O1413</f>
        <v>33984000</v>
      </c>
      <c r="Q1413" t="s">
        <v>12261</v>
      </c>
      <c r="R1413" t="s">
        <v>12262</v>
      </c>
      <c r="S1413" t="s">
        <v>12263</v>
      </c>
      <c r="T1413" t="s">
        <v>12264</v>
      </c>
      <c r="U1413" t="s">
        <v>12267</v>
      </c>
      <c r="V1413" t="s">
        <v>12268</v>
      </c>
    </row>
    <row r="1414" spans="1:22">
      <c r="A1414" t="s">
        <v>12269</v>
      </c>
      <c r="B1414" t="s">
        <v>12270</v>
      </c>
      <c r="C1414" t="s">
        <v>12909</v>
      </c>
      <c r="D1414" t="s">
        <v>13029</v>
      </c>
      <c r="E1414" t="s">
        <v>13030</v>
      </c>
      <c r="F1414" t="s">
        <v>13045</v>
      </c>
      <c r="G1414" s="9">
        <v>3180</v>
      </c>
      <c r="H1414" s="7" t="str">
        <f t="shared" si="44"/>
        <v>&gt;$500</v>
      </c>
      <c r="I1414" s="8">
        <v>5295</v>
      </c>
      <c r="J1414" s="1">
        <v>0.4</v>
      </c>
      <c r="K1414" s="10" t="str">
        <f t="shared" si="45"/>
        <v>&lt;50%</v>
      </c>
      <c r="L1414" s="10" t="str">
        <f>IF(Table1[[#This Row],[Discount_Percentage]]&gt;=50,"Yes","No")</f>
        <v>No</v>
      </c>
      <c r="M1414" s="10">
        <f>Table1[[#This Row],[Actual_Price]]-Table1[[#This Row],[Discounted_Price]]/Table1[[#This Row],[Actual_Price]]*100</f>
        <v>5234.9433427762042</v>
      </c>
      <c r="N1414">
        <v>4.2</v>
      </c>
      <c r="O1414" s="4">
        <v>6919</v>
      </c>
      <c r="P1414" s="6">
        <f>I1414*O1414</f>
        <v>36636105</v>
      </c>
      <c r="Q1414" t="s">
        <v>12271</v>
      </c>
      <c r="R1414" t="s">
        <v>12272</v>
      </c>
      <c r="S1414" t="s">
        <v>12273</v>
      </c>
      <c r="T1414" t="s">
        <v>12274</v>
      </c>
      <c r="U1414" t="s">
        <v>12277</v>
      </c>
      <c r="V1414" t="s">
        <v>12278</v>
      </c>
    </row>
    <row r="1415" spans="1:22">
      <c r="A1415" t="s">
        <v>12279</v>
      </c>
      <c r="B1415" t="s">
        <v>12280</v>
      </c>
      <c r="C1415" t="s">
        <v>12909</v>
      </c>
      <c r="D1415" t="s">
        <v>13029</v>
      </c>
      <c r="E1415" t="s">
        <v>13082</v>
      </c>
      <c r="F1415" t="s">
        <v>13093</v>
      </c>
      <c r="G1415" s="9">
        <v>4999</v>
      </c>
      <c r="H1415" s="7" t="str">
        <f t="shared" si="44"/>
        <v>&gt;$500</v>
      </c>
      <c r="I1415" s="8">
        <v>24999</v>
      </c>
      <c r="J1415" s="1">
        <v>0.8</v>
      </c>
      <c r="K1415" s="10" t="str">
        <f t="shared" si="45"/>
        <v>50% or More</v>
      </c>
      <c r="L1415" s="10" t="str">
        <f>IF(Table1[[#This Row],[Discount_Percentage]]&gt;=50,"Yes","No")</f>
        <v>No</v>
      </c>
      <c r="M1415" s="10">
        <f>Table1[[#This Row],[Actual_Price]]-Table1[[#This Row],[Discounted_Price]]/Table1[[#This Row],[Actual_Price]]*100</f>
        <v>24979.003200128005</v>
      </c>
      <c r="N1415">
        <v>4.5</v>
      </c>
      <c r="O1415" s="4">
        <v>287</v>
      </c>
      <c r="P1415" s="6">
        <f>I1415*O1415</f>
        <v>7174713</v>
      </c>
      <c r="Q1415" t="s">
        <v>12281</v>
      </c>
      <c r="R1415" t="s">
        <v>12282</v>
      </c>
      <c r="S1415" t="s">
        <v>12283</v>
      </c>
      <c r="T1415" t="s">
        <v>12284</v>
      </c>
      <c r="U1415" t="s">
        <v>12287</v>
      </c>
      <c r="V1415" t="s">
        <v>12288</v>
      </c>
    </row>
    <row r="1416" spans="1:22">
      <c r="A1416" t="s">
        <v>12289</v>
      </c>
      <c r="B1416" t="s">
        <v>12290</v>
      </c>
      <c r="C1416" t="s">
        <v>12909</v>
      </c>
      <c r="D1416" t="s">
        <v>13057</v>
      </c>
      <c r="E1416" t="s">
        <v>13058</v>
      </c>
      <c r="F1416" t="s">
        <v>13059</v>
      </c>
      <c r="G1416" s="9">
        <v>390</v>
      </c>
      <c r="H1416" s="7" t="str">
        <f t="shared" si="44"/>
        <v>$200-$500</v>
      </c>
      <c r="I1416" s="8">
        <v>799</v>
      </c>
      <c r="J1416" s="1">
        <v>0.51</v>
      </c>
      <c r="K1416" s="10" t="str">
        <f t="shared" si="45"/>
        <v>50% or More</v>
      </c>
      <c r="L1416" s="10" t="str">
        <f>IF(Table1[[#This Row],[Discount_Percentage]]&gt;=50,"Yes","No")</f>
        <v>No</v>
      </c>
      <c r="M1416" s="10">
        <f>Table1[[#This Row],[Actual_Price]]-Table1[[#This Row],[Discounted_Price]]/Table1[[#This Row],[Actual_Price]]*100</f>
        <v>750.18898623279097</v>
      </c>
      <c r="N1416">
        <v>3.8</v>
      </c>
      <c r="O1416" s="4">
        <v>287</v>
      </c>
      <c r="P1416" s="6">
        <f>I1416*O1416</f>
        <v>229313</v>
      </c>
      <c r="Q1416" t="s">
        <v>12291</v>
      </c>
      <c r="R1416" t="s">
        <v>12292</v>
      </c>
      <c r="S1416" t="s">
        <v>12293</v>
      </c>
      <c r="T1416" t="s">
        <v>12294</v>
      </c>
      <c r="U1416" t="s">
        <v>12297</v>
      </c>
      <c r="V1416" t="s">
        <v>12298</v>
      </c>
    </row>
    <row r="1417" spans="1:22">
      <c r="A1417" t="s">
        <v>12299</v>
      </c>
      <c r="B1417" t="s">
        <v>12300</v>
      </c>
      <c r="C1417" t="s">
        <v>12909</v>
      </c>
      <c r="D1417" t="s">
        <v>13029</v>
      </c>
      <c r="E1417" t="s">
        <v>13030</v>
      </c>
      <c r="F1417" t="s">
        <v>13125</v>
      </c>
      <c r="G1417" s="9">
        <v>1999</v>
      </c>
      <c r="H1417" s="7" t="str">
        <f t="shared" si="44"/>
        <v>&gt;$500</v>
      </c>
      <c r="I1417" s="8">
        <v>2999</v>
      </c>
      <c r="J1417" s="1">
        <v>0.33</v>
      </c>
      <c r="K1417" s="10" t="str">
        <f t="shared" si="45"/>
        <v>&lt;50%</v>
      </c>
      <c r="L1417" s="10" t="str">
        <f>IF(Table1[[#This Row],[Discount_Percentage]]&gt;=50,"Yes","No")</f>
        <v>No</v>
      </c>
      <c r="M1417" s="10">
        <f>Table1[[#This Row],[Actual_Price]]-Table1[[#This Row],[Discounted_Price]]/Table1[[#This Row],[Actual_Price]]*100</f>
        <v>2932.344448149383</v>
      </c>
      <c r="N1417">
        <v>4.4000000000000004</v>
      </c>
      <c r="O1417" s="4">
        <v>388</v>
      </c>
      <c r="P1417" s="6">
        <f>I1417*O1417</f>
        <v>1163612</v>
      </c>
      <c r="Q1417" t="s">
        <v>12301</v>
      </c>
      <c r="R1417" t="s">
        <v>12302</v>
      </c>
      <c r="S1417" t="s">
        <v>12303</v>
      </c>
      <c r="T1417" t="s">
        <v>12304</v>
      </c>
      <c r="U1417" t="s">
        <v>12307</v>
      </c>
      <c r="V1417" t="s">
        <v>12308</v>
      </c>
    </row>
    <row r="1418" spans="1:22">
      <c r="A1418" t="s">
        <v>12309</v>
      </c>
      <c r="B1418" t="s">
        <v>12310</v>
      </c>
      <c r="C1418" t="s">
        <v>12909</v>
      </c>
      <c r="D1418" t="s">
        <v>13029</v>
      </c>
      <c r="E1418" t="s">
        <v>13030</v>
      </c>
      <c r="F1418" t="s">
        <v>13065</v>
      </c>
      <c r="G1418" s="9">
        <v>1624</v>
      </c>
      <c r="H1418" s="7" t="str">
        <f t="shared" si="44"/>
        <v>&gt;$500</v>
      </c>
      <c r="I1418" s="8">
        <v>2495</v>
      </c>
      <c r="J1418" s="1">
        <v>0.35</v>
      </c>
      <c r="K1418" s="10" t="str">
        <f t="shared" si="45"/>
        <v>&lt;50%</v>
      </c>
      <c r="L1418" s="10" t="str">
        <f>IF(Table1[[#This Row],[Discount_Percentage]]&gt;=50,"Yes","No")</f>
        <v>No</v>
      </c>
      <c r="M1418" s="10">
        <f>Table1[[#This Row],[Actual_Price]]-Table1[[#This Row],[Discounted_Price]]/Table1[[#This Row],[Actual_Price]]*100</f>
        <v>2429.9098196392788</v>
      </c>
      <c r="N1418">
        <v>4.0999999999999996</v>
      </c>
      <c r="O1418" s="4">
        <v>827</v>
      </c>
      <c r="P1418" s="6">
        <f>I1418*O1418</f>
        <v>2063365</v>
      </c>
      <c r="Q1418" t="s">
        <v>12311</v>
      </c>
      <c r="R1418" t="s">
        <v>12312</v>
      </c>
      <c r="S1418" t="s">
        <v>12313</v>
      </c>
      <c r="T1418" t="s">
        <v>12314</v>
      </c>
      <c r="U1418" t="s">
        <v>12317</v>
      </c>
      <c r="V1418" t="s">
        <v>12318</v>
      </c>
    </row>
    <row r="1419" spans="1:22">
      <c r="A1419" t="s">
        <v>12319</v>
      </c>
      <c r="B1419" t="s">
        <v>12320</v>
      </c>
      <c r="C1419" t="s">
        <v>12909</v>
      </c>
      <c r="D1419" t="s">
        <v>13029</v>
      </c>
      <c r="E1419" t="s">
        <v>13077</v>
      </c>
      <c r="F1419" t="s">
        <v>13122</v>
      </c>
      <c r="G1419" s="9">
        <v>184</v>
      </c>
      <c r="H1419" s="7" t="str">
        <f t="shared" si="44"/>
        <v>&lt;$200</v>
      </c>
      <c r="I1419" s="8">
        <v>450</v>
      </c>
      <c r="J1419" s="1">
        <v>0.59</v>
      </c>
      <c r="K1419" s="10" t="str">
        <f t="shared" si="45"/>
        <v>50% or More</v>
      </c>
      <c r="L1419" s="10" t="str">
        <f>IF(Table1[[#This Row],[Discount_Percentage]]&gt;=50,"Yes","No")</f>
        <v>No</v>
      </c>
      <c r="M1419" s="10">
        <f>Table1[[#This Row],[Actual_Price]]-Table1[[#This Row],[Discounted_Price]]/Table1[[#This Row],[Actual_Price]]*100</f>
        <v>409.11111111111109</v>
      </c>
      <c r="N1419">
        <v>4.2</v>
      </c>
      <c r="O1419" s="4">
        <v>4971</v>
      </c>
      <c r="P1419" s="6">
        <f>I1419*O1419</f>
        <v>2236950</v>
      </c>
      <c r="Q1419" t="s">
        <v>12321</v>
      </c>
      <c r="R1419" t="s">
        <v>12322</v>
      </c>
      <c r="S1419" t="s">
        <v>12323</v>
      </c>
      <c r="T1419" t="s">
        <v>12324</v>
      </c>
      <c r="U1419" t="s">
        <v>12327</v>
      </c>
      <c r="V1419" t="s">
        <v>12328</v>
      </c>
    </row>
    <row r="1420" spans="1:22">
      <c r="A1420" t="s">
        <v>12329</v>
      </c>
      <c r="B1420" t="s">
        <v>12330</v>
      </c>
      <c r="C1420" t="s">
        <v>12909</v>
      </c>
      <c r="D1420" t="s">
        <v>13029</v>
      </c>
      <c r="E1420" t="s">
        <v>13037</v>
      </c>
      <c r="F1420" t="s">
        <v>13038</v>
      </c>
      <c r="G1420" s="9">
        <v>445</v>
      </c>
      <c r="H1420" s="7" t="str">
        <f t="shared" si="44"/>
        <v>$200-$500</v>
      </c>
      <c r="I1420" s="8">
        <v>999</v>
      </c>
      <c r="J1420" s="1">
        <v>0.55000000000000004</v>
      </c>
      <c r="K1420" s="10" t="str">
        <f t="shared" si="45"/>
        <v>50% or More</v>
      </c>
      <c r="L1420" s="10" t="str">
        <f>IF(Table1[[#This Row],[Discount_Percentage]]&gt;=50,"Yes","No")</f>
        <v>No</v>
      </c>
      <c r="M1420" s="10">
        <f>Table1[[#This Row],[Actual_Price]]-Table1[[#This Row],[Discounted_Price]]/Table1[[#This Row],[Actual_Price]]*100</f>
        <v>954.45545545545542</v>
      </c>
      <c r="N1420">
        <v>4.3</v>
      </c>
      <c r="O1420" s="4">
        <v>229</v>
      </c>
      <c r="P1420" s="6">
        <f>I1420*O1420</f>
        <v>228771</v>
      </c>
      <c r="Q1420" t="s">
        <v>12331</v>
      </c>
      <c r="R1420" t="s">
        <v>12332</v>
      </c>
      <c r="S1420" t="s">
        <v>12333</v>
      </c>
      <c r="T1420" t="s">
        <v>12334</v>
      </c>
      <c r="U1420" t="s">
        <v>12337</v>
      </c>
      <c r="V1420" t="s">
        <v>12338</v>
      </c>
    </row>
    <row r="1421" spans="1:22">
      <c r="A1421" t="s">
        <v>12339</v>
      </c>
      <c r="B1421" t="s">
        <v>12340</v>
      </c>
      <c r="C1421" t="s">
        <v>12909</v>
      </c>
      <c r="D1421" t="s">
        <v>13033</v>
      </c>
      <c r="E1421" t="s">
        <v>13126</v>
      </c>
      <c r="F1421" t="s">
        <v>13127</v>
      </c>
      <c r="G1421" s="9">
        <v>699</v>
      </c>
      <c r="H1421" s="7" t="str">
        <f t="shared" si="44"/>
        <v>&gt;$500</v>
      </c>
      <c r="I1421" s="8">
        <v>1690</v>
      </c>
      <c r="J1421" s="1">
        <v>0.59</v>
      </c>
      <c r="K1421" s="10" t="str">
        <f t="shared" si="45"/>
        <v>50% or More</v>
      </c>
      <c r="L1421" s="10" t="str">
        <f>IF(Table1[[#This Row],[Discount_Percentage]]&gt;=50,"Yes","No")</f>
        <v>No</v>
      </c>
      <c r="M1421" s="10">
        <f>Table1[[#This Row],[Actual_Price]]-Table1[[#This Row],[Discounted_Price]]/Table1[[#This Row],[Actual_Price]]*100</f>
        <v>1648.6390532544378</v>
      </c>
      <c r="N1421">
        <v>4.0999999999999996</v>
      </c>
      <c r="O1421" s="4">
        <v>3524</v>
      </c>
      <c r="P1421" s="6">
        <f>I1421*O1421</f>
        <v>5955560</v>
      </c>
      <c r="Q1421" t="s">
        <v>12341</v>
      </c>
      <c r="R1421" t="s">
        <v>12342</v>
      </c>
      <c r="S1421" t="s">
        <v>12343</v>
      </c>
      <c r="T1421" t="s">
        <v>12344</v>
      </c>
      <c r="U1421" t="s">
        <v>12347</v>
      </c>
      <c r="V1421" t="s">
        <v>12348</v>
      </c>
    </row>
    <row r="1422" spans="1:22">
      <c r="A1422" t="s">
        <v>12349</v>
      </c>
      <c r="B1422" t="s">
        <v>12350</v>
      </c>
      <c r="C1422" t="s">
        <v>12909</v>
      </c>
      <c r="D1422" t="s">
        <v>13029</v>
      </c>
      <c r="E1422" t="s">
        <v>13030</v>
      </c>
      <c r="F1422" t="s">
        <v>13045</v>
      </c>
      <c r="G1422" s="9">
        <v>1601</v>
      </c>
      <c r="H1422" s="7" t="str">
        <f t="shared" si="44"/>
        <v>&gt;$500</v>
      </c>
      <c r="I1422" s="8">
        <v>3890</v>
      </c>
      <c r="J1422" s="1">
        <v>0.59</v>
      </c>
      <c r="K1422" s="10" t="str">
        <f t="shared" si="45"/>
        <v>50% or More</v>
      </c>
      <c r="L1422" s="10" t="str">
        <f>IF(Table1[[#This Row],[Discount_Percentage]]&gt;=50,"Yes","No")</f>
        <v>No</v>
      </c>
      <c r="M1422" s="10">
        <f>Table1[[#This Row],[Actual_Price]]-Table1[[#This Row],[Discounted_Price]]/Table1[[#This Row],[Actual_Price]]*100</f>
        <v>3848.8431876606683</v>
      </c>
      <c r="N1422">
        <v>4.2</v>
      </c>
      <c r="O1422" s="4">
        <v>156</v>
      </c>
      <c r="P1422" s="6">
        <f>I1422*O1422</f>
        <v>606840</v>
      </c>
      <c r="Q1422" t="s">
        <v>12351</v>
      </c>
      <c r="R1422" t="s">
        <v>12352</v>
      </c>
      <c r="S1422" t="s">
        <v>12353</v>
      </c>
      <c r="T1422" t="s">
        <v>12354</v>
      </c>
      <c r="U1422" t="s">
        <v>12357</v>
      </c>
      <c r="V1422" t="s">
        <v>12358</v>
      </c>
    </row>
    <row r="1423" spans="1:22">
      <c r="A1423" t="s">
        <v>12359</v>
      </c>
      <c r="B1423" t="s">
        <v>12360</v>
      </c>
      <c r="C1423" t="s">
        <v>12909</v>
      </c>
      <c r="D1423" t="s">
        <v>13029</v>
      </c>
      <c r="E1423" t="s">
        <v>13082</v>
      </c>
      <c r="F1423" t="s">
        <v>13083</v>
      </c>
      <c r="G1423" s="9">
        <v>231</v>
      </c>
      <c r="H1423" s="7" t="str">
        <f t="shared" si="44"/>
        <v>$200-$500</v>
      </c>
      <c r="I1423" s="8">
        <v>260</v>
      </c>
      <c r="J1423" s="1">
        <v>0.11</v>
      </c>
      <c r="K1423" s="10" t="str">
        <f t="shared" si="45"/>
        <v>&lt;50%</v>
      </c>
      <c r="L1423" s="10" t="str">
        <f>IF(Table1[[#This Row],[Discount_Percentage]]&gt;=50,"Yes","No")</f>
        <v>No</v>
      </c>
      <c r="M1423" s="10">
        <f>Table1[[#This Row],[Actual_Price]]-Table1[[#This Row],[Discounted_Price]]/Table1[[#This Row],[Actual_Price]]*100</f>
        <v>171.15384615384616</v>
      </c>
      <c r="N1423">
        <v>4.0999999999999996</v>
      </c>
      <c r="O1423" s="4">
        <v>490</v>
      </c>
      <c r="P1423" s="6">
        <f>I1423*O1423</f>
        <v>127400</v>
      </c>
      <c r="Q1423" t="s">
        <v>12361</v>
      </c>
      <c r="R1423" t="s">
        <v>12362</v>
      </c>
      <c r="S1423" t="s">
        <v>12363</v>
      </c>
      <c r="T1423" t="s">
        <v>12364</v>
      </c>
      <c r="U1423" t="s">
        <v>12366</v>
      </c>
      <c r="V1423" t="s">
        <v>12367</v>
      </c>
    </row>
    <row r="1424" spans="1:22">
      <c r="A1424" t="s">
        <v>12368</v>
      </c>
      <c r="B1424" t="s">
        <v>12369</v>
      </c>
      <c r="C1424" t="s">
        <v>12909</v>
      </c>
      <c r="D1424" t="s">
        <v>13029</v>
      </c>
      <c r="E1424" t="s">
        <v>13037</v>
      </c>
      <c r="F1424" t="s">
        <v>13038</v>
      </c>
      <c r="G1424" s="9">
        <v>369</v>
      </c>
      <c r="H1424" s="7" t="str">
        <f t="shared" si="44"/>
        <v>$200-$500</v>
      </c>
      <c r="I1424" s="8">
        <v>599</v>
      </c>
      <c r="J1424" s="1">
        <v>0.38</v>
      </c>
      <c r="K1424" s="10" t="str">
        <f t="shared" si="45"/>
        <v>&lt;50%</v>
      </c>
      <c r="L1424" s="10" t="str">
        <f>IF(Table1[[#This Row],[Discount_Percentage]]&gt;=50,"Yes","No")</f>
        <v>No</v>
      </c>
      <c r="M1424" s="10">
        <f>Table1[[#This Row],[Actual_Price]]-Table1[[#This Row],[Discounted_Price]]/Table1[[#This Row],[Actual_Price]]*100</f>
        <v>537.39732888146909</v>
      </c>
      <c r="N1424">
        <v>3.9</v>
      </c>
      <c r="O1424" s="4">
        <v>82</v>
      </c>
      <c r="P1424" s="6">
        <f>I1424*O1424</f>
        <v>49118</v>
      </c>
      <c r="Q1424" t="s">
        <v>12370</v>
      </c>
      <c r="R1424" t="s">
        <v>12371</v>
      </c>
      <c r="S1424" t="s">
        <v>12372</v>
      </c>
      <c r="T1424" t="s">
        <v>12373</v>
      </c>
      <c r="U1424" t="s">
        <v>12376</v>
      </c>
      <c r="V1424" t="s">
        <v>12377</v>
      </c>
    </row>
    <row r="1425" spans="1:22">
      <c r="A1425" t="s">
        <v>12378</v>
      </c>
      <c r="B1425" t="s">
        <v>12379</v>
      </c>
      <c r="C1425" t="s">
        <v>12909</v>
      </c>
      <c r="D1425" t="s">
        <v>13029</v>
      </c>
      <c r="E1425" t="s">
        <v>13030</v>
      </c>
      <c r="F1425" t="s">
        <v>13031</v>
      </c>
      <c r="G1425" s="9">
        <v>809</v>
      </c>
      <c r="H1425" s="7" t="str">
        <f t="shared" si="44"/>
        <v>&gt;$500</v>
      </c>
      <c r="I1425" s="8">
        <v>1950</v>
      </c>
      <c r="J1425" s="1">
        <v>0.59</v>
      </c>
      <c r="K1425" s="10" t="str">
        <f t="shared" si="45"/>
        <v>50% or More</v>
      </c>
      <c r="L1425" s="10" t="str">
        <f>IF(Table1[[#This Row],[Discount_Percentage]]&gt;=50,"Yes","No")</f>
        <v>No</v>
      </c>
      <c r="M1425" s="10">
        <f>Table1[[#This Row],[Actual_Price]]-Table1[[#This Row],[Discounted_Price]]/Table1[[#This Row],[Actual_Price]]*100</f>
        <v>1908.5128205128206</v>
      </c>
      <c r="N1425">
        <v>3.9</v>
      </c>
      <c r="O1425" s="4">
        <v>710</v>
      </c>
      <c r="P1425" s="6">
        <f>I1425*O1425</f>
        <v>1384500</v>
      </c>
      <c r="Q1425" t="s">
        <v>12380</v>
      </c>
      <c r="R1425" t="s">
        <v>12381</v>
      </c>
      <c r="S1425" t="s">
        <v>12382</v>
      </c>
      <c r="T1425" t="s">
        <v>12383</v>
      </c>
      <c r="U1425" t="s">
        <v>12386</v>
      </c>
      <c r="V1425" t="s">
        <v>12387</v>
      </c>
    </row>
    <row r="1426" spans="1:22">
      <c r="A1426" t="s">
        <v>12388</v>
      </c>
      <c r="B1426" t="s">
        <v>12389</v>
      </c>
      <c r="C1426" t="s">
        <v>12909</v>
      </c>
      <c r="D1426" t="s">
        <v>13029</v>
      </c>
      <c r="E1426" t="s">
        <v>13030</v>
      </c>
      <c r="F1426" t="s">
        <v>13049</v>
      </c>
      <c r="G1426" s="9">
        <v>1199</v>
      </c>
      <c r="H1426" s="7" t="str">
        <f t="shared" si="44"/>
        <v>&gt;$500</v>
      </c>
      <c r="I1426" s="8">
        <v>2990</v>
      </c>
      <c r="J1426" s="1">
        <v>0.6</v>
      </c>
      <c r="K1426" s="10" t="str">
        <f t="shared" si="45"/>
        <v>50% or More</v>
      </c>
      <c r="L1426" s="10" t="str">
        <f>IF(Table1[[#This Row],[Discount_Percentage]]&gt;=50,"Yes","No")</f>
        <v>No</v>
      </c>
      <c r="M1426" s="10">
        <f>Table1[[#This Row],[Actual_Price]]-Table1[[#This Row],[Discounted_Price]]/Table1[[#This Row],[Actual_Price]]*100</f>
        <v>2949.8996655518395</v>
      </c>
      <c r="N1426">
        <v>3.8</v>
      </c>
      <c r="O1426" s="4">
        <v>133</v>
      </c>
      <c r="P1426" s="6">
        <f>I1426*O1426</f>
        <v>397670</v>
      </c>
      <c r="Q1426" t="s">
        <v>12390</v>
      </c>
      <c r="R1426" t="s">
        <v>12391</v>
      </c>
      <c r="S1426" t="s">
        <v>12392</v>
      </c>
      <c r="T1426" t="s">
        <v>12393</v>
      </c>
      <c r="U1426" t="s">
        <v>12396</v>
      </c>
      <c r="V1426" t="s">
        <v>12397</v>
      </c>
    </row>
    <row r="1427" spans="1:22">
      <c r="A1427" t="s">
        <v>12398</v>
      </c>
      <c r="B1427" t="s">
        <v>12399</v>
      </c>
      <c r="C1427" t="s">
        <v>12909</v>
      </c>
      <c r="D1427" t="s">
        <v>13029</v>
      </c>
      <c r="E1427" t="s">
        <v>13030</v>
      </c>
      <c r="F1427" t="s">
        <v>13049</v>
      </c>
      <c r="G1427" s="9">
        <v>6120</v>
      </c>
      <c r="H1427" s="7" t="str">
        <f t="shared" si="44"/>
        <v>&gt;$500</v>
      </c>
      <c r="I1427" s="8">
        <v>8073</v>
      </c>
      <c r="J1427" s="1">
        <v>0.24</v>
      </c>
      <c r="K1427" s="10" t="str">
        <f t="shared" si="45"/>
        <v>&lt;50%</v>
      </c>
      <c r="L1427" s="10" t="str">
        <f>IF(Table1[[#This Row],[Discount_Percentage]]&gt;=50,"Yes","No")</f>
        <v>No</v>
      </c>
      <c r="M1427" s="10">
        <f>Table1[[#This Row],[Actual_Price]]-Table1[[#This Row],[Discounted_Price]]/Table1[[#This Row],[Actual_Price]]*100</f>
        <v>7997.1917502787064</v>
      </c>
      <c r="N1427">
        <v>4.5999999999999996</v>
      </c>
      <c r="O1427" s="4">
        <v>2751</v>
      </c>
      <c r="P1427" s="6">
        <f>I1427*O1427</f>
        <v>22208823</v>
      </c>
      <c r="Q1427" t="s">
        <v>12400</v>
      </c>
      <c r="R1427" t="s">
        <v>12401</v>
      </c>
      <c r="S1427" t="s">
        <v>12402</v>
      </c>
      <c r="T1427" t="s">
        <v>12403</v>
      </c>
      <c r="U1427" t="s">
        <v>12406</v>
      </c>
      <c r="V1427" t="s">
        <v>12407</v>
      </c>
    </row>
    <row r="1428" spans="1:22">
      <c r="A1428" t="s">
        <v>12408</v>
      </c>
      <c r="B1428" t="s">
        <v>12409</v>
      </c>
      <c r="C1428" t="s">
        <v>12909</v>
      </c>
      <c r="D1428" t="s">
        <v>13029</v>
      </c>
      <c r="E1428" t="s">
        <v>13037</v>
      </c>
      <c r="F1428" t="s">
        <v>13038</v>
      </c>
      <c r="G1428" s="9">
        <v>1799</v>
      </c>
      <c r="H1428" s="7" t="str">
        <f t="shared" si="44"/>
        <v>&gt;$500</v>
      </c>
      <c r="I1428" s="8">
        <v>2599</v>
      </c>
      <c r="J1428" s="1">
        <v>0.31</v>
      </c>
      <c r="K1428" s="10" t="str">
        <f t="shared" si="45"/>
        <v>&lt;50%</v>
      </c>
      <c r="L1428" s="10" t="str">
        <f>IF(Table1[[#This Row],[Discount_Percentage]]&gt;=50,"Yes","No")</f>
        <v>No</v>
      </c>
      <c r="M1428" s="10">
        <f>Table1[[#This Row],[Actual_Price]]-Table1[[#This Row],[Discounted_Price]]/Table1[[#This Row],[Actual_Price]]*100</f>
        <v>2529.7810696421702</v>
      </c>
      <c r="N1428">
        <v>3.6</v>
      </c>
      <c r="O1428" s="4">
        <v>771</v>
      </c>
      <c r="P1428" s="6">
        <f>I1428*O1428</f>
        <v>2003829</v>
      </c>
      <c r="Q1428" t="s">
        <v>12410</v>
      </c>
      <c r="R1428" t="s">
        <v>12411</v>
      </c>
      <c r="S1428" t="s">
        <v>12412</v>
      </c>
      <c r="T1428" t="s">
        <v>12413</v>
      </c>
      <c r="U1428" t="s">
        <v>12416</v>
      </c>
      <c r="V1428" t="s">
        <v>12417</v>
      </c>
    </row>
    <row r="1429" spans="1:22">
      <c r="A1429" t="s">
        <v>12418</v>
      </c>
      <c r="B1429" t="s">
        <v>12419</v>
      </c>
      <c r="C1429" t="s">
        <v>12909</v>
      </c>
      <c r="D1429" t="s">
        <v>13029</v>
      </c>
      <c r="E1429" t="s">
        <v>13037</v>
      </c>
      <c r="F1429" t="s">
        <v>13062</v>
      </c>
      <c r="G1429" s="9">
        <v>18999</v>
      </c>
      <c r="H1429" s="7" t="str">
        <f t="shared" si="44"/>
        <v>&gt;$500</v>
      </c>
      <c r="I1429" s="8">
        <v>29999</v>
      </c>
      <c r="J1429" s="1">
        <v>0.37</v>
      </c>
      <c r="K1429" s="10" t="str">
        <f t="shared" si="45"/>
        <v>&lt;50%</v>
      </c>
      <c r="L1429" s="10" t="str">
        <f>IF(Table1[[#This Row],[Discount_Percentage]]&gt;=50,"Yes","No")</f>
        <v>No</v>
      </c>
      <c r="M1429" s="10">
        <f>Table1[[#This Row],[Actual_Price]]-Table1[[#This Row],[Discounted_Price]]/Table1[[#This Row],[Actual_Price]]*100</f>
        <v>29935.667888929631</v>
      </c>
      <c r="N1429">
        <v>4.0999999999999996</v>
      </c>
      <c r="O1429" s="4">
        <v>2536</v>
      </c>
      <c r="P1429" s="6">
        <f>I1429*O1429</f>
        <v>76077464</v>
      </c>
      <c r="Q1429" t="s">
        <v>12420</v>
      </c>
      <c r="R1429" t="s">
        <v>12421</v>
      </c>
      <c r="S1429" t="s">
        <v>12422</v>
      </c>
      <c r="T1429" t="s">
        <v>12423</v>
      </c>
      <c r="U1429" t="s">
        <v>12426</v>
      </c>
      <c r="V1429" t="s">
        <v>12427</v>
      </c>
    </row>
    <row r="1430" spans="1:22">
      <c r="A1430" t="s">
        <v>12428</v>
      </c>
      <c r="B1430" t="s">
        <v>12429</v>
      </c>
      <c r="C1430" t="s">
        <v>12909</v>
      </c>
      <c r="D1430" t="s">
        <v>13033</v>
      </c>
      <c r="E1430" t="s">
        <v>13070</v>
      </c>
      <c r="F1430" t="s">
        <v>13080</v>
      </c>
      <c r="G1430" s="9">
        <v>1999</v>
      </c>
      <c r="H1430" s="7" t="str">
        <f t="shared" si="44"/>
        <v>&gt;$500</v>
      </c>
      <c r="I1430" s="8">
        <v>2360</v>
      </c>
      <c r="J1430" s="1">
        <v>0.15</v>
      </c>
      <c r="K1430" s="10" t="str">
        <f t="shared" si="45"/>
        <v>&lt;50%</v>
      </c>
      <c r="L1430" s="10" t="str">
        <f>IF(Table1[[#This Row],[Discount_Percentage]]&gt;=50,"Yes","No")</f>
        <v>No</v>
      </c>
      <c r="M1430" s="10">
        <f>Table1[[#This Row],[Actual_Price]]-Table1[[#This Row],[Discounted_Price]]/Table1[[#This Row],[Actual_Price]]*100</f>
        <v>2275.2966101694915</v>
      </c>
      <c r="N1430">
        <v>4.2</v>
      </c>
      <c r="O1430" s="4">
        <v>7801</v>
      </c>
      <c r="P1430" s="6">
        <f>I1430*O1430</f>
        <v>18410360</v>
      </c>
      <c r="Q1430" t="s">
        <v>12430</v>
      </c>
      <c r="R1430" t="s">
        <v>12431</v>
      </c>
      <c r="S1430" t="s">
        <v>12432</v>
      </c>
      <c r="T1430" t="s">
        <v>12433</v>
      </c>
      <c r="U1430" t="s">
        <v>12436</v>
      </c>
      <c r="V1430" t="s">
        <v>12437</v>
      </c>
    </row>
    <row r="1431" spans="1:22">
      <c r="A1431" t="s">
        <v>12438</v>
      </c>
      <c r="B1431" t="s">
        <v>12439</v>
      </c>
      <c r="C1431" t="s">
        <v>12909</v>
      </c>
      <c r="D1431" t="s">
        <v>13029</v>
      </c>
      <c r="E1431" t="s">
        <v>13030</v>
      </c>
      <c r="F1431" t="s">
        <v>13128</v>
      </c>
      <c r="G1431" s="9">
        <v>5999</v>
      </c>
      <c r="H1431" s="7" t="str">
        <f t="shared" si="44"/>
        <v>&gt;$500</v>
      </c>
      <c r="I1431" s="8">
        <v>11495</v>
      </c>
      <c r="J1431" s="1">
        <v>0.48</v>
      </c>
      <c r="K1431" s="10" t="str">
        <f t="shared" si="45"/>
        <v>&lt;50%</v>
      </c>
      <c r="L1431" s="10" t="str">
        <f>IF(Table1[[#This Row],[Discount_Percentage]]&gt;=50,"Yes","No")</f>
        <v>No</v>
      </c>
      <c r="M1431" s="10">
        <f>Table1[[#This Row],[Actual_Price]]-Table1[[#This Row],[Discounted_Price]]/Table1[[#This Row],[Actual_Price]]*100</f>
        <v>11442.812092214006</v>
      </c>
      <c r="N1431">
        <v>4.3</v>
      </c>
      <c r="O1431" s="4">
        <v>534</v>
      </c>
      <c r="P1431" s="6">
        <f>I1431*O1431</f>
        <v>6138330</v>
      </c>
      <c r="Q1431" t="s">
        <v>12440</v>
      </c>
      <c r="R1431" t="s">
        <v>12441</v>
      </c>
      <c r="S1431" t="s">
        <v>12442</v>
      </c>
      <c r="T1431" t="s">
        <v>12443</v>
      </c>
      <c r="U1431" t="s">
        <v>12446</v>
      </c>
      <c r="V1431" t="s">
        <v>12447</v>
      </c>
    </row>
    <row r="1432" spans="1:22">
      <c r="A1432" t="s">
        <v>12448</v>
      </c>
      <c r="B1432" t="s">
        <v>12449</v>
      </c>
      <c r="C1432" t="s">
        <v>12909</v>
      </c>
      <c r="D1432" t="s">
        <v>13033</v>
      </c>
      <c r="E1432" t="s">
        <v>13070</v>
      </c>
      <c r="F1432" t="s">
        <v>13071</v>
      </c>
      <c r="G1432" s="9">
        <v>2599</v>
      </c>
      <c r="H1432" s="7" t="str">
        <f t="shared" si="44"/>
        <v>&gt;$500</v>
      </c>
      <c r="I1432" s="8">
        <v>4780</v>
      </c>
      <c r="J1432" s="1">
        <v>0.46</v>
      </c>
      <c r="K1432" s="10" t="str">
        <f t="shared" si="45"/>
        <v>&lt;50%</v>
      </c>
      <c r="L1432" s="10" t="str">
        <f>IF(Table1[[#This Row],[Discount_Percentage]]&gt;=50,"Yes","No")</f>
        <v>No</v>
      </c>
      <c r="M1432" s="10">
        <f>Table1[[#This Row],[Actual_Price]]-Table1[[#This Row],[Discounted_Price]]/Table1[[#This Row],[Actual_Price]]*100</f>
        <v>4725.6276150627618</v>
      </c>
      <c r="N1432">
        <v>3.9</v>
      </c>
      <c r="O1432" s="4">
        <v>898</v>
      </c>
      <c r="P1432" s="6">
        <f>I1432*O1432</f>
        <v>4292440</v>
      </c>
      <c r="Q1432" t="s">
        <v>12450</v>
      </c>
      <c r="R1432" t="s">
        <v>12451</v>
      </c>
      <c r="S1432" t="s">
        <v>12452</v>
      </c>
      <c r="T1432" t="s">
        <v>12453</v>
      </c>
      <c r="U1432" t="s">
        <v>12456</v>
      </c>
      <c r="V1432" t="s">
        <v>12457</v>
      </c>
    </row>
    <row r="1433" spans="1:22">
      <c r="A1433" t="s">
        <v>12458</v>
      </c>
      <c r="B1433" t="s">
        <v>12459</v>
      </c>
      <c r="C1433" t="s">
        <v>12909</v>
      </c>
      <c r="D1433" t="s">
        <v>13029</v>
      </c>
      <c r="E1433" t="s">
        <v>13030</v>
      </c>
      <c r="F1433" t="s">
        <v>13120</v>
      </c>
      <c r="G1433" s="9">
        <v>1199</v>
      </c>
      <c r="H1433" s="7" t="str">
        <f t="shared" si="44"/>
        <v>&gt;$500</v>
      </c>
      <c r="I1433" s="8">
        <v>2400</v>
      </c>
      <c r="J1433" s="1">
        <v>0.5</v>
      </c>
      <c r="K1433" s="10" t="str">
        <f t="shared" si="45"/>
        <v>50% or More</v>
      </c>
      <c r="L1433" s="10" t="str">
        <f>IF(Table1[[#This Row],[Discount_Percentage]]&gt;=50,"Yes","No")</f>
        <v>No</v>
      </c>
      <c r="M1433" s="10">
        <f>Table1[[#This Row],[Actual_Price]]-Table1[[#This Row],[Discounted_Price]]/Table1[[#This Row],[Actual_Price]]*100</f>
        <v>2350.0416666666665</v>
      </c>
      <c r="N1433">
        <v>3.9</v>
      </c>
      <c r="O1433" s="4">
        <v>1202</v>
      </c>
      <c r="P1433" s="6">
        <f>I1433*O1433</f>
        <v>2884800</v>
      </c>
      <c r="Q1433" t="s">
        <v>12460</v>
      </c>
      <c r="R1433" t="s">
        <v>12461</v>
      </c>
      <c r="S1433" t="s">
        <v>12462</v>
      </c>
      <c r="T1433" t="s">
        <v>12463</v>
      </c>
      <c r="U1433" t="s">
        <v>12466</v>
      </c>
      <c r="V1433" t="s">
        <v>12467</v>
      </c>
    </row>
    <row r="1434" spans="1:22">
      <c r="A1434" t="s">
        <v>12468</v>
      </c>
      <c r="B1434" t="s">
        <v>12469</v>
      </c>
      <c r="C1434" t="s">
        <v>12909</v>
      </c>
      <c r="D1434" t="s">
        <v>13057</v>
      </c>
      <c r="E1434" t="s">
        <v>13058</v>
      </c>
      <c r="F1434" t="s">
        <v>13059</v>
      </c>
      <c r="G1434" s="9">
        <v>219</v>
      </c>
      <c r="H1434" s="7" t="str">
        <f t="shared" si="44"/>
        <v>$200-$500</v>
      </c>
      <c r="I1434" s="8">
        <v>249</v>
      </c>
      <c r="J1434" s="1">
        <v>0.12</v>
      </c>
      <c r="K1434" s="10" t="str">
        <f t="shared" si="45"/>
        <v>&lt;50%</v>
      </c>
      <c r="L1434" s="10" t="str">
        <f>IF(Table1[[#This Row],[Discount_Percentage]]&gt;=50,"Yes","No")</f>
        <v>No</v>
      </c>
      <c r="M1434" s="10">
        <f>Table1[[#This Row],[Actual_Price]]-Table1[[#This Row],[Discounted_Price]]/Table1[[#This Row],[Actual_Price]]*100</f>
        <v>161.04819277108436</v>
      </c>
      <c r="N1434">
        <v>4</v>
      </c>
      <c r="O1434" s="4">
        <v>1108</v>
      </c>
      <c r="P1434" s="6">
        <f>I1434*O1434</f>
        <v>275892</v>
      </c>
      <c r="Q1434" t="s">
        <v>12470</v>
      </c>
      <c r="R1434" t="s">
        <v>12471</v>
      </c>
      <c r="S1434" t="s">
        <v>12472</v>
      </c>
      <c r="T1434" t="s">
        <v>12473</v>
      </c>
      <c r="U1434" t="s">
        <v>12476</v>
      </c>
      <c r="V1434" t="s">
        <v>12477</v>
      </c>
    </row>
    <row r="1435" spans="1:22">
      <c r="A1435" t="s">
        <v>12478</v>
      </c>
      <c r="B1435" t="s">
        <v>12479</v>
      </c>
      <c r="C1435" t="s">
        <v>12909</v>
      </c>
      <c r="D1435" t="s">
        <v>13033</v>
      </c>
      <c r="E1435" t="s">
        <v>13034</v>
      </c>
      <c r="F1435" t="s">
        <v>13036</v>
      </c>
      <c r="G1435" s="9">
        <v>799</v>
      </c>
      <c r="H1435" s="7" t="str">
        <f t="shared" si="44"/>
        <v>&gt;$500</v>
      </c>
      <c r="I1435" s="8">
        <v>1199</v>
      </c>
      <c r="J1435" s="1">
        <v>0.33</v>
      </c>
      <c r="K1435" s="10" t="str">
        <f t="shared" si="45"/>
        <v>&lt;50%</v>
      </c>
      <c r="L1435" s="10" t="str">
        <f>IF(Table1[[#This Row],[Discount_Percentage]]&gt;=50,"Yes","No")</f>
        <v>No</v>
      </c>
      <c r="M1435" s="10">
        <f>Table1[[#This Row],[Actual_Price]]-Table1[[#This Row],[Discounted_Price]]/Table1[[#This Row],[Actual_Price]]*100</f>
        <v>1132.3611342785655</v>
      </c>
      <c r="N1435">
        <v>4.4000000000000004</v>
      </c>
      <c r="O1435" s="4">
        <v>17</v>
      </c>
      <c r="P1435" s="6">
        <f>I1435*O1435</f>
        <v>20383</v>
      </c>
      <c r="Q1435" t="s">
        <v>8942</v>
      </c>
      <c r="R1435" t="s">
        <v>12480</v>
      </c>
      <c r="S1435" t="s">
        <v>12481</v>
      </c>
      <c r="T1435" t="s">
        <v>12482</v>
      </c>
      <c r="U1435" t="s">
        <v>8948</v>
      </c>
      <c r="V1435" t="s">
        <v>12485</v>
      </c>
    </row>
    <row r="1436" spans="1:22">
      <c r="A1436" t="s">
        <v>12486</v>
      </c>
      <c r="B1436" t="s">
        <v>12487</v>
      </c>
      <c r="C1436" t="s">
        <v>12909</v>
      </c>
      <c r="D1436" t="s">
        <v>13029</v>
      </c>
      <c r="E1436" t="s">
        <v>13037</v>
      </c>
      <c r="F1436" t="s">
        <v>13062</v>
      </c>
      <c r="G1436" s="9">
        <v>6199</v>
      </c>
      <c r="H1436" s="7" t="str">
        <f t="shared" si="44"/>
        <v>&gt;$500</v>
      </c>
      <c r="I1436" s="8">
        <v>10999</v>
      </c>
      <c r="J1436" s="1">
        <v>0.44</v>
      </c>
      <c r="K1436" s="10" t="str">
        <f t="shared" si="45"/>
        <v>&lt;50%</v>
      </c>
      <c r="L1436" s="10" t="str">
        <f>IF(Table1[[#This Row],[Discount_Percentage]]&gt;=50,"Yes","No")</f>
        <v>No</v>
      </c>
      <c r="M1436" s="10">
        <f>Table1[[#This Row],[Actual_Price]]-Table1[[#This Row],[Discounted_Price]]/Table1[[#This Row],[Actual_Price]]*100</f>
        <v>10942.640330939177</v>
      </c>
      <c r="N1436">
        <v>4.2</v>
      </c>
      <c r="O1436" s="4">
        <v>10429</v>
      </c>
      <c r="P1436" s="6">
        <f>I1436*O1436</f>
        <v>114708571</v>
      </c>
      <c r="Q1436" t="s">
        <v>12488</v>
      </c>
      <c r="R1436" t="s">
        <v>12489</v>
      </c>
      <c r="S1436" t="s">
        <v>12490</v>
      </c>
      <c r="T1436" t="s">
        <v>12491</v>
      </c>
      <c r="U1436" t="s">
        <v>12494</v>
      </c>
      <c r="V1436" t="s">
        <v>12495</v>
      </c>
    </row>
    <row r="1437" spans="1:22">
      <c r="A1437" t="s">
        <v>12496</v>
      </c>
      <c r="B1437" t="s">
        <v>12497</v>
      </c>
      <c r="C1437" t="s">
        <v>12909</v>
      </c>
      <c r="D1437" t="s">
        <v>13029</v>
      </c>
      <c r="E1437" t="s">
        <v>13030</v>
      </c>
      <c r="F1437" t="s">
        <v>13055</v>
      </c>
      <c r="G1437" s="9">
        <v>6790</v>
      </c>
      <c r="H1437" s="7" t="str">
        <f t="shared" si="44"/>
        <v>&gt;$500</v>
      </c>
      <c r="I1437" s="8">
        <v>10995</v>
      </c>
      <c r="J1437" s="1">
        <v>0.38</v>
      </c>
      <c r="K1437" s="10" t="str">
        <f t="shared" si="45"/>
        <v>&lt;50%</v>
      </c>
      <c r="L1437" s="10" t="str">
        <f>IF(Table1[[#This Row],[Discount_Percentage]]&gt;=50,"Yes","No")</f>
        <v>No</v>
      </c>
      <c r="M1437" s="10">
        <f>Table1[[#This Row],[Actual_Price]]-Table1[[#This Row],[Discounted_Price]]/Table1[[#This Row],[Actual_Price]]*100</f>
        <v>10933.244656662118</v>
      </c>
      <c r="N1437">
        <v>4.5</v>
      </c>
      <c r="O1437" s="4">
        <v>3192</v>
      </c>
      <c r="P1437" s="6">
        <f>I1437*O1437</f>
        <v>35096040</v>
      </c>
      <c r="Q1437" t="s">
        <v>12498</v>
      </c>
      <c r="R1437" t="s">
        <v>12499</v>
      </c>
      <c r="S1437" t="s">
        <v>12500</v>
      </c>
      <c r="T1437" t="s">
        <v>12501</v>
      </c>
      <c r="U1437" t="s">
        <v>12504</v>
      </c>
      <c r="V1437" t="s">
        <v>12505</v>
      </c>
    </row>
    <row r="1438" spans="1:22">
      <c r="A1438" t="s">
        <v>12506</v>
      </c>
      <c r="B1438" t="s">
        <v>12507</v>
      </c>
      <c r="C1438" t="s">
        <v>12909</v>
      </c>
      <c r="D1438" t="s">
        <v>13033</v>
      </c>
      <c r="E1438" t="s">
        <v>13070</v>
      </c>
      <c r="F1438" t="s">
        <v>13129</v>
      </c>
      <c r="G1438" s="9">
        <v>1982.84</v>
      </c>
      <c r="H1438" s="7" t="str">
        <f t="shared" si="44"/>
        <v>&gt;$500</v>
      </c>
      <c r="I1438" s="8">
        <v>3300</v>
      </c>
      <c r="J1438" s="1">
        <v>0.4</v>
      </c>
      <c r="K1438" s="10" t="str">
        <f t="shared" si="45"/>
        <v>&lt;50%</v>
      </c>
      <c r="L1438" s="10" t="str">
        <f>IF(Table1[[#This Row],[Discount_Percentage]]&gt;=50,"Yes","No")</f>
        <v>No</v>
      </c>
      <c r="M1438" s="10">
        <f>Table1[[#This Row],[Actual_Price]]-Table1[[#This Row],[Discounted_Price]]/Table1[[#This Row],[Actual_Price]]*100</f>
        <v>3239.9139393939395</v>
      </c>
      <c r="N1438">
        <v>4.0999999999999996</v>
      </c>
      <c r="O1438" s="4">
        <v>5873</v>
      </c>
      <c r="P1438" s="6">
        <f>I1438*O1438</f>
        <v>19380900</v>
      </c>
      <c r="Q1438" t="s">
        <v>12508</v>
      </c>
      <c r="R1438" t="s">
        <v>12509</v>
      </c>
      <c r="S1438" t="s">
        <v>12510</v>
      </c>
      <c r="T1438" t="s">
        <v>12511</v>
      </c>
      <c r="U1438" t="s">
        <v>12514</v>
      </c>
      <c r="V1438" t="s">
        <v>12515</v>
      </c>
    </row>
    <row r="1439" spans="1:22">
      <c r="A1439" t="s">
        <v>12516</v>
      </c>
      <c r="B1439" t="s">
        <v>12517</v>
      </c>
      <c r="C1439" t="s">
        <v>12909</v>
      </c>
      <c r="D1439" t="s">
        <v>13029</v>
      </c>
      <c r="E1439" t="s">
        <v>13082</v>
      </c>
      <c r="F1439" t="s">
        <v>13083</v>
      </c>
      <c r="G1439" s="9">
        <v>199</v>
      </c>
      <c r="H1439" s="7" t="str">
        <f t="shared" si="44"/>
        <v>&lt;$200</v>
      </c>
      <c r="I1439" s="8">
        <v>400</v>
      </c>
      <c r="J1439" s="1">
        <v>0.5</v>
      </c>
      <c r="K1439" s="10" t="str">
        <f t="shared" si="45"/>
        <v>50% or More</v>
      </c>
      <c r="L1439" s="10" t="str">
        <f>IF(Table1[[#This Row],[Discount_Percentage]]&gt;=50,"Yes","No")</f>
        <v>No</v>
      </c>
      <c r="M1439" s="10">
        <f>Table1[[#This Row],[Actual_Price]]-Table1[[#This Row],[Discounted_Price]]/Table1[[#This Row],[Actual_Price]]*100</f>
        <v>350.25</v>
      </c>
      <c r="N1439">
        <v>4.0999999999999996</v>
      </c>
      <c r="O1439" s="4">
        <v>1379</v>
      </c>
      <c r="P1439" s="6">
        <f>I1439*O1439</f>
        <v>551600</v>
      </c>
      <c r="Q1439" t="s">
        <v>12518</v>
      </c>
      <c r="R1439" t="s">
        <v>12519</v>
      </c>
      <c r="S1439" t="s">
        <v>12520</v>
      </c>
      <c r="T1439" t="s">
        <v>12521</v>
      </c>
      <c r="U1439" t="s">
        <v>12524</v>
      </c>
      <c r="V1439" t="s">
        <v>12525</v>
      </c>
    </row>
    <row r="1440" spans="1:22">
      <c r="A1440" t="s">
        <v>12526</v>
      </c>
      <c r="B1440" t="s">
        <v>12527</v>
      </c>
      <c r="C1440" t="s">
        <v>12909</v>
      </c>
      <c r="D1440" t="s">
        <v>13029</v>
      </c>
      <c r="E1440" t="s">
        <v>13030</v>
      </c>
      <c r="F1440" t="s">
        <v>13031</v>
      </c>
      <c r="G1440" s="9">
        <v>1180</v>
      </c>
      <c r="H1440" s="7" t="str">
        <f t="shared" si="44"/>
        <v>&gt;$500</v>
      </c>
      <c r="I1440" s="8">
        <v>1440</v>
      </c>
      <c r="J1440" s="1">
        <v>0.18</v>
      </c>
      <c r="K1440" s="10" t="str">
        <f t="shared" si="45"/>
        <v>&lt;50%</v>
      </c>
      <c r="L1440" s="10" t="str">
        <f>IF(Table1[[#This Row],[Discount_Percentage]]&gt;=50,"Yes","No")</f>
        <v>No</v>
      </c>
      <c r="M1440" s="10">
        <f>Table1[[#This Row],[Actual_Price]]-Table1[[#This Row],[Discounted_Price]]/Table1[[#This Row],[Actual_Price]]*100</f>
        <v>1358.0555555555557</v>
      </c>
      <c r="N1440">
        <v>4.2</v>
      </c>
      <c r="O1440" s="4">
        <v>1527</v>
      </c>
      <c r="P1440" s="6">
        <f>I1440*O1440</f>
        <v>2198880</v>
      </c>
      <c r="Q1440" t="s">
        <v>12528</v>
      </c>
      <c r="R1440" t="s">
        <v>12529</v>
      </c>
      <c r="S1440" t="s">
        <v>12530</v>
      </c>
      <c r="T1440" t="s">
        <v>12531</v>
      </c>
      <c r="U1440" t="s">
        <v>12534</v>
      </c>
      <c r="V1440" t="s">
        <v>12535</v>
      </c>
    </row>
    <row r="1441" spans="1:22">
      <c r="A1441" t="s">
        <v>12536</v>
      </c>
      <c r="B1441" t="s">
        <v>12537</v>
      </c>
      <c r="C1441" t="s">
        <v>12909</v>
      </c>
      <c r="D1441" t="s">
        <v>13033</v>
      </c>
      <c r="E1441" t="s">
        <v>13070</v>
      </c>
      <c r="F1441" t="s">
        <v>13071</v>
      </c>
      <c r="G1441" s="9">
        <v>2199</v>
      </c>
      <c r="H1441" s="7" t="str">
        <f t="shared" si="44"/>
        <v>&gt;$500</v>
      </c>
      <c r="I1441" s="8">
        <v>3045</v>
      </c>
      <c r="J1441" s="1">
        <v>0.28000000000000003</v>
      </c>
      <c r="K1441" s="10" t="str">
        <f t="shared" si="45"/>
        <v>&lt;50%</v>
      </c>
      <c r="L1441" s="10" t="str">
        <f>IF(Table1[[#This Row],[Discount_Percentage]]&gt;=50,"Yes","No")</f>
        <v>No</v>
      </c>
      <c r="M1441" s="10">
        <f>Table1[[#This Row],[Actual_Price]]-Table1[[#This Row],[Discounted_Price]]/Table1[[#This Row],[Actual_Price]]*100</f>
        <v>2972.7832512315272</v>
      </c>
      <c r="N1441">
        <v>4.2</v>
      </c>
      <c r="O1441" s="4">
        <v>2686</v>
      </c>
      <c r="P1441" s="6">
        <f>I1441*O1441</f>
        <v>8178870</v>
      </c>
      <c r="Q1441" t="s">
        <v>12538</v>
      </c>
      <c r="R1441" t="s">
        <v>12539</v>
      </c>
      <c r="S1441" t="s">
        <v>12540</v>
      </c>
      <c r="T1441" t="s">
        <v>12541</v>
      </c>
      <c r="U1441" t="s">
        <v>12544</v>
      </c>
      <c r="V1441" t="s">
        <v>12545</v>
      </c>
    </row>
    <row r="1442" spans="1:22">
      <c r="A1442" t="s">
        <v>12546</v>
      </c>
      <c r="B1442" t="s">
        <v>12547</v>
      </c>
      <c r="C1442" t="s">
        <v>12909</v>
      </c>
      <c r="D1442" t="s">
        <v>13029</v>
      </c>
      <c r="E1442" t="s">
        <v>13077</v>
      </c>
      <c r="F1442" t="s">
        <v>13081</v>
      </c>
      <c r="G1442" s="9">
        <v>2999</v>
      </c>
      <c r="H1442" s="7" t="str">
        <f t="shared" si="44"/>
        <v>&gt;$500</v>
      </c>
      <c r="I1442" s="8">
        <v>3595</v>
      </c>
      <c r="J1442" s="1">
        <v>0.17</v>
      </c>
      <c r="K1442" s="10" t="str">
        <f t="shared" si="45"/>
        <v>&lt;50%</v>
      </c>
      <c r="L1442" s="10" t="str">
        <f>IF(Table1[[#This Row],[Discount_Percentage]]&gt;=50,"Yes","No")</f>
        <v>No</v>
      </c>
      <c r="M1442" s="10">
        <f>Table1[[#This Row],[Actual_Price]]-Table1[[#This Row],[Discounted_Price]]/Table1[[#This Row],[Actual_Price]]*100</f>
        <v>3511.5785813630041</v>
      </c>
      <c r="N1442">
        <v>4</v>
      </c>
      <c r="O1442" s="4">
        <v>178</v>
      </c>
      <c r="P1442" s="6">
        <f>I1442*O1442</f>
        <v>639910</v>
      </c>
      <c r="Q1442" t="s">
        <v>12548</v>
      </c>
      <c r="R1442" t="s">
        <v>12549</v>
      </c>
      <c r="S1442" t="s">
        <v>12550</v>
      </c>
      <c r="T1442" t="s">
        <v>12551</v>
      </c>
      <c r="U1442" t="s">
        <v>12554</v>
      </c>
      <c r="V1442" t="s">
        <v>12555</v>
      </c>
    </row>
    <row r="1443" spans="1:22">
      <c r="A1443" t="s">
        <v>12556</v>
      </c>
      <c r="B1443" t="s">
        <v>12557</v>
      </c>
      <c r="C1443" t="s">
        <v>12909</v>
      </c>
      <c r="D1443" t="s">
        <v>13029</v>
      </c>
      <c r="E1443" t="s">
        <v>13037</v>
      </c>
      <c r="F1443" t="s">
        <v>13062</v>
      </c>
      <c r="G1443" s="9">
        <v>253</v>
      </c>
      <c r="H1443" s="7" t="str">
        <f t="shared" si="44"/>
        <v>$200-$500</v>
      </c>
      <c r="I1443" s="8">
        <v>500</v>
      </c>
      <c r="J1443" s="1">
        <v>0.49</v>
      </c>
      <c r="K1443" s="10" t="str">
        <f t="shared" si="45"/>
        <v>&lt;50%</v>
      </c>
      <c r="L1443" s="10" t="str">
        <f>IF(Table1[[#This Row],[Discount_Percentage]]&gt;=50,"Yes","No")</f>
        <v>No</v>
      </c>
      <c r="M1443" s="10">
        <f>Table1[[#This Row],[Actual_Price]]-Table1[[#This Row],[Discounted_Price]]/Table1[[#This Row],[Actual_Price]]*100</f>
        <v>449.4</v>
      </c>
      <c r="N1443">
        <v>4.3</v>
      </c>
      <c r="O1443" s="4">
        <v>2664</v>
      </c>
      <c r="P1443" s="6">
        <f>I1443*O1443</f>
        <v>1332000</v>
      </c>
      <c r="Q1443" t="s">
        <v>12558</v>
      </c>
      <c r="R1443" t="s">
        <v>12559</v>
      </c>
      <c r="S1443" t="s">
        <v>12560</v>
      </c>
      <c r="T1443" t="s">
        <v>12561</v>
      </c>
      <c r="U1443" t="s">
        <v>12564</v>
      </c>
      <c r="V1443" t="s">
        <v>12565</v>
      </c>
    </row>
    <row r="1444" spans="1:22">
      <c r="A1444" t="s">
        <v>12566</v>
      </c>
      <c r="B1444" t="s">
        <v>12567</v>
      </c>
      <c r="C1444" t="s">
        <v>12909</v>
      </c>
      <c r="D1444" t="s">
        <v>13033</v>
      </c>
      <c r="E1444" t="s">
        <v>13112</v>
      </c>
      <c r="G1444" s="9">
        <v>499</v>
      </c>
      <c r="H1444" s="7" t="str">
        <f t="shared" si="44"/>
        <v>$200-$500</v>
      </c>
      <c r="I1444" s="8">
        <v>799</v>
      </c>
      <c r="J1444" s="1">
        <v>0.38</v>
      </c>
      <c r="K1444" s="10" t="str">
        <f t="shared" si="45"/>
        <v>&lt;50%</v>
      </c>
      <c r="L1444" s="10" t="str">
        <f>IF(Table1[[#This Row],[Discount_Percentage]]&gt;=50,"Yes","No")</f>
        <v>No</v>
      </c>
      <c r="M1444" s="10">
        <f>Table1[[#This Row],[Actual_Price]]-Table1[[#This Row],[Discounted_Price]]/Table1[[#This Row],[Actual_Price]]*100</f>
        <v>736.54693366708386</v>
      </c>
      <c r="N1444">
        <v>3.6</v>
      </c>
      <c r="O1444" s="4">
        <v>212</v>
      </c>
      <c r="P1444" s="6">
        <f>I1444*O1444</f>
        <v>169388</v>
      </c>
      <c r="Q1444" t="s">
        <v>12568</v>
      </c>
      <c r="R1444" t="s">
        <v>12569</v>
      </c>
      <c r="S1444" t="s">
        <v>12570</v>
      </c>
      <c r="T1444" t="s">
        <v>12571</v>
      </c>
      <c r="U1444" t="s">
        <v>12574</v>
      </c>
      <c r="V1444" t="s">
        <v>12575</v>
      </c>
    </row>
    <row r="1445" spans="1:22">
      <c r="A1445" t="s">
        <v>12576</v>
      </c>
      <c r="B1445" t="s">
        <v>12577</v>
      </c>
      <c r="C1445" t="s">
        <v>12909</v>
      </c>
      <c r="D1445" t="s">
        <v>13033</v>
      </c>
      <c r="E1445" t="s">
        <v>13034</v>
      </c>
      <c r="F1445" t="s">
        <v>13035</v>
      </c>
      <c r="G1445" s="9">
        <v>1149</v>
      </c>
      <c r="H1445" s="7" t="str">
        <f t="shared" si="44"/>
        <v>&gt;$500</v>
      </c>
      <c r="I1445" s="8">
        <v>1899</v>
      </c>
      <c r="J1445" s="1">
        <v>0.39</v>
      </c>
      <c r="K1445" s="10" t="str">
        <f t="shared" si="45"/>
        <v>&lt;50%</v>
      </c>
      <c r="L1445" s="10" t="str">
        <f>IF(Table1[[#This Row],[Discount_Percentage]]&gt;=50,"Yes","No")</f>
        <v>No</v>
      </c>
      <c r="M1445" s="10">
        <f>Table1[[#This Row],[Actual_Price]]-Table1[[#This Row],[Discounted_Price]]/Table1[[#This Row],[Actual_Price]]*100</f>
        <v>1838.4944707740917</v>
      </c>
      <c r="N1445">
        <v>3.5</v>
      </c>
      <c r="O1445" s="4">
        <v>24</v>
      </c>
      <c r="P1445" s="6">
        <f>I1445*O1445</f>
        <v>45576</v>
      </c>
      <c r="Q1445" t="s">
        <v>12578</v>
      </c>
      <c r="R1445" t="s">
        <v>12579</v>
      </c>
      <c r="S1445" t="s">
        <v>12580</v>
      </c>
      <c r="T1445" t="s">
        <v>12581</v>
      </c>
      <c r="U1445" t="s">
        <v>12584</v>
      </c>
      <c r="V1445" t="s">
        <v>12585</v>
      </c>
    </row>
    <row r="1446" spans="1:22">
      <c r="A1446" t="s">
        <v>12586</v>
      </c>
      <c r="B1446" t="s">
        <v>12587</v>
      </c>
      <c r="C1446" t="s">
        <v>12909</v>
      </c>
      <c r="D1446" t="s">
        <v>13029</v>
      </c>
      <c r="E1446" t="s">
        <v>13037</v>
      </c>
      <c r="F1446" t="s">
        <v>13038</v>
      </c>
      <c r="G1446" s="9">
        <v>457</v>
      </c>
      <c r="H1446" s="7" t="str">
        <f t="shared" si="44"/>
        <v>$200-$500</v>
      </c>
      <c r="I1446" s="8">
        <v>799</v>
      </c>
      <c r="J1446" s="1">
        <v>0.43</v>
      </c>
      <c r="K1446" s="10" t="str">
        <f t="shared" si="45"/>
        <v>&lt;50%</v>
      </c>
      <c r="L1446" s="10" t="str">
        <f>IF(Table1[[#This Row],[Discount_Percentage]]&gt;=50,"Yes","No")</f>
        <v>No</v>
      </c>
      <c r="M1446" s="10">
        <f>Table1[[#This Row],[Actual_Price]]-Table1[[#This Row],[Discounted_Price]]/Table1[[#This Row],[Actual_Price]]*100</f>
        <v>741.8035043804756</v>
      </c>
      <c r="N1446">
        <v>4.3</v>
      </c>
      <c r="O1446" s="4">
        <v>1868</v>
      </c>
      <c r="P1446" s="6">
        <f>I1446*O1446</f>
        <v>1492532</v>
      </c>
      <c r="Q1446" t="s">
        <v>12588</v>
      </c>
      <c r="R1446" t="s">
        <v>12589</v>
      </c>
      <c r="S1446" t="s">
        <v>12590</v>
      </c>
      <c r="T1446" t="s">
        <v>12591</v>
      </c>
      <c r="U1446" t="s">
        <v>12594</v>
      </c>
      <c r="V1446" t="s">
        <v>12595</v>
      </c>
    </row>
    <row r="1447" spans="1:22">
      <c r="A1447" t="s">
        <v>12596</v>
      </c>
      <c r="B1447" t="s">
        <v>12597</v>
      </c>
      <c r="C1447" t="s">
        <v>12909</v>
      </c>
      <c r="D1447" t="s">
        <v>13029</v>
      </c>
      <c r="E1447" t="s">
        <v>13077</v>
      </c>
      <c r="F1447" t="s">
        <v>13111</v>
      </c>
      <c r="G1447" s="9">
        <v>229</v>
      </c>
      <c r="H1447" s="7" t="str">
        <f t="shared" si="44"/>
        <v>$200-$500</v>
      </c>
      <c r="I1447" s="8">
        <v>399</v>
      </c>
      <c r="J1447" s="1">
        <v>0.43</v>
      </c>
      <c r="K1447" s="10" t="str">
        <f t="shared" si="45"/>
        <v>&lt;50%</v>
      </c>
      <c r="L1447" s="10" t="str">
        <f>IF(Table1[[#This Row],[Discount_Percentage]]&gt;=50,"Yes","No")</f>
        <v>No</v>
      </c>
      <c r="M1447" s="10">
        <f>Table1[[#This Row],[Actual_Price]]-Table1[[#This Row],[Discounted_Price]]/Table1[[#This Row],[Actual_Price]]*100</f>
        <v>341.6065162907268</v>
      </c>
      <c r="N1447">
        <v>3.6</v>
      </c>
      <c r="O1447" s="4">
        <v>451</v>
      </c>
      <c r="P1447" s="6">
        <f>I1447*O1447</f>
        <v>179949</v>
      </c>
      <c r="Q1447" t="s">
        <v>12598</v>
      </c>
      <c r="R1447" t="s">
        <v>12599</v>
      </c>
      <c r="S1447" t="s">
        <v>12600</v>
      </c>
      <c r="T1447" t="s">
        <v>12601</v>
      </c>
      <c r="U1447" t="s">
        <v>12604</v>
      </c>
      <c r="V1447" t="s">
        <v>12605</v>
      </c>
    </row>
    <row r="1448" spans="1:22">
      <c r="A1448" t="s">
        <v>12606</v>
      </c>
      <c r="B1448" t="s">
        <v>12607</v>
      </c>
      <c r="C1448" t="s">
        <v>12909</v>
      </c>
      <c r="D1448" t="s">
        <v>13029</v>
      </c>
      <c r="E1448" t="s">
        <v>13082</v>
      </c>
      <c r="F1448" t="s">
        <v>13083</v>
      </c>
      <c r="G1448" s="9">
        <v>199</v>
      </c>
      <c r="H1448" s="7" t="str">
        <f t="shared" si="44"/>
        <v>&lt;$200</v>
      </c>
      <c r="I1448" s="8">
        <v>699</v>
      </c>
      <c r="J1448" s="1">
        <v>0.72</v>
      </c>
      <c r="K1448" s="10" t="str">
        <f t="shared" si="45"/>
        <v>50% or More</v>
      </c>
      <c r="L1448" s="10" t="str">
        <f>IF(Table1[[#This Row],[Discount_Percentage]]&gt;=50,"Yes","No")</f>
        <v>No</v>
      </c>
      <c r="M1448" s="10">
        <f>Table1[[#This Row],[Actual_Price]]-Table1[[#This Row],[Discounted_Price]]/Table1[[#This Row],[Actual_Price]]*100</f>
        <v>670.53075822603716</v>
      </c>
      <c r="N1448">
        <v>2.9</v>
      </c>
      <c r="O1448" s="4">
        <v>159</v>
      </c>
      <c r="P1448" s="6">
        <f>I1448*O1448</f>
        <v>111141</v>
      </c>
      <c r="Q1448" t="s">
        <v>12608</v>
      </c>
      <c r="R1448" t="s">
        <v>12609</v>
      </c>
      <c r="S1448" t="s">
        <v>12610</v>
      </c>
      <c r="T1448" t="s">
        <v>12611</v>
      </c>
      <c r="U1448" t="s">
        <v>12614</v>
      </c>
      <c r="V1448" t="s">
        <v>12615</v>
      </c>
    </row>
    <row r="1449" spans="1:22">
      <c r="A1449" t="s">
        <v>12616</v>
      </c>
      <c r="B1449" t="s">
        <v>12617</v>
      </c>
      <c r="C1449" t="s">
        <v>12909</v>
      </c>
      <c r="D1449" t="s">
        <v>13029</v>
      </c>
      <c r="E1449" t="s">
        <v>13030</v>
      </c>
      <c r="F1449" t="s">
        <v>13120</v>
      </c>
      <c r="G1449" s="9">
        <v>899</v>
      </c>
      <c r="H1449" s="7" t="str">
        <f t="shared" si="44"/>
        <v>&gt;$500</v>
      </c>
      <c r="I1449" s="8">
        <v>1999</v>
      </c>
      <c r="J1449" s="1">
        <v>0.55000000000000004</v>
      </c>
      <c r="K1449" s="10" t="str">
        <f t="shared" si="45"/>
        <v>50% or More</v>
      </c>
      <c r="L1449" s="10" t="str">
        <f>IF(Table1[[#This Row],[Discount_Percentage]]&gt;=50,"Yes","No")</f>
        <v>No</v>
      </c>
      <c r="M1449" s="10">
        <f>Table1[[#This Row],[Actual_Price]]-Table1[[#This Row],[Discounted_Price]]/Table1[[#This Row],[Actual_Price]]*100</f>
        <v>1954.0275137568785</v>
      </c>
      <c r="N1449">
        <v>4.2</v>
      </c>
      <c r="O1449" s="4">
        <v>39</v>
      </c>
      <c r="P1449" s="6">
        <f>I1449*O1449</f>
        <v>77961</v>
      </c>
      <c r="Q1449" t="s">
        <v>12618</v>
      </c>
      <c r="R1449" t="s">
        <v>12619</v>
      </c>
      <c r="S1449" t="s">
        <v>12620</v>
      </c>
      <c r="T1449" t="s">
        <v>12621</v>
      </c>
      <c r="U1449" t="s">
        <v>12624</v>
      </c>
      <c r="V1449" t="s">
        <v>12625</v>
      </c>
    </row>
    <row r="1450" spans="1:22">
      <c r="A1450" t="s">
        <v>12626</v>
      </c>
      <c r="B1450" t="s">
        <v>12627</v>
      </c>
      <c r="C1450" t="s">
        <v>12909</v>
      </c>
      <c r="D1450" t="s">
        <v>13029</v>
      </c>
      <c r="E1450" t="s">
        <v>13030</v>
      </c>
      <c r="F1450" t="s">
        <v>13099</v>
      </c>
      <c r="G1450" s="9">
        <v>1499</v>
      </c>
      <c r="H1450" s="7" t="str">
        <f t="shared" si="44"/>
        <v>&gt;$500</v>
      </c>
      <c r="I1450" s="8">
        <v>2199</v>
      </c>
      <c r="J1450" s="1">
        <v>0.32</v>
      </c>
      <c r="K1450" s="10" t="str">
        <f t="shared" si="45"/>
        <v>&lt;50%</v>
      </c>
      <c r="L1450" s="10" t="str">
        <f>IF(Table1[[#This Row],[Discount_Percentage]]&gt;=50,"Yes","No")</f>
        <v>No</v>
      </c>
      <c r="M1450" s="10">
        <f>Table1[[#This Row],[Actual_Price]]-Table1[[#This Row],[Discounted_Price]]/Table1[[#This Row],[Actual_Price]]*100</f>
        <v>2130.832651205093</v>
      </c>
      <c r="N1450">
        <v>4.4000000000000004</v>
      </c>
      <c r="O1450" s="4">
        <v>6531</v>
      </c>
      <c r="P1450" s="6">
        <f>I1450*O1450</f>
        <v>14361669</v>
      </c>
      <c r="Q1450" t="s">
        <v>12628</v>
      </c>
      <c r="R1450" t="s">
        <v>12629</v>
      </c>
      <c r="S1450" t="s">
        <v>12630</v>
      </c>
      <c r="T1450" t="s">
        <v>12631</v>
      </c>
      <c r="U1450" t="s">
        <v>12634</v>
      </c>
      <c r="V1450" t="s">
        <v>12635</v>
      </c>
    </row>
    <row r="1451" spans="1:22">
      <c r="A1451" t="s">
        <v>12636</v>
      </c>
      <c r="B1451" t="s">
        <v>12637</v>
      </c>
      <c r="C1451" t="s">
        <v>12909</v>
      </c>
      <c r="D1451" t="s">
        <v>13029</v>
      </c>
      <c r="E1451" t="s">
        <v>13030</v>
      </c>
      <c r="F1451" t="s">
        <v>13046</v>
      </c>
      <c r="G1451" s="9">
        <v>426</v>
      </c>
      <c r="H1451" s="7" t="str">
        <f t="shared" si="44"/>
        <v>$200-$500</v>
      </c>
      <c r="I1451" s="8">
        <v>999</v>
      </c>
      <c r="J1451" s="1">
        <v>0.56999999999999995</v>
      </c>
      <c r="K1451" s="10" t="str">
        <f t="shared" si="45"/>
        <v>50% or More</v>
      </c>
      <c r="L1451" s="10" t="str">
        <f>IF(Table1[[#This Row],[Discount_Percentage]]&gt;=50,"Yes","No")</f>
        <v>No</v>
      </c>
      <c r="M1451" s="10">
        <f>Table1[[#This Row],[Actual_Price]]-Table1[[#This Row],[Discounted_Price]]/Table1[[#This Row],[Actual_Price]]*100</f>
        <v>956.35735735735739</v>
      </c>
      <c r="N1451">
        <v>4.0999999999999996</v>
      </c>
      <c r="O1451" s="4">
        <v>222</v>
      </c>
      <c r="P1451" s="6">
        <f>I1451*O1451</f>
        <v>221778</v>
      </c>
      <c r="Q1451" t="s">
        <v>12638</v>
      </c>
      <c r="R1451" t="s">
        <v>12639</v>
      </c>
      <c r="S1451" t="s">
        <v>12640</v>
      </c>
      <c r="T1451" t="s">
        <v>12641</v>
      </c>
      <c r="U1451" t="s">
        <v>12644</v>
      </c>
      <c r="V1451" t="s">
        <v>12645</v>
      </c>
    </row>
    <row r="1452" spans="1:22">
      <c r="A1452" t="s">
        <v>12646</v>
      </c>
      <c r="B1452" t="s">
        <v>12647</v>
      </c>
      <c r="C1452" t="s">
        <v>12909</v>
      </c>
      <c r="D1452" t="s">
        <v>13033</v>
      </c>
      <c r="E1452" t="s">
        <v>13034</v>
      </c>
      <c r="F1452" t="s">
        <v>13036</v>
      </c>
      <c r="G1452" s="9">
        <v>2320</v>
      </c>
      <c r="H1452" s="7" t="str">
        <f t="shared" si="44"/>
        <v>&gt;$500</v>
      </c>
      <c r="I1452" s="8">
        <v>3290</v>
      </c>
      <c r="J1452" s="1">
        <v>0.28999999999999998</v>
      </c>
      <c r="K1452" s="10" t="str">
        <f t="shared" si="45"/>
        <v>&lt;50%</v>
      </c>
      <c r="L1452" s="10" t="str">
        <f>IF(Table1[[#This Row],[Discount_Percentage]]&gt;=50,"Yes","No")</f>
        <v>No</v>
      </c>
      <c r="M1452" s="10">
        <f>Table1[[#This Row],[Actual_Price]]-Table1[[#This Row],[Discounted_Price]]/Table1[[#This Row],[Actual_Price]]*100</f>
        <v>3219.483282674772</v>
      </c>
      <c r="N1452">
        <v>3.8</v>
      </c>
      <c r="O1452" s="4">
        <v>195</v>
      </c>
      <c r="P1452" s="6">
        <f>I1452*O1452</f>
        <v>641550</v>
      </c>
      <c r="Q1452" t="s">
        <v>12648</v>
      </c>
      <c r="R1452" t="s">
        <v>12649</v>
      </c>
      <c r="S1452" t="s">
        <v>12650</v>
      </c>
      <c r="T1452" t="s">
        <v>12651</v>
      </c>
      <c r="U1452" t="s">
        <v>12654</v>
      </c>
      <c r="V1452" t="s">
        <v>12655</v>
      </c>
    </row>
    <row r="1453" spans="1:22">
      <c r="A1453" t="s">
        <v>12656</v>
      </c>
      <c r="B1453" t="s">
        <v>12657</v>
      </c>
      <c r="C1453" t="s">
        <v>12909</v>
      </c>
      <c r="D1453" t="s">
        <v>13029</v>
      </c>
      <c r="E1453" t="s">
        <v>13095</v>
      </c>
      <c r="F1453" t="s">
        <v>13096</v>
      </c>
      <c r="G1453" s="9">
        <v>1563</v>
      </c>
      <c r="H1453" s="7" t="str">
        <f t="shared" si="44"/>
        <v>&gt;$500</v>
      </c>
      <c r="I1453" s="8">
        <v>3098</v>
      </c>
      <c r="J1453" s="1">
        <v>0.5</v>
      </c>
      <c r="K1453" s="10" t="str">
        <f t="shared" si="45"/>
        <v>50% or More</v>
      </c>
      <c r="L1453" s="10" t="str">
        <f>IF(Table1[[#This Row],[Discount_Percentage]]&gt;=50,"Yes","No")</f>
        <v>No</v>
      </c>
      <c r="M1453" s="10">
        <f>Table1[[#This Row],[Actual_Price]]-Table1[[#This Row],[Discounted_Price]]/Table1[[#This Row],[Actual_Price]]*100</f>
        <v>3047.5480955455132</v>
      </c>
      <c r="N1453">
        <v>3.5</v>
      </c>
      <c r="O1453" s="4">
        <v>2283</v>
      </c>
      <c r="P1453" s="6">
        <f>I1453*O1453</f>
        <v>7072734</v>
      </c>
      <c r="Q1453" t="s">
        <v>12658</v>
      </c>
      <c r="R1453" t="s">
        <v>12659</v>
      </c>
      <c r="S1453" t="s">
        <v>12660</v>
      </c>
      <c r="T1453" t="s">
        <v>12661</v>
      </c>
      <c r="U1453" t="s">
        <v>12664</v>
      </c>
      <c r="V1453" t="s">
        <v>12665</v>
      </c>
    </row>
    <row r="1454" spans="1:22">
      <c r="A1454" t="s">
        <v>12666</v>
      </c>
      <c r="B1454" t="s">
        <v>12667</v>
      </c>
      <c r="C1454" t="s">
        <v>12909</v>
      </c>
      <c r="D1454" t="s">
        <v>13033</v>
      </c>
      <c r="E1454" t="s">
        <v>13034</v>
      </c>
      <c r="F1454" t="s">
        <v>13035</v>
      </c>
      <c r="G1454" s="9">
        <v>3487.77</v>
      </c>
      <c r="H1454" s="7" t="str">
        <f t="shared" si="44"/>
        <v>&gt;$500</v>
      </c>
      <c r="I1454" s="8">
        <v>4990</v>
      </c>
      <c r="J1454" s="1">
        <v>0.3</v>
      </c>
      <c r="K1454" s="10" t="str">
        <f t="shared" si="45"/>
        <v>&lt;50%</v>
      </c>
      <c r="L1454" s="10" t="str">
        <f>IF(Table1[[#This Row],[Discount_Percentage]]&gt;=50,"Yes","No")</f>
        <v>No</v>
      </c>
      <c r="M1454" s="10">
        <f>Table1[[#This Row],[Actual_Price]]-Table1[[#This Row],[Discounted_Price]]/Table1[[#This Row],[Actual_Price]]*100</f>
        <v>4920.104809619238</v>
      </c>
      <c r="N1454">
        <v>4.0999999999999996</v>
      </c>
      <c r="O1454" s="4">
        <v>1127</v>
      </c>
      <c r="P1454" s="6">
        <f>I1454*O1454</f>
        <v>5623730</v>
      </c>
      <c r="Q1454" t="s">
        <v>12668</v>
      </c>
      <c r="R1454" t="s">
        <v>12669</v>
      </c>
      <c r="S1454" t="s">
        <v>12670</v>
      </c>
      <c r="T1454" t="s">
        <v>12671</v>
      </c>
      <c r="U1454" t="s">
        <v>12674</v>
      </c>
      <c r="V1454" t="s">
        <v>12675</v>
      </c>
    </row>
    <row r="1455" spans="1:22">
      <c r="A1455" t="s">
        <v>12676</v>
      </c>
      <c r="B1455" t="s">
        <v>12677</v>
      </c>
      <c r="C1455" t="s">
        <v>12909</v>
      </c>
      <c r="D1455" t="s">
        <v>13029</v>
      </c>
      <c r="E1455" t="s">
        <v>13030</v>
      </c>
      <c r="F1455" t="s">
        <v>13067</v>
      </c>
      <c r="G1455" s="9">
        <v>498</v>
      </c>
      <c r="H1455" s="7" t="str">
        <f t="shared" si="44"/>
        <v>$200-$500</v>
      </c>
      <c r="I1455" s="8">
        <v>1200</v>
      </c>
      <c r="J1455" s="1">
        <v>0.59</v>
      </c>
      <c r="K1455" s="10" t="str">
        <f t="shared" si="45"/>
        <v>50% or More</v>
      </c>
      <c r="L1455" s="10" t="str">
        <f>IF(Table1[[#This Row],[Discount_Percentage]]&gt;=50,"Yes","No")</f>
        <v>No</v>
      </c>
      <c r="M1455" s="10">
        <f>Table1[[#This Row],[Actual_Price]]-Table1[[#This Row],[Discounted_Price]]/Table1[[#This Row],[Actual_Price]]*100</f>
        <v>1158.5</v>
      </c>
      <c r="N1455">
        <v>3.2</v>
      </c>
      <c r="O1455" s="4">
        <v>113</v>
      </c>
      <c r="P1455" s="6">
        <f>I1455*O1455</f>
        <v>135600</v>
      </c>
      <c r="Q1455" t="s">
        <v>12678</v>
      </c>
      <c r="R1455" t="s">
        <v>12679</v>
      </c>
      <c r="S1455" t="s">
        <v>12680</v>
      </c>
      <c r="T1455" t="s">
        <v>12681</v>
      </c>
      <c r="U1455" t="s">
        <v>12684</v>
      </c>
      <c r="V1455" t="s">
        <v>12685</v>
      </c>
    </row>
    <row r="1456" spans="1:22">
      <c r="A1456" t="s">
        <v>12686</v>
      </c>
      <c r="B1456" t="s">
        <v>12687</v>
      </c>
      <c r="C1456" t="s">
        <v>12909</v>
      </c>
      <c r="D1456" t="s">
        <v>13029</v>
      </c>
      <c r="E1456" t="s">
        <v>13030</v>
      </c>
      <c r="F1456" t="s">
        <v>13031</v>
      </c>
      <c r="G1456" s="9">
        <v>2695</v>
      </c>
      <c r="H1456" s="7" t="str">
        <f t="shared" si="44"/>
        <v>&gt;$500</v>
      </c>
      <c r="I1456" s="8">
        <v>2695</v>
      </c>
      <c r="J1456" s="1">
        <v>0</v>
      </c>
      <c r="K1456" s="10" t="str">
        <f t="shared" si="45"/>
        <v>&lt;50%</v>
      </c>
      <c r="L1456" s="10" t="str">
        <f>IF(Table1[[#This Row],[Discount_Percentage]]&gt;=50,"Yes","No")</f>
        <v>No</v>
      </c>
      <c r="M1456" s="10">
        <f>Table1[[#This Row],[Actual_Price]]-Table1[[#This Row],[Discounted_Price]]/Table1[[#This Row],[Actual_Price]]*100</f>
        <v>2595</v>
      </c>
      <c r="N1456">
        <v>4.4000000000000004</v>
      </c>
      <c r="O1456" s="4">
        <v>2518</v>
      </c>
      <c r="P1456" s="6">
        <f>I1456*O1456</f>
        <v>6786010</v>
      </c>
      <c r="Q1456" t="s">
        <v>12688</v>
      </c>
      <c r="R1456" t="s">
        <v>12689</v>
      </c>
      <c r="S1456" t="s">
        <v>12690</v>
      </c>
      <c r="T1456" t="s">
        <v>12691</v>
      </c>
      <c r="U1456" t="s">
        <v>12694</v>
      </c>
      <c r="V1456" t="s">
        <v>12695</v>
      </c>
    </row>
    <row r="1457" spans="1:22">
      <c r="A1457" t="s">
        <v>12696</v>
      </c>
      <c r="B1457" t="s">
        <v>12697</v>
      </c>
      <c r="C1457" t="s">
        <v>12909</v>
      </c>
      <c r="D1457" t="s">
        <v>13033</v>
      </c>
      <c r="E1457" t="s">
        <v>13034</v>
      </c>
      <c r="F1457" t="s">
        <v>13035</v>
      </c>
      <c r="G1457" s="9">
        <v>949</v>
      </c>
      <c r="H1457" s="7" t="str">
        <f t="shared" si="44"/>
        <v>&gt;$500</v>
      </c>
      <c r="I1457" s="8">
        <v>2299</v>
      </c>
      <c r="J1457" s="1">
        <v>0.59</v>
      </c>
      <c r="K1457" s="10" t="str">
        <f t="shared" si="45"/>
        <v>50% or More</v>
      </c>
      <c r="L1457" s="10" t="str">
        <f>IF(Table1[[#This Row],[Discount_Percentage]]&gt;=50,"Yes","No")</f>
        <v>No</v>
      </c>
      <c r="M1457" s="10">
        <f>Table1[[#This Row],[Actual_Price]]-Table1[[#This Row],[Discounted_Price]]/Table1[[#This Row],[Actual_Price]]*100</f>
        <v>2257.721183123097</v>
      </c>
      <c r="N1457">
        <v>3.6</v>
      </c>
      <c r="O1457" s="4">
        <v>550</v>
      </c>
      <c r="P1457" s="6">
        <f>I1457*O1457</f>
        <v>1264450</v>
      </c>
      <c r="Q1457" t="s">
        <v>12698</v>
      </c>
      <c r="R1457" t="s">
        <v>12699</v>
      </c>
      <c r="S1457" t="s">
        <v>12700</v>
      </c>
      <c r="T1457" t="s">
        <v>12701</v>
      </c>
      <c r="U1457" t="s">
        <v>12704</v>
      </c>
      <c r="V1457" t="s">
        <v>12705</v>
      </c>
    </row>
    <row r="1458" spans="1:22">
      <c r="A1458" t="s">
        <v>12706</v>
      </c>
      <c r="B1458" t="s">
        <v>12707</v>
      </c>
      <c r="C1458" t="s">
        <v>12909</v>
      </c>
      <c r="D1458" t="s">
        <v>13029</v>
      </c>
      <c r="E1458" t="s">
        <v>13037</v>
      </c>
      <c r="F1458" t="s">
        <v>13038</v>
      </c>
      <c r="G1458" s="9">
        <v>199</v>
      </c>
      <c r="H1458" s="7" t="str">
        <f t="shared" si="44"/>
        <v>&lt;$200</v>
      </c>
      <c r="I1458" s="8">
        <v>999</v>
      </c>
      <c r="J1458" s="1">
        <v>0.8</v>
      </c>
      <c r="K1458" s="10" t="str">
        <f t="shared" si="45"/>
        <v>50% or More</v>
      </c>
      <c r="L1458" s="10" t="str">
        <f>IF(Table1[[#This Row],[Discount_Percentage]]&gt;=50,"Yes","No")</f>
        <v>No</v>
      </c>
      <c r="M1458" s="10">
        <f>Table1[[#This Row],[Actual_Price]]-Table1[[#This Row],[Discounted_Price]]/Table1[[#This Row],[Actual_Price]]*100</f>
        <v>979.08008008008005</v>
      </c>
      <c r="N1458">
        <v>3.1</v>
      </c>
      <c r="O1458" s="4">
        <v>2</v>
      </c>
      <c r="P1458" s="6">
        <f>I1458*O1458</f>
        <v>1998</v>
      </c>
      <c r="Q1458" t="s">
        <v>12708</v>
      </c>
      <c r="R1458" t="s">
        <v>12709</v>
      </c>
      <c r="S1458" t="s">
        <v>12710</v>
      </c>
      <c r="T1458" t="s">
        <v>12711</v>
      </c>
      <c r="U1458" t="s">
        <v>12714</v>
      </c>
      <c r="V1458" t="s">
        <v>12715</v>
      </c>
    </row>
    <row r="1459" spans="1:22">
      <c r="A1459" t="s">
        <v>12716</v>
      </c>
      <c r="B1459" t="s">
        <v>12717</v>
      </c>
      <c r="C1459" t="s">
        <v>12909</v>
      </c>
      <c r="D1459" t="s">
        <v>13029</v>
      </c>
      <c r="E1459" t="s">
        <v>13082</v>
      </c>
      <c r="F1459" t="s">
        <v>13083</v>
      </c>
      <c r="G1459" s="9">
        <v>379</v>
      </c>
      <c r="H1459" s="7" t="str">
        <f t="shared" si="44"/>
        <v>$200-$500</v>
      </c>
      <c r="I1459" s="8">
        <v>919</v>
      </c>
      <c r="J1459" s="1">
        <v>0.59</v>
      </c>
      <c r="K1459" s="10" t="str">
        <f t="shared" si="45"/>
        <v>50% or More</v>
      </c>
      <c r="L1459" s="10" t="str">
        <f>IF(Table1[[#This Row],[Discount_Percentage]]&gt;=50,"Yes","No")</f>
        <v>No</v>
      </c>
      <c r="M1459" s="10">
        <f>Table1[[#This Row],[Actual_Price]]-Table1[[#This Row],[Discounted_Price]]/Table1[[#This Row],[Actual_Price]]*100</f>
        <v>877.75952121871603</v>
      </c>
      <c r="N1459">
        <v>4</v>
      </c>
      <c r="O1459" s="4">
        <v>1090</v>
      </c>
      <c r="P1459" s="6">
        <f>I1459*O1459</f>
        <v>1001710</v>
      </c>
      <c r="Q1459" t="s">
        <v>12718</v>
      </c>
      <c r="R1459" t="s">
        <v>12719</v>
      </c>
      <c r="S1459" t="s">
        <v>12720</v>
      </c>
      <c r="T1459" t="s">
        <v>12721</v>
      </c>
      <c r="U1459" t="s">
        <v>12724</v>
      </c>
      <c r="V1459" t="s">
        <v>12725</v>
      </c>
    </row>
    <row r="1460" spans="1:22">
      <c r="A1460" t="s">
        <v>12726</v>
      </c>
      <c r="B1460" t="s">
        <v>12727</v>
      </c>
      <c r="C1460" t="s">
        <v>12909</v>
      </c>
      <c r="D1460" t="s">
        <v>13029</v>
      </c>
      <c r="E1460" t="s">
        <v>13030</v>
      </c>
      <c r="F1460" t="s">
        <v>13085</v>
      </c>
      <c r="G1460" s="9">
        <v>2280</v>
      </c>
      <c r="H1460" s="7" t="str">
        <f t="shared" si="44"/>
        <v>&gt;$500</v>
      </c>
      <c r="I1460" s="8">
        <v>3045</v>
      </c>
      <c r="J1460" s="1">
        <v>0.25</v>
      </c>
      <c r="K1460" s="10" t="str">
        <f t="shared" si="45"/>
        <v>&lt;50%</v>
      </c>
      <c r="L1460" s="10" t="str">
        <f>IF(Table1[[#This Row],[Discount_Percentage]]&gt;=50,"Yes","No")</f>
        <v>No</v>
      </c>
      <c r="M1460" s="10">
        <f>Table1[[#This Row],[Actual_Price]]-Table1[[#This Row],[Discounted_Price]]/Table1[[#This Row],[Actual_Price]]*100</f>
        <v>2970.1231527093596</v>
      </c>
      <c r="N1460">
        <v>4.0999999999999996</v>
      </c>
      <c r="O1460" s="4">
        <v>4118</v>
      </c>
      <c r="P1460" s="6">
        <f>I1460*O1460</f>
        <v>12539310</v>
      </c>
      <c r="Q1460" t="s">
        <v>12728</v>
      </c>
      <c r="R1460" t="s">
        <v>12729</v>
      </c>
      <c r="S1460" t="s">
        <v>12730</v>
      </c>
      <c r="T1460" t="s">
        <v>12731</v>
      </c>
      <c r="U1460" t="s">
        <v>12734</v>
      </c>
      <c r="V1460" t="s">
        <v>12735</v>
      </c>
    </row>
    <row r="1461" spans="1:22">
      <c r="A1461" t="s">
        <v>12736</v>
      </c>
      <c r="B1461" t="s">
        <v>12737</v>
      </c>
      <c r="C1461" t="s">
        <v>12909</v>
      </c>
      <c r="D1461" t="s">
        <v>13033</v>
      </c>
      <c r="E1461" t="s">
        <v>13034</v>
      </c>
      <c r="F1461" t="s">
        <v>13076</v>
      </c>
      <c r="G1461" s="9">
        <v>2219</v>
      </c>
      <c r="H1461" s="7" t="str">
        <f t="shared" si="44"/>
        <v>&gt;$500</v>
      </c>
      <c r="I1461" s="8">
        <v>3080</v>
      </c>
      <c r="J1461" s="1">
        <v>0.28000000000000003</v>
      </c>
      <c r="K1461" s="10" t="str">
        <f t="shared" si="45"/>
        <v>&lt;50%</v>
      </c>
      <c r="L1461" s="10" t="str">
        <f>IF(Table1[[#This Row],[Discount_Percentage]]&gt;=50,"Yes","No")</f>
        <v>No</v>
      </c>
      <c r="M1461" s="10">
        <f>Table1[[#This Row],[Actual_Price]]-Table1[[#This Row],[Discounted_Price]]/Table1[[#This Row],[Actual_Price]]*100</f>
        <v>3007.9545454545455</v>
      </c>
      <c r="N1461">
        <v>3.6</v>
      </c>
      <c r="O1461" s="4">
        <v>468</v>
      </c>
      <c r="P1461" s="6">
        <f>I1461*O1461</f>
        <v>1441440</v>
      </c>
      <c r="Q1461" t="s">
        <v>12738</v>
      </c>
      <c r="R1461" t="s">
        <v>12739</v>
      </c>
      <c r="S1461" t="s">
        <v>12740</v>
      </c>
      <c r="T1461" t="s">
        <v>12741</v>
      </c>
      <c r="U1461" t="s">
        <v>12744</v>
      </c>
      <c r="V1461" t="s">
        <v>12745</v>
      </c>
    </row>
    <row r="1462" spans="1:22">
      <c r="A1462" t="s">
        <v>12746</v>
      </c>
      <c r="B1462" t="s">
        <v>12747</v>
      </c>
      <c r="C1462" t="s">
        <v>12909</v>
      </c>
      <c r="D1462" t="s">
        <v>13033</v>
      </c>
      <c r="E1462" t="s">
        <v>13070</v>
      </c>
      <c r="F1462" t="s">
        <v>13080</v>
      </c>
      <c r="G1462" s="9">
        <v>1399</v>
      </c>
      <c r="H1462" s="7" t="str">
        <f t="shared" si="44"/>
        <v>&gt;$500</v>
      </c>
      <c r="I1462" s="8">
        <v>1890</v>
      </c>
      <c r="J1462" s="1">
        <v>0.26</v>
      </c>
      <c r="K1462" s="10" t="str">
        <f t="shared" si="45"/>
        <v>&lt;50%</v>
      </c>
      <c r="L1462" s="10" t="str">
        <f>IF(Table1[[#This Row],[Discount_Percentage]]&gt;=50,"Yes","No")</f>
        <v>No</v>
      </c>
      <c r="M1462" s="10">
        <f>Table1[[#This Row],[Actual_Price]]-Table1[[#This Row],[Discounted_Price]]/Table1[[#This Row],[Actual_Price]]*100</f>
        <v>1815.9788359788361</v>
      </c>
      <c r="N1462">
        <v>4</v>
      </c>
      <c r="O1462" s="4">
        <v>8031</v>
      </c>
      <c r="P1462" s="6">
        <f>I1462*O1462</f>
        <v>15178590</v>
      </c>
      <c r="Q1462" t="s">
        <v>12748</v>
      </c>
      <c r="R1462" t="s">
        <v>12749</v>
      </c>
      <c r="S1462" t="s">
        <v>12750</v>
      </c>
      <c r="T1462" t="s">
        <v>12751</v>
      </c>
      <c r="U1462" t="s">
        <v>12754</v>
      </c>
      <c r="V1462" t="s">
        <v>12755</v>
      </c>
    </row>
    <row r="1463" spans="1:22">
      <c r="A1463" t="s">
        <v>12756</v>
      </c>
      <c r="B1463" t="s">
        <v>12757</v>
      </c>
      <c r="C1463" t="s">
        <v>12909</v>
      </c>
      <c r="D1463" t="s">
        <v>13029</v>
      </c>
      <c r="E1463" t="s">
        <v>13030</v>
      </c>
      <c r="F1463" t="s">
        <v>13066</v>
      </c>
      <c r="G1463" s="9">
        <v>2863</v>
      </c>
      <c r="H1463" s="7" t="str">
        <f t="shared" si="44"/>
        <v>&gt;$500</v>
      </c>
      <c r="I1463" s="8">
        <v>3690</v>
      </c>
      <c r="J1463" s="1">
        <v>0.22</v>
      </c>
      <c r="K1463" s="10" t="str">
        <f t="shared" si="45"/>
        <v>&lt;50%</v>
      </c>
      <c r="L1463" s="10" t="str">
        <f>IF(Table1[[#This Row],[Discount_Percentage]]&gt;=50,"Yes","No")</f>
        <v>No</v>
      </c>
      <c r="M1463" s="10">
        <f>Table1[[#This Row],[Actual_Price]]-Table1[[#This Row],[Discounted_Price]]/Table1[[#This Row],[Actual_Price]]*100</f>
        <v>3612.4119241192411</v>
      </c>
      <c r="N1463">
        <v>4.3</v>
      </c>
      <c r="O1463" s="4">
        <v>6987</v>
      </c>
      <c r="P1463" s="6">
        <f>I1463*O1463</f>
        <v>25782030</v>
      </c>
      <c r="Q1463" t="s">
        <v>12758</v>
      </c>
      <c r="R1463" t="s">
        <v>12759</v>
      </c>
      <c r="S1463" t="s">
        <v>12760</v>
      </c>
      <c r="T1463" t="s">
        <v>12761</v>
      </c>
      <c r="U1463" t="s">
        <v>12763</v>
      </c>
      <c r="V1463" t="s">
        <v>12764</v>
      </c>
    </row>
  </sheetData>
  <pageMargins left="0.75" right="0.75" top="1" bottom="1" header="0.5" footer="0.5"/>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3"/>
  <sheetViews>
    <sheetView topLeftCell="I1" workbookViewId="0">
      <selection activeCell="M1" sqref="M1"/>
    </sheetView>
  </sheetViews>
  <sheetFormatPr defaultColWidth="11.5546875" defaultRowHeight="15"/>
  <cols>
    <col min="2" max="2" width="24" customWidth="1"/>
    <col min="3" max="3" width="22.6640625" customWidth="1"/>
    <col min="4" max="4" width="21.21875" customWidth="1"/>
    <col min="5" max="5" width="17.5546875" customWidth="1"/>
    <col min="6" max="6" width="18.33203125" customWidth="1"/>
    <col min="7" max="7" width="15.88671875" customWidth="1"/>
    <col min="9" max="9" width="19.44140625" customWidth="1"/>
    <col min="10" max="10" width="6.33203125" customWidth="1"/>
    <col min="11" max="11" width="13.109375" style="4" customWidth="1"/>
    <col min="12" max="12" width="14.21875" customWidth="1"/>
    <col min="17" max="17" width="15.33203125" customWidth="1"/>
  </cols>
  <sheetData>
    <row r="1" spans="1:19" ht="15.75">
      <c r="A1" s="5" t="s">
        <v>13138</v>
      </c>
      <c r="B1" s="5" t="s">
        <v>13139</v>
      </c>
      <c r="C1" s="5" t="s">
        <v>13134</v>
      </c>
      <c r="D1" s="5" t="s">
        <v>13133</v>
      </c>
      <c r="E1" s="5" t="s">
        <v>13135</v>
      </c>
      <c r="F1" s="5" t="s">
        <v>13136</v>
      </c>
      <c r="G1" s="5" t="s">
        <v>13140</v>
      </c>
      <c r="H1" s="5" t="s">
        <v>13141</v>
      </c>
      <c r="I1" s="5" t="s">
        <v>13142</v>
      </c>
      <c r="J1" s="5" t="s">
        <v>13143</v>
      </c>
      <c r="K1" s="6" t="s">
        <v>13144</v>
      </c>
      <c r="L1" s="5" t="s">
        <v>13145</v>
      </c>
      <c r="M1" s="5" t="s">
        <v>13146</v>
      </c>
      <c r="N1" s="5" t="s">
        <v>13147</v>
      </c>
      <c r="O1" s="5" t="s">
        <v>13148</v>
      </c>
      <c r="P1" s="5" t="s">
        <v>13149</v>
      </c>
      <c r="Q1" s="5" t="s">
        <v>13150</v>
      </c>
      <c r="R1" s="5" t="s">
        <v>13151</v>
      </c>
      <c r="S1" s="5" t="s">
        <v>13152</v>
      </c>
    </row>
    <row r="2" spans="1:19">
      <c r="A2" t="s">
        <v>0</v>
      </c>
      <c r="B2" t="s">
        <v>1</v>
      </c>
      <c r="C2" t="s">
        <v>12816</v>
      </c>
      <c r="D2" t="s">
        <v>12817</v>
      </c>
      <c r="E2" t="s">
        <v>12818</v>
      </c>
      <c r="F2" t="s">
        <v>12819</v>
      </c>
      <c r="G2">
        <v>399</v>
      </c>
      <c r="H2" s="2">
        <v>1099</v>
      </c>
      <c r="I2" s="1">
        <v>0.64</v>
      </c>
      <c r="J2">
        <v>4.2</v>
      </c>
      <c r="K2" s="4">
        <v>24269</v>
      </c>
      <c r="L2" t="s">
        <v>2</v>
      </c>
      <c r="M2" t="s">
        <v>3</v>
      </c>
      <c r="N2" t="s">
        <v>4</v>
      </c>
      <c r="O2" t="s">
        <v>5</v>
      </c>
      <c r="P2" t="s">
        <v>6</v>
      </c>
      <c r="Q2" t="s">
        <v>7</v>
      </c>
      <c r="R2" t="s">
        <v>8</v>
      </c>
      <c r="S2" t="s">
        <v>9</v>
      </c>
    </row>
    <row r="3" spans="1:19">
      <c r="A3" t="s">
        <v>10</v>
      </c>
      <c r="B3" t="s">
        <v>11</v>
      </c>
      <c r="C3" t="s">
        <v>12816</v>
      </c>
      <c r="D3" t="s">
        <v>12817</v>
      </c>
      <c r="E3" t="s">
        <v>12818</v>
      </c>
      <c r="F3" t="s">
        <v>12819</v>
      </c>
      <c r="G3">
        <v>199</v>
      </c>
      <c r="H3">
        <v>349</v>
      </c>
      <c r="I3" s="1">
        <v>0.43</v>
      </c>
      <c r="J3">
        <v>4</v>
      </c>
      <c r="K3" s="4">
        <v>43994</v>
      </c>
      <c r="L3" t="s">
        <v>12</v>
      </c>
      <c r="M3" t="s">
        <v>13</v>
      </c>
      <c r="N3" t="s">
        <v>14</v>
      </c>
      <c r="O3" t="s">
        <v>15</v>
      </c>
      <c r="P3" t="s">
        <v>16</v>
      </c>
      <c r="Q3" t="s">
        <v>17</v>
      </c>
      <c r="R3" t="s">
        <v>18</v>
      </c>
      <c r="S3" t="s">
        <v>19</v>
      </c>
    </row>
    <row r="4" spans="1:19">
      <c r="A4" t="s">
        <v>20</v>
      </c>
      <c r="B4" t="s">
        <v>21</v>
      </c>
      <c r="C4" t="s">
        <v>12816</v>
      </c>
      <c r="D4" t="s">
        <v>12817</v>
      </c>
      <c r="E4" t="s">
        <v>12818</v>
      </c>
      <c r="F4" t="s">
        <v>12819</v>
      </c>
      <c r="G4">
        <v>199</v>
      </c>
      <c r="H4" s="2">
        <v>1899</v>
      </c>
      <c r="I4" s="1">
        <v>0.9</v>
      </c>
      <c r="J4">
        <v>3.9</v>
      </c>
      <c r="K4" s="4">
        <v>7928</v>
      </c>
      <c r="L4" t="s">
        <v>22</v>
      </c>
      <c r="M4" t="s">
        <v>23</v>
      </c>
      <c r="N4" t="s">
        <v>24</v>
      </c>
      <c r="O4" t="s">
        <v>25</v>
      </c>
      <c r="P4" t="s">
        <v>26</v>
      </c>
      <c r="Q4" t="s">
        <v>27</v>
      </c>
      <c r="R4" t="s">
        <v>28</v>
      </c>
      <c r="S4" t="s">
        <v>29</v>
      </c>
    </row>
    <row r="5" spans="1:19">
      <c r="A5" t="s">
        <v>30</v>
      </c>
      <c r="B5" t="s">
        <v>31</v>
      </c>
      <c r="C5" t="s">
        <v>12816</v>
      </c>
      <c r="D5" t="s">
        <v>12817</v>
      </c>
      <c r="E5" t="s">
        <v>12818</v>
      </c>
      <c r="F5" t="s">
        <v>12819</v>
      </c>
      <c r="G5">
        <v>329</v>
      </c>
      <c r="H5">
        <v>699</v>
      </c>
      <c r="I5" s="1">
        <v>0.53</v>
      </c>
      <c r="J5">
        <v>4.2</v>
      </c>
      <c r="K5" s="4">
        <v>94363</v>
      </c>
      <c r="L5" t="s">
        <v>32</v>
      </c>
      <c r="M5" t="s">
        <v>33</v>
      </c>
      <c r="N5" t="s">
        <v>34</v>
      </c>
      <c r="O5" t="s">
        <v>35</v>
      </c>
      <c r="P5" t="s">
        <v>36</v>
      </c>
      <c r="Q5" t="s">
        <v>37</v>
      </c>
      <c r="R5" t="s">
        <v>38</v>
      </c>
      <c r="S5" t="s">
        <v>39</v>
      </c>
    </row>
    <row r="6" spans="1:19">
      <c r="A6" t="s">
        <v>40</v>
      </c>
      <c r="B6" t="s">
        <v>41</v>
      </c>
      <c r="C6" t="s">
        <v>12816</v>
      </c>
      <c r="D6" t="s">
        <v>12817</v>
      </c>
      <c r="E6" t="s">
        <v>12818</v>
      </c>
      <c r="F6" t="s">
        <v>12819</v>
      </c>
      <c r="G6">
        <v>154</v>
      </c>
      <c r="H6">
        <v>399</v>
      </c>
      <c r="I6" s="1">
        <v>0.61</v>
      </c>
      <c r="J6">
        <v>4.2</v>
      </c>
      <c r="K6" s="4">
        <v>16905</v>
      </c>
      <c r="L6" t="s">
        <v>42</v>
      </c>
      <c r="M6" t="s">
        <v>43</v>
      </c>
      <c r="N6" t="s">
        <v>44</v>
      </c>
      <c r="O6" t="s">
        <v>45</v>
      </c>
      <c r="P6" t="s">
        <v>46</v>
      </c>
      <c r="Q6" t="s">
        <v>12765</v>
      </c>
      <c r="R6" t="s">
        <v>47</v>
      </c>
      <c r="S6" t="s">
        <v>48</v>
      </c>
    </row>
    <row r="7" spans="1:19">
      <c r="A7" t="s">
        <v>49</v>
      </c>
      <c r="B7" t="s">
        <v>50</v>
      </c>
      <c r="C7" t="s">
        <v>12816</v>
      </c>
      <c r="D7" t="s">
        <v>12817</v>
      </c>
      <c r="E7" t="s">
        <v>12818</v>
      </c>
      <c r="F7" t="s">
        <v>12819</v>
      </c>
      <c r="G7">
        <v>149</v>
      </c>
      <c r="H7" s="2">
        <v>1000</v>
      </c>
      <c r="I7" s="1">
        <v>0.85</v>
      </c>
      <c r="J7">
        <v>3.9</v>
      </c>
      <c r="K7" s="4">
        <v>24871</v>
      </c>
      <c r="L7" t="s">
        <v>51</v>
      </c>
      <c r="M7" t="s">
        <v>52</v>
      </c>
      <c r="N7" t="s">
        <v>53</v>
      </c>
      <c r="O7" t="s">
        <v>54</v>
      </c>
      <c r="P7" t="s">
        <v>55</v>
      </c>
      <c r="Q7" t="s">
        <v>56</v>
      </c>
      <c r="R7" t="s">
        <v>57</v>
      </c>
      <c r="S7" t="s">
        <v>58</v>
      </c>
    </row>
    <row r="8" spans="1:19">
      <c r="A8" t="s">
        <v>59</v>
      </c>
      <c r="B8" t="s">
        <v>60</v>
      </c>
      <c r="C8" t="s">
        <v>12816</v>
      </c>
      <c r="D8" t="s">
        <v>12817</v>
      </c>
      <c r="E8" t="s">
        <v>12818</v>
      </c>
      <c r="F8" t="s">
        <v>12819</v>
      </c>
      <c r="G8">
        <v>176.63</v>
      </c>
      <c r="H8">
        <v>499</v>
      </c>
      <c r="I8" s="1">
        <v>0.65</v>
      </c>
      <c r="J8">
        <v>4.0999999999999996</v>
      </c>
      <c r="K8" s="4">
        <v>15188</v>
      </c>
      <c r="L8" t="s">
        <v>61</v>
      </c>
      <c r="M8" t="s">
        <v>62</v>
      </c>
      <c r="N8" t="s">
        <v>63</v>
      </c>
      <c r="O8" t="s">
        <v>64</v>
      </c>
      <c r="P8" t="s">
        <v>65</v>
      </c>
      <c r="Q8" t="s">
        <v>66</v>
      </c>
      <c r="R8" t="s">
        <v>67</v>
      </c>
      <c r="S8" t="s">
        <v>68</v>
      </c>
    </row>
    <row r="9" spans="1:19">
      <c r="A9" t="s">
        <v>69</v>
      </c>
      <c r="B9" t="s">
        <v>70</v>
      </c>
      <c r="C9" t="s">
        <v>12816</v>
      </c>
      <c r="D9" t="s">
        <v>12817</v>
      </c>
      <c r="E9" t="s">
        <v>12818</v>
      </c>
      <c r="F9" t="s">
        <v>12819</v>
      </c>
      <c r="G9">
        <v>229</v>
      </c>
      <c r="H9">
        <v>299</v>
      </c>
      <c r="I9" s="1">
        <v>0.23</v>
      </c>
      <c r="J9">
        <v>4.3</v>
      </c>
      <c r="K9" s="4">
        <v>30411</v>
      </c>
      <c r="L9" t="s">
        <v>71</v>
      </c>
      <c r="M9" t="s">
        <v>72</v>
      </c>
      <c r="N9" t="s">
        <v>73</v>
      </c>
      <c r="O9" t="s">
        <v>74</v>
      </c>
      <c r="P9" t="s">
        <v>75</v>
      </c>
      <c r="Q9" t="s">
        <v>76</v>
      </c>
      <c r="R9" t="s">
        <v>77</v>
      </c>
      <c r="S9" t="s">
        <v>78</v>
      </c>
    </row>
    <row r="10" spans="1:19">
      <c r="A10" t="s">
        <v>79</v>
      </c>
      <c r="B10" t="s">
        <v>80</v>
      </c>
      <c r="C10" t="s">
        <v>12816</v>
      </c>
      <c r="D10" t="s">
        <v>12821</v>
      </c>
      <c r="E10" t="s">
        <v>12822</v>
      </c>
      <c r="F10" t="s">
        <v>12823</v>
      </c>
      <c r="G10">
        <v>499</v>
      </c>
      <c r="H10">
        <v>999</v>
      </c>
      <c r="I10" s="1">
        <v>0.5</v>
      </c>
      <c r="J10">
        <v>4.2</v>
      </c>
      <c r="K10" s="4">
        <v>179691</v>
      </c>
      <c r="L10" t="s">
        <v>81</v>
      </c>
      <c r="M10" t="s">
        <v>82</v>
      </c>
      <c r="N10" t="s">
        <v>83</v>
      </c>
      <c r="O10" t="s">
        <v>84</v>
      </c>
      <c r="P10" t="s">
        <v>85</v>
      </c>
      <c r="Q10" t="s">
        <v>86</v>
      </c>
      <c r="R10" t="s">
        <v>87</v>
      </c>
      <c r="S10" t="s">
        <v>88</v>
      </c>
    </row>
    <row r="11" spans="1:19">
      <c r="A11" t="s">
        <v>89</v>
      </c>
      <c r="B11" t="s">
        <v>90</v>
      </c>
      <c r="C11" t="s">
        <v>12816</v>
      </c>
      <c r="D11" t="s">
        <v>12817</v>
      </c>
      <c r="E11" t="s">
        <v>12818</v>
      </c>
      <c r="F11" t="s">
        <v>12819</v>
      </c>
      <c r="G11">
        <v>199</v>
      </c>
      <c r="H11">
        <v>299</v>
      </c>
      <c r="I11" s="1">
        <v>0.33</v>
      </c>
      <c r="J11">
        <v>4</v>
      </c>
      <c r="K11" s="4">
        <v>43994</v>
      </c>
      <c r="L11" t="s">
        <v>91</v>
      </c>
      <c r="M11" t="s">
        <v>13</v>
      </c>
      <c r="N11" t="s">
        <v>14</v>
      </c>
      <c r="O11" t="s">
        <v>15</v>
      </c>
      <c r="P11" t="s">
        <v>16</v>
      </c>
      <c r="Q11" t="s">
        <v>17</v>
      </c>
      <c r="R11" t="s">
        <v>92</v>
      </c>
      <c r="S11" t="s">
        <v>93</v>
      </c>
    </row>
    <row r="12" spans="1:19">
      <c r="A12" t="s">
        <v>94</v>
      </c>
      <c r="B12" t="s">
        <v>95</v>
      </c>
      <c r="C12" t="s">
        <v>12816</v>
      </c>
      <c r="D12" t="s">
        <v>12817</v>
      </c>
      <c r="E12" t="s">
        <v>12818</v>
      </c>
      <c r="F12" t="s">
        <v>12819</v>
      </c>
      <c r="G12">
        <v>154</v>
      </c>
      <c r="H12">
        <v>339</v>
      </c>
      <c r="I12" s="1">
        <v>0.55000000000000004</v>
      </c>
      <c r="J12">
        <v>4.3</v>
      </c>
      <c r="K12" s="4">
        <v>13391</v>
      </c>
      <c r="L12" t="s">
        <v>96</v>
      </c>
      <c r="M12" t="s">
        <v>97</v>
      </c>
      <c r="N12" t="s">
        <v>98</v>
      </c>
      <c r="O12" t="s">
        <v>99</v>
      </c>
      <c r="P12" t="s">
        <v>100</v>
      </c>
      <c r="Q12" t="s">
        <v>101</v>
      </c>
      <c r="R12" t="s">
        <v>102</v>
      </c>
      <c r="S12" t="s">
        <v>103</v>
      </c>
    </row>
    <row r="13" spans="1:19">
      <c r="A13" t="s">
        <v>104</v>
      </c>
      <c r="B13" t="s">
        <v>105</v>
      </c>
      <c r="C13" t="s">
        <v>12816</v>
      </c>
      <c r="D13" t="s">
        <v>12817</v>
      </c>
      <c r="E13" t="s">
        <v>12818</v>
      </c>
      <c r="F13" t="s">
        <v>12819</v>
      </c>
      <c r="G13">
        <v>299</v>
      </c>
      <c r="H13">
        <v>799</v>
      </c>
      <c r="I13" s="1">
        <v>0.63</v>
      </c>
      <c r="J13">
        <v>4.2</v>
      </c>
      <c r="K13" s="4">
        <v>94363</v>
      </c>
      <c r="L13" t="s">
        <v>106</v>
      </c>
      <c r="M13" t="s">
        <v>33</v>
      </c>
      <c r="N13" t="s">
        <v>34</v>
      </c>
      <c r="O13" t="s">
        <v>35</v>
      </c>
      <c r="P13" t="s">
        <v>36</v>
      </c>
      <c r="Q13" t="s">
        <v>37</v>
      </c>
      <c r="R13" t="s">
        <v>107</v>
      </c>
      <c r="S13" t="s">
        <v>108</v>
      </c>
    </row>
    <row r="14" spans="1:19">
      <c r="A14" t="s">
        <v>109</v>
      </c>
      <c r="B14" t="s">
        <v>110</v>
      </c>
      <c r="C14" t="s">
        <v>12824</v>
      </c>
      <c r="D14" t="s">
        <v>12825</v>
      </c>
      <c r="E14" t="s">
        <v>12826</v>
      </c>
      <c r="F14" t="s">
        <v>12819</v>
      </c>
      <c r="G14">
        <v>219</v>
      </c>
      <c r="H14">
        <v>700</v>
      </c>
      <c r="I14" s="1">
        <v>0.69</v>
      </c>
      <c r="J14">
        <v>4.4000000000000004</v>
      </c>
      <c r="K14" s="4">
        <v>426973</v>
      </c>
      <c r="L14" t="s">
        <v>111</v>
      </c>
      <c r="M14" t="s">
        <v>112</v>
      </c>
      <c r="N14" t="s">
        <v>113</v>
      </c>
      <c r="O14" t="s">
        <v>114</v>
      </c>
      <c r="P14" t="s">
        <v>115</v>
      </c>
      <c r="Q14" t="s">
        <v>116</v>
      </c>
      <c r="R14" t="s">
        <v>117</v>
      </c>
      <c r="S14" t="s">
        <v>118</v>
      </c>
    </row>
    <row r="15" spans="1:19">
      <c r="A15" t="s">
        <v>119</v>
      </c>
      <c r="B15" t="s">
        <v>120</v>
      </c>
      <c r="C15" t="s">
        <v>12816</v>
      </c>
      <c r="D15" t="s">
        <v>12817</v>
      </c>
      <c r="E15" t="s">
        <v>12818</v>
      </c>
      <c r="F15" t="s">
        <v>12819</v>
      </c>
      <c r="G15">
        <v>350</v>
      </c>
      <c r="H15">
        <v>899</v>
      </c>
      <c r="I15" s="1">
        <v>0.61</v>
      </c>
      <c r="J15">
        <v>4.2</v>
      </c>
      <c r="K15" s="4">
        <v>2262</v>
      </c>
      <c r="L15" t="s">
        <v>121</v>
      </c>
      <c r="M15" t="s">
        <v>122</v>
      </c>
      <c r="N15" t="s">
        <v>123</v>
      </c>
      <c r="O15" t="s">
        <v>124</v>
      </c>
      <c r="P15" t="s">
        <v>125</v>
      </c>
      <c r="Q15" t="s">
        <v>126</v>
      </c>
      <c r="R15" t="s">
        <v>127</v>
      </c>
      <c r="S15" t="s">
        <v>128</v>
      </c>
    </row>
    <row r="16" spans="1:19">
      <c r="A16" t="s">
        <v>129</v>
      </c>
      <c r="B16" t="s">
        <v>130</v>
      </c>
      <c r="C16" t="s">
        <v>12816</v>
      </c>
      <c r="D16" t="s">
        <v>12817</v>
      </c>
      <c r="E16" t="s">
        <v>12818</v>
      </c>
      <c r="F16" t="s">
        <v>12819</v>
      </c>
      <c r="G16">
        <v>159</v>
      </c>
      <c r="H16">
        <v>399</v>
      </c>
      <c r="I16" s="1">
        <v>0.6</v>
      </c>
      <c r="J16">
        <v>4.0999999999999996</v>
      </c>
      <c r="K16" s="4">
        <v>4768</v>
      </c>
      <c r="L16" t="s">
        <v>42</v>
      </c>
      <c r="M16" t="s">
        <v>131</v>
      </c>
      <c r="N16" t="s">
        <v>132</v>
      </c>
      <c r="O16" t="s">
        <v>133</v>
      </c>
      <c r="P16" t="s">
        <v>134</v>
      </c>
      <c r="Q16" t="s">
        <v>135</v>
      </c>
      <c r="R16" t="s">
        <v>136</v>
      </c>
      <c r="S16" t="s">
        <v>137</v>
      </c>
    </row>
    <row r="17" spans="1:19">
      <c r="A17" t="s">
        <v>138</v>
      </c>
      <c r="B17" t="s">
        <v>139</v>
      </c>
      <c r="C17" t="s">
        <v>12816</v>
      </c>
      <c r="D17" t="s">
        <v>12817</v>
      </c>
      <c r="E17" t="s">
        <v>12818</v>
      </c>
      <c r="F17" t="s">
        <v>12819</v>
      </c>
      <c r="G17">
        <v>349</v>
      </c>
      <c r="H17">
        <v>399</v>
      </c>
      <c r="I17" s="1">
        <v>0.13</v>
      </c>
      <c r="J17">
        <v>4.4000000000000004</v>
      </c>
      <c r="K17" s="4">
        <v>18757</v>
      </c>
      <c r="L17" t="s">
        <v>140</v>
      </c>
      <c r="M17" t="s">
        <v>141</v>
      </c>
      <c r="N17" t="s">
        <v>142</v>
      </c>
      <c r="O17" t="s">
        <v>143</v>
      </c>
      <c r="P17" t="s">
        <v>144</v>
      </c>
      <c r="Q17" t="s">
        <v>145</v>
      </c>
      <c r="R17" t="s">
        <v>146</v>
      </c>
      <c r="S17" t="s">
        <v>147</v>
      </c>
    </row>
    <row r="18" spans="1:19">
      <c r="A18" t="s">
        <v>148</v>
      </c>
      <c r="B18" t="s">
        <v>149</v>
      </c>
      <c r="C18" t="s">
        <v>12824</v>
      </c>
      <c r="D18" t="s">
        <v>12825</v>
      </c>
      <c r="E18" t="s">
        <v>12828</v>
      </c>
      <c r="F18" t="s">
        <v>12829</v>
      </c>
      <c r="G18" s="2">
        <v>13999</v>
      </c>
      <c r="H18" s="2">
        <v>24999</v>
      </c>
      <c r="I18" s="1">
        <v>0.44</v>
      </c>
      <c r="J18">
        <v>4.2</v>
      </c>
      <c r="K18" s="4">
        <v>32840</v>
      </c>
      <c r="L18" t="s">
        <v>150</v>
      </c>
      <c r="M18" t="s">
        <v>151</v>
      </c>
      <c r="N18" t="s">
        <v>152</v>
      </c>
      <c r="O18" t="s">
        <v>153</v>
      </c>
      <c r="P18" t="s">
        <v>154</v>
      </c>
      <c r="Q18" t="s">
        <v>155</v>
      </c>
      <c r="R18" t="s">
        <v>156</v>
      </c>
      <c r="S18" t="s">
        <v>157</v>
      </c>
    </row>
    <row r="19" spans="1:19">
      <c r="A19" t="s">
        <v>158</v>
      </c>
      <c r="B19" t="s">
        <v>159</v>
      </c>
      <c r="C19" t="s">
        <v>12816</v>
      </c>
      <c r="D19" t="s">
        <v>12817</v>
      </c>
      <c r="E19" t="s">
        <v>12818</v>
      </c>
      <c r="F19" t="s">
        <v>12819</v>
      </c>
      <c r="G19">
        <v>249</v>
      </c>
      <c r="H19">
        <v>399</v>
      </c>
      <c r="I19" s="1">
        <v>0.38</v>
      </c>
      <c r="J19">
        <v>4</v>
      </c>
      <c r="K19" s="4">
        <v>43994</v>
      </c>
      <c r="L19" t="s">
        <v>160</v>
      </c>
      <c r="M19" t="s">
        <v>13</v>
      </c>
      <c r="N19" t="s">
        <v>14</v>
      </c>
      <c r="O19" t="s">
        <v>15</v>
      </c>
      <c r="P19" t="s">
        <v>16</v>
      </c>
      <c r="Q19" t="s">
        <v>17</v>
      </c>
      <c r="R19" t="s">
        <v>161</v>
      </c>
      <c r="S19" t="s">
        <v>162</v>
      </c>
    </row>
    <row r="20" spans="1:19">
      <c r="A20" t="s">
        <v>163</v>
      </c>
      <c r="B20" t="s">
        <v>164</v>
      </c>
      <c r="C20" t="s">
        <v>12816</v>
      </c>
      <c r="D20" t="s">
        <v>12817</v>
      </c>
      <c r="E20" t="s">
        <v>12818</v>
      </c>
      <c r="F20" t="s">
        <v>12819</v>
      </c>
      <c r="G20">
        <v>199</v>
      </c>
      <c r="H20">
        <v>499</v>
      </c>
      <c r="I20" s="1">
        <v>0.6</v>
      </c>
      <c r="J20">
        <v>4.0999999999999996</v>
      </c>
      <c r="K20" s="4">
        <v>13045</v>
      </c>
      <c r="L20" t="s">
        <v>165</v>
      </c>
      <c r="M20" t="s">
        <v>166</v>
      </c>
      <c r="N20" t="s">
        <v>167</v>
      </c>
      <c r="O20" t="s">
        <v>168</v>
      </c>
      <c r="P20" t="s">
        <v>169</v>
      </c>
      <c r="Q20" t="s">
        <v>170</v>
      </c>
      <c r="R20" t="s">
        <v>171</v>
      </c>
      <c r="S20" t="s">
        <v>172</v>
      </c>
    </row>
    <row r="21" spans="1:19">
      <c r="A21" t="s">
        <v>173</v>
      </c>
      <c r="B21" t="s">
        <v>174</v>
      </c>
      <c r="C21" t="s">
        <v>12824</v>
      </c>
      <c r="D21" t="s">
        <v>12825</v>
      </c>
      <c r="E21" t="s">
        <v>12828</v>
      </c>
      <c r="F21" t="s">
        <v>12829</v>
      </c>
      <c r="G21" s="2">
        <v>13490</v>
      </c>
      <c r="H21" s="2">
        <v>21990</v>
      </c>
      <c r="I21" s="1">
        <v>0.39</v>
      </c>
      <c r="J21">
        <v>4.3</v>
      </c>
      <c r="K21" s="4">
        <v>11976</v>
      </c>
      <c r="L21" t="s">
        <v>175</v>
      </c>
      <c r="M21" t="s">
        <v>176</v>
      </c>
      <c r="N21" t="s">
        <v>177</v>
      </c>
      <c r="O21" t="s">
        <v>178</v>
      </c>
      <c r="P21" t="s">
        <v>179</v>
      </c>
      <c r="Q21" t="s">
        <v>180</v>
      </c>
      <c r="R21" t="s">
        <v>181</v>
      </c>
      <c r="S21" t="s">
        <v>182</v>
      </c>
    </row>
    <row r="22" spans="1:19">
      <c r="A22" t="s">
        <v>183</v>
      </c>
      <c r="B22" t="s">
        <v>184</v>
      </c>
      <c r="C22" t="s">
        <v>12816</v>
      </c>
      <c r="D22" t="s">
        <v>12817</v>
      </c>
      <c r="E22" t="s">
        <v>12818</v>
      </c>
      <c r="F22" t="s">
        <v>12819</v>
      </c>
      <c r="G22">
        <v>970</v>
      </c>
      <c r="H22" s="2">
        <v>1799</v>
      </c>
      <c r="I22" s="1">
        <v>0.46</v>
      </c>
      <c r="J22">
        <v>4.5</v>
      </c>
      <c r="K22" s="4">
        <v>815</v>
      </c>
      <c r="L22" t="s">
        <v>185</v>
      </c>
      <c r="M22" t="s">
        <v>186</v>
      </c>
      <c r="N22" t="s">
        <v>187</v>
      </c>
      <c r="O22" t="s">
        <v>188</v>
      </c>
      <c r="P22" t="s">
        <v>189</v>
      </c>
      <c r="Q22" t="s">
        <v>190</v>
      </c>
      <c r="R22" t="s">
        <v>191</v>
      </c>
      <c r="S22" t="s">
        <v>192</v>
      </c>
    </row>
    <row r="23" spans="1:19">
      <c r="A23" t="s">
        <v>193</v>
      </c>
      <c r="B23" t="s">
        <v>194</v>
      </c>
      <c r="C23" t="s">
        <v>12824</v>
      </c>
      <c r="D23" t="s">
        <v>12825</v>
      </c>
      <c r="E23" t="s">
        <v>12826</v>
      </c>
      <c r="F23" t="s">
        <v>12819</v>
      </c>
      <c r="G23">
        <v>279</v>
      </c>
      <c r="H23">
        <v>499</v>
      </c>
      <c r="I23" s="1">
        <v>0.44</v>
      </c>
      <c r="J23">
        <v>3.7</v>
      </c>
      <c r="K23" s="4">
        <v>10962</v>
      </c>
      <c r="L23" t="s">
        <v>195</v>
      </c>
      <c r="M23" t="s">
        <v>196</v>
      </c>
      <c r="N23" t="s">
        <v>197</v>
      </c>
      <c r="O23" t="s">
        <v>198</v>
      </c>
      <c r="P23" t="s">
        <v>199</v>
      </c>
      <c r="Q23" t="s">
        <v>200</v>
      </c>
      <c r="R23" t="s">
        <v>201</v>
      </c>
      <c r="S23" t="s">
        <v>202</v>
      </c>
    </row>
    <row r="24" spans="1:19">
      <c r="A24" t="s">
        <v>203</v>
      </c>
      <c r="B24" t="s">
        <v>204</v>
      </c>
      <c r="C24" t="s">
        <v>12824</v>
      </c>
      <c r="D24" t="s">
        <v>12825</v>
      </c>
      <c r="E24" t="s">
        <v>12828</v>
      </c>
      <c r="F24" t="s">
        <v>12829</v>
      </c>
      <c r="G24" s="2">
        <v>13490</v>
      </c>
      <c r="H24" s="2">
        <v>22900</v>
      </c>
      <c r="I24" s="1">
        <v>0.41</v>
      </c>
      <c r="J24">
        <v>4.3</v>
      </c>
      <c r="K24" s="4">
        <v>16299</v>
      </c>
      <c r="L24" t="s">
        <v>205</v>
      </c>
      <c r="M24" t="s">
        <v>206</v>
      </c>
      <c r="N24" t="s">
        <v>207</v>
      </c>
      <c r="O24" t="s">
        <v>208</v>
      </c>
      <c r="P24" t="s">
        <v>209</v>
      </c>
      <c r="Q24" t="s">
        <v>210</v>
      </c>
      <c r="R24" t="s">
        <v>211</v>
      </c>
      <c r="S24" t="s">
        <v>212</v>
      </c>
    </row>
    <row r="25" spans="1:19">
      <c r="A25" t="s">
        <v>213</v>
      </c>
      <c r="B25" t="s">
        <v>214</v>
      </c>
      <c r="C25" t="s">
        <v>12816</v>
      </c>
      <c r="D25" t="s">
        <v>12817</v>
      </c>
      <c r="E25" t="s">
        <v>12818</v>
      </c>
      <c r="F25" t="s">
        <v>12819</v>
      </c>
      <c r="G25">
        <v>59</v>
      </c>
      <c r="H25">
        <v>199</v>
      </c>
      <c r="I25" s="1">
        <v>0.7</v>
      </c>
      <c r="J25">
        <v>4</v>
      </c>
      <c r="K25" s="4">
        <v>9378</v>
      </c>
      <c r="L25" t="s">
        <v>215</v>
      </c>
      <c r="M25" t="s">
        <v>216</v>
      </c>
      <c r="N25" t="s">
        <v>217</v>
      </c>
      <c r="O25" t="s">
        <v>218</v>
      </c>
      <c r="P25" t="s">
        <v>219</v>
      </c>
      <c r="Q25" t="s">
        <v>220</v>
      </c>
      <c r="R25" t="s">
        <v>221</v>
      </c>
      <c r="S25" t="s">
        <v>222</v>
      </c>
    </row>
    <row r="26" spans="1:19">
      <c r="A26" t="s">
        <v>223</v>
      </c>
      <c r="B26" t="s">
        <v>224</v>
      </c>
      <c r="C26" t="s">
        <v>12824</v>
      </c>
      <c r="D26" t="s">
        <v>12825</v>
      </c>
      <c r="E26" t="s">
        <v>12828</v>
      </c>
      <c r="F26" t="s">
        <v>12829</v>
      </c>
      <c r="G26" s="2">
        <v>11499</v>
      </c>
      <c r="H26" s="2">
        <v>19990</v>
      </c>
      <c r="I26" s="1">
        <v>0.42</v>
      </c>
      <c r="J26">
        <v>4.3</v>
      </c>
      <c r="K26" s="4">
        <v>4703</v>
      </c>
      <c r="L26" t="s">
        <v>225</v>
      </c>
      <c r="M26" t="s">
        <v>226</v>
      </c>
      <c r="N26" t="s">
        <v>227</v>
      </c>
      <c r="O26" t="s">
        <v>228</v>
      </c>
      <c r="P26" t="s">
        <v>229</v>
      </c>
      <c r="Q26" t="s">
        <v>12766</v>
      </c>
      <c r="R26" t="s">
        <v>230</v>
      </c>
      <c r="S26" t="s">
        <v>231</v>
      </c>
    </row>
    <row r="27" spans="1:19">
      <c r="A27" t="s">
        <v>232</v>
      </c>
      <c r="B27" t="s">
        <v>233</v>
      </c>
      <c r="C27" t="s">
        <v>12824</v>
      </c>
      <c r="D27" t="s">
        <v>12825</v>
      </c>
      <c r="E27" t="s">
        <v>12826</v>
      </c>
      <c r="F27" t="s">
        <v>12819</v>
      </c>
      <c r="G27">
        <v>199</v>
      </c>
      <c r="H27">
        <v>699</v>
      </c>
      <c r="I27" s="1">
        <v>0.72</v>
      </c>
      <c r="J27">
        <v>4.2</v>
      </c>
      <c r="K27" s="4">
        <v>12153</v>
      </c>
      <c r="L27" t="s">
        <v>234</v>
      </c>
      <c r="M27" t="s">
        <v>235</v>
      </c>
      <c r="N27" t="s">
        <v>236</v>
      </c>
      <c r="O27" t="s">
        <v>237</v>
      </c>
      <c r="P27" t="s">
        <v>238</v>
      </c>
      <c r="Q27" t="s">
        <v>239</v>
      </c>
      <c r="R27" t="s">
        <v>240</v>
      </c>
      <c r="S27" t="s">
        <v>241</v>
      </c>
    </row>
    <row r="28" spans="1:19">
      <c r="A28" t="s">
        <v>242</v>
      </c>
      <c r="B28" t="s">
        <v>243</v>
      </c>
      <c r="C28" t="s">
        <v>12824</v>
      </c>
      <c r="D28" t="s">
        <v>12825</v>
      </c>
      <c r="E28" t="s">
        <v>12828</v>
      </c>
      <c r="F28" t="s">
        <v>12829</v>
      </c>
      <c r="G28" s="2">
        <v>14999</v>
      </c>
      <c r="H28" s="2">
        <v>19999</v>
      </c>
      <c r="I28" s="1">
        <v>0.25</v>
      </c>
      <c r="J28">
        <v>4.2</v>
      </c>
      <c r="K28" s="4">
        <v>34899</v>
      </c>
      <c r="L28" t="s">
        <v>244</v>
      </c>
      <c r="M28" t="s">
        <v>245</v>
      </c>
      <c r="N28" t="s">
        <v>246</v>
      </c>
      <c r="O28" t="s">
        <v>247</v>
      </c>
      <c r="P28" t="s">
        <v>248</v>
      </c>
      <c r="Q28" t="s">
        <v>249</v>
      </c>
      <c r="R28" t="s">
        <v>250</v>
      </c>
      <c r="S28" t="s">
        <v>251</v>
      </c>
    </row>
    <row r="29" spans="1:19">
      <c r="A29" t="s">
        <v>252</v>
      </c>
      <c r="B29" t="s">
        <v>253</v>
      </c>
      <c r="C29" t="s">
        <v>12816</v>
      </c>
      <c r="D29" t="s">
        <v>12817</v>
      </c>
      <c r="E29" t="s">
        <v>12818</v>
      </c>
      <c r="F29" t="s">
        <v>12819</v>
      </c>
      <c r="G29">
        <v>299</v>
      </c>
      <c r="H29">
        <v>399</v>
      </c>
      <c r="I29" s="1">
        <v>0.25</v>
      </c>
      <c r="J29">
        <v>4</v>
      </c>
      <c r="K29" s="4">
        <v>2766</v>
      </c>
      <c r="L29" t="s">
        <v>254</v>
      </c>
      <c r="M29" t="s">
        <v>255</v>
      </c>
      <c r="N29" t="s">
        <v>256</v>
      </c>
      <c r="O29" t="s">
        <v>257</v>
      </c>
      <c r="P29" t="s">
        <v>258</v>
      </c>
      <c r="Q29" t="s">
        <v>259</v>
      </c>
      <c r="R29" t="s">
        <v>260</v>
      </c>
      <c r="S29" t="s">
        <v>261</v>
      </c>
    </row>
    <row r="30" spans="1:19">
      <c r="A30" t="s">
        <v>262</v>
      </c>
      <c r="B30" t="s">
        <v>263</v>
      </c>
      <c r="C30" t="s">
        <v>12816</v>
      </c>
      <c r="D30" t="s">
        <v>12817</v>
      </c>
      <c r="E30" t="s">
        <v>12818</v>
      </c>
      <c r="F30" t="s">
        <v>12819</v>
      </c>
      <c r="G30">
        <v>970</v>
      </c>
      <c r="H30" s="2">
        <v>1999</v>
      </c>
      <c r="I30" s="1">
        <v>0.51</v>
      </c>
      <c r="J30">
        <v>4.4000000000000004</v>
      </c>
      <c r="K30" s="4">
        <v>184</v>
      </c>
      <c r="L30" t="s">
        <v>264</v>
      </c>
      <c r="M30" t="s">
        <v>265</v>
      </c>
      <c r="N30" t="s">
        <v>266</v>
      </c>
      <c r="O30" t="s">
        <v>267</v>
      </c>
      <c r="P30" t="s">
        <v>268</v>
      </c>
      <c r="Q30" t="s">
        <v>269</v>
      </c>
      <c r="R30" t="s">
        <v>270</v>
      </c>
      <c r="S30" t="s">
        <v>271</v>
      </c>
    </row>
    <row r="31" spans="1:19">
      <c r="A31" t="s">
        <v>272</v>
      </c>
      <c r="B31" t="s">
        <v>273</v>
      </c>
      <c r="C31" t="s">
        <v>12816</v>
      </c>
      <c r="D31" t="s">
        <v>12817</v>
      </c>
      <c r="E31" t="s">
        <v>12818</v>
      </c>
      <c r="F31" t="s">
        <v>12819</v>
      </c>
      <c r="G31">
        <v>299</v>
      </c>
      <c r="H31">
        <v>999</v>
      </c>
      <c r="I31" s="1">
        <v>0.7</v>
      </c>
      <c r="J31">
        <v>4.3</v>
      </c>
      <c r="K31" s="4">
        <v>20850</v>
      </c>
      <c r="L31" t="s">
        <v>274</v>
      </c>
      <c r="M31" t="s">
        <v>275</v>
      </c>
      <c r="N31" t="s">
        <v>276</v>
      </c>
      <c r="O31" t="s">
        <v>277</v>
      </c>
      <c r="P31" t="s">
        <v>278</v>
      </c>
      <c r="Q31" t="s">
        <v>279</v>
      </c>
      <c r="R31" t="s">
        <v>280</v>
      </c>
      <c r="S31" t="s">
        <v>281</v>
      </c>
    </row>
    <row r="32" spans="1:19">
      <c r="A32" t="s">
        <v>282</v>
      </c>
      <c r="B32" t="s">
        <v>283</v>
      </c>
      <c r="C32" t="s">
        <v>12816</v>
      </c>
      <c r="D32" t="s">
        <v>12817</v>
      </c>
      <c r="E32" t="s">
        <v>12818</v>
      </c>
      <c r="F32" t="s">
        <v>12819</v>
      </c>
      <c r="G32">
        <v>199</v>
      </c>
      <c r="H32">
        <v>750</v>
      </c>
      <c r="I32" s="1">
        <v>0.73</v>
      </c>
      <c r="J32">
        <v>4.5</v>
      </c>
      <c r="K32" s="4">
        <v>74976</v>
      </c>
      <c r="L32" t="s">
        <v>284</v>
      </c>
      <c r="M32" t="s">
        <v>285</v>
      </c>
      <c r="N32" t="s">
        <v>286</v>
      </c>
      <c r="O32" t="s">
        <v>287</v>
      </c>
      <c r="P32" t="s">
        <v>288</v>
      </c>
      <c r="Q32" t="s">
        <v>289</v>
      </c>
      <c r="R32" t="s">
        <v>290</v>
      </c>
      <c r="S32" t="s">
        <v>291</v>
      </c>
    </row>
    <row r="33" spans="1:19">
      <c r="A33" t="s">
        <v>292</v>
      </c>
      <c r="B33" t="s">
        <v>293</v>
      </c>
      <c r="C33" t="s">
        <v>12816</v>
      </c>
      <c r="D33" t="s">
        <v>12817</v>
      </c>
      <c r="E33" t="s">
        <v>12818</v>
      </c>
      <c r="F33" t="s">
        <v>12819</v>
      </c>
      <c r="G33">
        <v>179</v>
      </c>
      <c r="H33">
        <v>499</v>
      </c>
      <c r="I33" s="1">
        <v>0.64</v>
      </c>
      <c r="J33">
        <v>4</v>
      </c>
      <c r="K33" s="4">
        <v>1934</v>
      </c>
      <c r="L33" t="s">
        <v>294</v>
      </c>
      <c r="M33" t="s">
        <v>295</v>
      </c>
      <c r="N33" t="s">
        <v>296</v>
      </c>
      <c r="O33" t="s">
        <v>297</v>
      </c>
      <c r="P33" t="s">
        <v>12767</v>
      </c>
      <c r="Q33" t="s">
        <v>12768</v>
      </c>
      <c r="R33" t="s">
        <v>298</v>
      </c>
      <c r="S33" t="s">
        <v>299</v>
      </c>
    </row>
    <row r="34" spans="1:19">
      <c r="A34" t="s">
        <v>300</v>
      </c>
      <c r="B34" t="s">
        <v>301</v>
      </c>
      <c r="C34" t="s">
        <v>12816</v>
      </c>
      <c r="D34" t="s">
        <v>12817</v>
      </c>
      <c r="E34" t="s">
        <v>12818</v>
      </c>
      <c r="F34" t="s">
        <v>12819</v>
      </c>
      <c r="G34">
        <v>389</v>
      </c>
      <c r="H34" s="2">
        <v>1099</v>
      </c>
      <c r="I34" s="1">
        <v>0.65</v>
      </c>
      <c r="J34">
        <v>4.3</v>
      </c>
      <c r="K34" s="4">
        <v>974</v>
      </c>
      <c r="L34" t="s">
        <v>302</v>
      </c>
      <c r="M34" t="s">
        <v>303</v>
      </c>
      <c r="N34" t="s">
        <v>304</v>
      </c>
      <c r="O34" t="s">
        <v>305</v>
      </c>
      <c r="P34" t="s">
        <v>306</v>
      </c>
      <c r="Q34" t="s">
        <v>307</v>
      </c>
      <c r="R34" t="s">
        <v>308</v>
      </c>
      <c r="S34" t="s">
        <v>309</v>
      </c>
    </row>
    <row r="35" spans="1:19">
      <c r="A35" t="s">
        <v>310</v>
      </c>
      <c r="B35" t="s">
        <v>311</v>
      </c>
      <c r="C35" t="s">
        <v>12816</v>
      </c>
      <c r="D35" t="s">
        <v>12817</v>
      </c>
      <c r="E35" t="s">
        <v>12818</v>
      </c>
      <c r="F35" t="s">
        <v>12819</v>
      </c>
      <c r="G35">
        <v>599</v>
      </c>
      <c r="H35">
        <v>599</v>
      </c>
      <c r="I35" s="1">
        <v>0</v>
      </c>
      <c r="J35">
        <v>4.3</v>
      </c>
      <c r="K35" s="4">
        <v>355</v>
      </c>
      <c r="L35" t="s">
        <v>312</v>
      </c>
      <c r="M35" t="s">
        <v>313</v>
      </c>
      <c r="N35" t="s">
        <v>314</v>
      </c>
      <c r="O35" t="s">
        <v>315</v>
      </c>
      <c r="P35" t="s">
        <v>316</v>
      </c>
      <c r="Q35" t="s">
        <v>317</v>
      </c>
      <c r="R35" t="s">
        <v>318</v>
      </c>
      <c r="S35" t="s">
        <v>319</v>
      </c>
    </row>
    <row r="36" spans="1:19">
      <c r="A36" t="s">
        <v>320</v>
      </c>
      <c r="B36" t="s">
        <v>321</v>
      </c>
      <c r="C36" t="s">
        <v>12816</v>
      </c>
      <c r="D36" t="s">
        <v>12817</v>
      </c>
      <c r="E36" t="s">
        <v>12818</v>
      </c>
      <c r="F36" t="s">
        <v>12819</v>
      </c>
      <c r="G36">
        <v>199</v>
      </c>
      <c r="H36">
        <v>999</v>
      </c>
      <c r="I36" s="1">
        <v>0.8</v>
      </c>
      <c r="J36">
        <v>3.9</v>
      </c>
      <c r="K36" s="4">
        <v>1075</v>
      </c>
      <c r="L36" t="s">
        <v>322</v>
      </c>
      <c r="M36" t="s">
        <v>323</v>
      </c>
      <c r="N36" t="s">
        <v>324</v>
      </c>
      <c r="O36" t="s">
        <v>325</v>
      </c>
      <c r="P36" t="s">
        <v>326</v>
      </c>
      <c r="Q36" t="s">
        <v>327</v>
      </c>
      <c r="R36" t="s">
        <v>328</v>
      </c>
      <c r="S36" t="s">
        <v>329</v>
      </c>
    </row>
    <row r="37" spans="1:19">
      <c r="A37" t="s">
        <v>330</v>
      </c>
      <c r="B37" t="s">
        <v>331</v>
      </c>
      <c r="C37" t="s">
        <v>12816</v>
      </c>
      <c r="D37" t="s">
        <v>12817</v>
      </c>
      <c r="E37" t="s">
        <v>12818</v>
      </c>
      <c r="F37" t="s">
        <v>12819</v>
      </c>
      <c r="G37">
        <v>99</v>
      </c>
      <c r="H37">
        <v>666.66</v>
      </c>
      <c r="I37" s="1">
        <v>0.85</v>
      </c>
      <c r="J37">
        <v>3.9</v>
      </c>
      <c r="K37" s="4">
        <v>24871</v>
      </c>
      <c r="L37" t="s">
        <v>332</v>
      </c>
      <c r="M37" t="s">
        <v>52</v>
      </c>
      <c r="N37" t="s">
        <v>53</v>
      </c>
      <c r="O37" t="s">
        <v>54</v>
      </c>
      <c r="P37" t="s">
        <v>55</v>
      </c>
      <c r="Q37" t="s">
        <v>333</v>
      </c>
      <c r="R37" t="s">
        <v>334</v>
      </c>
      <c r="S37" t="s">
        <v>335</v>
      </c>
    </row>
    <row r="38" spans="1:19">
      <c r="A38" t="s">
        <v>336</v>
      </c>
      <c r="B38" t="s">
        <v>337</v>
      </c>
      <c r="C38" t="s">
        <v>12816</v>
      </c>
      <c r="D38" t="s">
        <v>12817</v>
      </c>
      <c r="E38" t="s">
        <v>12818</v>
      </c>
      <c r="F38" t="s">
        <v>12819</v>
      </c>
      <c r="G38">
        <v>899</v>
      </c>
      <c r="H38" s="2">
        <v>1900</v>
      </c>
      <c r="I38" s="1">
        <v>0.53</v>
      </c>
      <c r="J38">
        <v>4.4000000000000004</v>
      </c>
      <c r="K38" s="4">
        <v>13552</v>
      </c>
      <c r="L38" t="s">
        <v>338</v>
      </c>
      <c r="M38" t="s">
        <v>339</v>
      </c>
      <c r="N38" t="s">
        <v>340</v>
      </c>
      <c r="O38" t="s">
        <v>341</v>
      </c>
      <c r="P38" t="s">
        <v>342</v>
      </c>
      <c r="Q38" t="s">
        <v>343</v>
      </c>
      <c r="R38" t="s">
        <v>344</v>
      </c>
      <c r="S38" t="s">
        <v>345</v>
      </c>
    </row>
    <row r="39" spans="1:19">
      <c r="A39" t="s">
        <v>346</v>
      </c>
      <c r="B39" t="s">
        <v>347</v>
      </c>
      <c r="C39" t="s">
        <v>12816</v>
      </c>
      <c r="D39" t="s">
        <v>12817</v>
      </c>
      <c r="E39" t="s">
        <v>12818</v>
      </c>
      <c r="F39" t="s">
        <v>12819</v>
      </c>
      <c r="G39">
        <v>199</v>
      </c>
      <c r="H39">
        <v>999</v>
      </c>
      <c r="I39" s="1">
        <v>0.8</v>
      </c>
      <c r="J39">
        <v>4</v>
      </c>
      <c r="K39" s="4">
        <v>576</v>
      </c>
      <c r="L39" t="s">
        <v>348</v>
      </c>
      <c r="M39" t="s">
        <v>349</v>
      </c>
      <c r="N39" t="s">
        <v>350</v>
      </c>
      <c r="O39" t="s">
        <v>351</v>
      </c>
      <c r="P39" t="s">
        <v>352</v>
      </c>
      <c r="Q39" t="s">
        <v>353</v>
      </c>
      <c r="R39" t="s">
        <v>354</v>
      </c>
      <c r="S39" t="s">
        <v>355</v>
      </c>
    </row>
    <row r="40" spans="1:19">
      <c r="A40" t="s">
        <v>356</v>
      </c>
      <c r="B40" t="s">
        <v>357</v>
      </c>
      <c r="C40" t="s">
        <v>12824</v>
      </c>
      <c r="D40" t="s">
        <v>12825</v>
      </c>
      <c r="E40" t="s">
        <v>12828</v>
      </c>
      <c r="F40" t="s">
        <v>12829</v>
      </c>
      <c r="G40" s="2">
        <v>32999</v>
      </c>
      <c r="H40" s="2">
        <v>45999</v>
      </c>
      <c r="I40" s="1">
        <v>0.28000000000000003</v>
      </c>
      <c r="J40">
        <v>4.2</v>
      </c>
      <c r="K40" s="4">
        <v>7298</v>
      </c>
      <c r="L40" t="s">
        <v>358</v>
      </c>
      <c r="M40" t="s">
        <v>359</v>
      </c>
      <c r="N40" t="s">
        <v>360</v>
      </c>
      <c r="O40" t="s">
        <v>361</v>
      </c>
      <c r="P40" t="s">
        <v>362</v>
      </c>
      <c r="Q40" t="s">
        <v>363</v>
      </c>
      <c r="R40" t="s">
        <v>364</v>
      </c>
      <c r="S40" t="s">
        <v>365</v>
      </c>
    </row>
    <row r="41" spans="1:19">
      <c r="A41" t="s">
        <v>366</v>
      </c>
      <c r="B41" t="s">
        <v>367</v>
      </c>
      <c r="C41" t="s">
        <v>12816</v>
      </c>
      <c r="D41" t="s">
        <v>12817</v>
      </c>
      <c r="E41" t="s">
        <v>12818</v>
      </c>
      <c r="F41" t="s">
        <v>12819</v>
      </c>
      <c r="G41">
        <v>970</v>
      </c>
      <c r="H41" s="2">
        <v>1999</v>
      </c>
      <c r="I41" s="1">
        <v>0.51</v>
      </c>
      <c r="J41">
        <v>4.2</v>
      </c>
      <c r="K41" s="4">
        <v>462</v>
      </c>
      <c r="L41" t="s">
        <v>368</v>
      </c>
      <c r="M41" t="s">
        <v>369</v>
      </c>
      <c r="N41" t="s">
        <v>370</v>
      </c>
      <c r="O41" t="s">
        <v>371</v>
      </c>
      <c r="P41" t="s">
        <v>372</v>
      </c>
      <c r="Q41" t="s">
        <v>373</v>
      </c>
      <c r="R41" t="s">
        <v>374</v>
      </c>
      <c r="S41" t="s">
        <v>375</v>
      </c>
    </row>
    <row r="42" spans="1:19">
      <c r="A42" t="s">
        <v>376</v>
      </c>
      <c r="B42" t="s">
        <v>377</v>
      </c>
      <c r="C42" t="s">
        <v>12816</v>
      </c>
      <c r="D42" t="s">
        <v>12817</v>
      </c>
      <c r="E42" t="s">
        <v>12818</v>
      </c>
      <c r="F42" t="s">
        <v>12819</v>
      </c>
      <c r="G42">
        <v>209</v>
      </c>
      <c r="H42">
        <v>695</v>
      </c>
      <c r="I42" s="1">
        <v>0.7</v>
      </c>
      <c r="J42">
        <v>4.5</v>
      </c>
      <c r="K42" s="4">
        <v>107687</v>
      </c>
      <c r="L42" t="s">
        <v>378</v>
      </c>
      <c r="M42" t="s">
        <v>379</v>
      </c>
      <c r="N42" t="s">
        <v>380</v>
      </c>
      <c r="O42" t="s">
        <v>381</v>
      </c>
      <c r="P42" t="s">
        <v>382</v>
      </c>
      <c r="Q42" t="s">
        <v>383</v>
      </c>
      <c r="R42" t="s">
        <v>384</v>
      </c>
      <c r="S42" t="s">
        <v>385</v>
      </c>
    </row>
    <row r="43" spans="1:19">
      <c r="A43" t="s">
        <v>386</v>
      </c>
      <c r="B43" t="s">
        <v>387</v>
      </c>
      <c r="C43" t="s">
        <v>12824</v>
      </c>
      <c r="D43" t="s">
        <v>12825</v>
      </c>
      <c r="E43" t="s">
        <v>12828</v>
      </c>
      <c r="F43" t="s">
        <v>12829</v>
      </c>
      <c r="G43" s="2">
        <v>19999</v>
      </c>
      <c r="H43" s="2">
        <v>34999</v>
      </c>
      <c r="I43" s="1">
        <v>0.43</v>
      </c>
      <c r="J43">
        <v>4.3</v>
      </c>
      <c r="K43" s="4">
        <v>27151</v>
      </c>
      <c r="L43" t="s">
        <v>388</v>
      </c>
      <c r="M43" t="s">
        <v>389</v>
      </c>
      <c r="N43" t="s">
        <v>390</v>
      </c>
      <c r="O43" t="s">
        <v>391</v>
      </c>
      <c r="P43" t="s">
        <v>392</v>
      </c>
      <c r="Q43" t="s">
        <v>12769</v>
      </c>
      <c r="R43" t="s">
        <v>393</v>
      </c>
      <c r="S43" t="s">
        <v>394</v>
      </c>
    </row>
    <row r="44" spans="1:19">
      <c r="A44" t="s">
        <v>395</v>
      </c>
      <c r="B44" t="s">
        <v>396</v>
      </c>
      <c r="C44" t="s">
        <v>12816</v>
      </c>
      <c r="D44" t="s">
        <v>12817</v>
      </c>
      <c r="E44" t="s">
        <v>12818</v>
      </c>
      <c r="F44" t="s">
        <v>12819</v>
      </c>
      <c r="G44">
        <v>399</v>
      </c>
      <c r="H44" s="2">
        <v>1099</v>
      </c>
      <c r="I44" s="1">
        <v>0.64</v>
      </c>
      <c r="J44">
        <v>4.2</v>
      </c>
      <c r="K44" s="4">
        <v>24269</v>
      </c>
      <c r="L44" t="s">
        <v>397</v>
      </c>
      <c r="M44" t="s">
        <v>3</v>
      </c>
      <c r="N44" t="s">
        <v>4</v>
      </c>
      <c r="O44" t="s">
        <v>5</v>
      </c>
      <c r="P44" t="s">
        <v>6</v>
      </c>
      <c r="Q44" t="s">
        <v>7</v>
      </c>
      <c r="R44" t="s">
        <v>398</v>
      </c>
      <c r="S44" t="s">
        <v>399</v>
      </c>
    </row>
    <row r="45" spans="1:19">
      <c r="A45" t="s">
        <v>400</v>
      </c>
      <c r="B45" t="s">
        <v>401</v>
      </c>
      <c r="C45" t="s">
        <v>12816</v>
      </c>
      <c r="D45" t="s">
        <v>12821</v>
      </c>
      <c r="E45" t="s">
        <v>12822</v>
      </c>
      <c r="F45" t="s">
        <v>12823</v>
      </c>
      <c r="G45">
        <v>999</v>
      </c>
      <c r="H45" s="2">
        <v>1599</v>
      </c>
      <c r="I45" s="1">
        <v>0.38</v>
      </c>
      <c r="J45">
        <v>4.3</v>
      </c>
      <c r="K45" s="4">
        <v>12093</v>
      </c>
      <c r="L45" t="s">
        <v>402</v>
      </c>
      <c r="M45" t="s">
        <v>403</v>
      </c>
      <c r="N45" t="s">
        <v>404</v>
      </c>
      <c r="O45" t="s">
        <v>405</v>
      </c>
      <c r="P45" t="s">
        <v>406</v>
      </c>
      <c r="Q45" t="s">
        <v>407</v>
      </c>
      <c r="R45" t="s">
        <v>408</v>
      </c>
      <c r="S45" t="s">
        <v>409</v>
      </c>
    </row>
    <row r="46" spans="1:19">
      <c r="A46" t="s">
        <v>410</v>
      </c>
      <c r="B46" t="s">
        <v>411</v>
      </c>
      <c r="C46" t="s">
        <v>12816</v>
      </c>
      <c r="D46" t="s">
        <v>12817</v>
      </c>
      <c r="E46" t="s">
        <v>12818</v>
      </c>
      <c r="F46" t="s">
        <v>12819</v>
      </c>
      <c r="G46">
        <v>59</v>
      </c>
      <c r="H46">
        <v>199</v>
      </c>
      <c r="I46" s="1">
        <v>0.7</v>
      </c>
      <c r="J46">
        <v>4</v>
      </c>
      <c r="K46" s="4">
        <v>9378</v>
      </c>
      <c r="L46" t="s">
        <v>412</v>
      </c>
      <c r="M46" t="s">
        <v>216</v>
      </c>
      <c r="N46" t="s">
        <v>217</v>
      </c>
      <c r="O46" t="s">
        <v>218</v>
      </c>
      <c r="P46" t="s">
        <v>219</v>
      </c>
      <c r="Q46" t="s">
        <v>220</v>
      </c>
      <c r="R46" t="s">
        <v>413</v>
      </c>
      <c r="S46" t="s">
        <v>414</v>
      </c>
    </row>
    <row r="47" spans="1:19">
      <c r="A47" t="s">
        <v>415</v>
      </c>
      <c r="B47" t="s">
        <v>416</v>
      </c>
      <c r="C47" t="s">
        <v>12816</v>
      </c>
      <c r="D47" t="s">
        <v>12817</v>
      </c>
      <c r="E47" t="s">
        <v>12818</v>
      </c>
      <c r="F47" t="s">
        <v>12819</v>
      </c>
      <c r="G47">
        <v>333</v>
      </c>
      <c r="H47">
        <v>999</v>
      </c>
      <c r="I47" s="1">
        <v>0.67</v>
      </c>
      <c r="J47">
        <v>3.3</v>
      </c>
      <c r="K47" s="4">
        <v>9792</v>
      </c>
      <c r="L47" t="s">
        <v>417</v>
      </c>
      <c r="M47" t="s">
        <v>418</v>
      </c>
      <c r="N47" t="s">
        <v>419</v>
      </c>
      <c r="O47" t="s">
        <v>420</v>
      </c>
      <c r="P47" t="s">
        <v>421</v>
      </c>
      <c r="Q47" t="s">
        <v>422</v>
      </c>
      <c r="R47" t="s">
        <v>423</v>
      </c>
      <c r="S47" t="s">
        <v>424</v>
      </c>
    </row>
    <row r="48" spans="1:19">
      <c r="A48" t="s">
        <v>425</v>
      </c>
      <c r="B48" t="s">
        <v>426</v>
      </c>
      <c r="C48" t="s">
        <v>12816</v>
      </c>
      <c r="D48" t="s">
        <v>12821</v>
      </c>
      <c r="E48" t="s">
        <v>12822</v>
      </c>
      <c r="F48" t="s">
        <v>12823</v>
      </c>
      <c r="G48">
        <v>507</v>
      </c>
      <c r="H48" s="2">
        <v>1208</v>
      </c>
      <c r="I48" s="1">
        <v>0.57999999999999996</v>
      </c>
      <c r="J48">
        <v>4.0999999999999996</v>
      </c>
      <c r="K48" s="4">
        <v>8131</v>
      </c>
      <c r="L48" t="s">
        <v>427</v>
      </c>
      <c r="M48" t="s">
        <v>428</v>
      </c>
      <c r="N48" t="s">
        <v>429</v>
      </c>
      <c r="O48" t="s">
        <v>430</v>
      </c>
      <c r="P48" t="s">
        <v>431</v>
      </c>
      <c r="Q48" t="s">
        <v>432</v>
      </c>
      <c r="R48" t="s">
        <v>433</v>
      </c>
      <c r="S48" t="s">
        <v>434</v>
      </c>
    </row>
    <row r="49" spans="1:19">
      <c r="A49" t="s">
        <v>435</v>
      </c>
      <c r="B49" t="s">
        <v>436</v>
      </c>
      <c r="C49" t="s">
        <v>12824</v>
      </c>
      <c r="D49" t="s">
        <v>12825</v>
      </c>
      <c r="E49" t="s">
        <v>12826</v>
      </c>
      <c r="F49" t="s">
        <v>12819</v>
      </c>
      <c r="G49">
        <v>309</v>
      </c>
      <c r="H49">
        <v>475</v>
      </c>
      <c r="I49" s="1">
        <v>0.35</v>
      </c>
      <c r="J49">
        <v>4.4000000000000004</v>
      </c>
      <c r="K49" s="4">
        <v>426973</v>
      </c>
      <c r="L49" t="s">
        <v>437</v>
      </c>
      <c r="M49" t="s">
        <v>112</v>
      </c>
      <c r="N49" t="s">
        <v>113</v>
      </c>
      <c r="O49" t="s">
        <v>114</v>
      </c>
      <c r="P49" t="s">
        <v>115</v>
      </c>
      <c r="Q49" t="s">
        <v>116</v>
      </c>
      <c r="R49" t="s">
        <v>438</v>
      </c>
      <c r="S49" t="s">
        <v>439</v>
      </c>
    </row>
    <row r="50" spans="1:19">
      <c r="A50" t="s">
        <v>440</v>
      </c>
      <c r="B50" t="s">
        <v>441</v>
      </c>
      <c r="C50" t="s">
        <v>12824</v>
      </c>
      <c r="D50" t="s">
        <v>12825</v>
      </c>
      <c r="E50" t="s">
        <v>12826</v>
      </c>
      <c r="F50" t="s">
        <v>12830</v>
      </c>
      <c r="G50">
        <v>399</v>
      </c>
      <c r="H50">
        <v>999</v>
      </c>
      <c r="I50" s="1">
        <v>0.6</v>
      </c>
      <c r="J50">
        <v>3.6</v>
      </c>
      <c r="K50" s="4">
        <v>493</v>
      </c>
      <c r="L50" t="s">
        <v>442</v>
      </c>
      <c r="M50" t="s">
        <v>443</v>
      </c>
      <c r="N50" t="s">
        <v>444</v>
      </c>
      <c r="O50" t="s">
        <v>445</v>
      </c>
      <c r="P50" t="s">
        <v>446</v>
      </c>
      <c r="Q50" t="s">
        <v>447</v>
      </c>
      <c r="R50" t="s">
        <v>448</v>
      </c>
      <c r="S50" t="s">
        <v>449</v>
      </c>
    </row>
    <row r="51" spans="1:19">
      <c r="A51" t="s">
        <v>450</v>
      </c>
      <c r="B51" t="s">
        <v>451</v>
      </c>
      <c r="C51" t="s">
        <v>12816</v>
      </c>
      <c r="D51" t="s">
        <v>12817</v>
      </c>
      <c r="E51" t="s">
        <v>12818</v>
      </c>
      <c r="F51" t="s">
        <v>12819</v>
      </c>
      <c r="G51">
        <v>199</v>
      </c>
      <c r="H51">
        <v>395</v>
      </c>
      <c r="I51" s="1">
        <v>0.5</v>
      </c>
      <c r="J51">
        <v>4.2</v>
      </c>
      <c r="K51" s="4">
        <v>92595</v>
      </c>
      <c r="L51" t="s">
        <v>452</v>
      </c>
      <c r="M51" t="s">
        <v>453</v>
      </c>
      <c r="N51" t="s">
        <v>454</v>
      </c>
      <c r="O51" t="s">
        <v>455</v>
      </c>
      <c r="P51" t="s">
        <v>456</v>
      </c>
      <c r="Q51" t="s">
        <v>457</v>
      </c>
      <c r="R51" t="s">
        <v>458</v>
      </c>
      <c r="S51" t="s">
        <v>459</v>
      </c>
    </row>
    <row r="52" spans="1:19">
      <c r="A52" t="s">
        <v>460</v>
      </c>
      <c r="B52" t="s">
        <v>461</v>
      </c>
      <c r="C52" t="s">
        <v>12816</v>
      </c>
      <c r="D52" t="s">
        <v>12821</v>
      </c>
      <c r="E52" t="s">
        <v>12822</v>
      </c>
      <c r="F52" t="s">
        <v>12823</v>
      </c>
      <c r="G52" s="2">
        <v>1199</v>
      </c>
      <c r="H52" s="2">
        <v>2199</v>
      </c>
      <c r="I52" s="1">
        <v>0.45</v>
      </c>
      <c r="J52">
        <v>4.4000000000000004</v>
      </c>
      <c r="K52" s="4">
        <v>24780</v>
      </c>
      <c r="L52" t="s">
        <v>462</v>
      </c>
      <c r="M52" t="s">
        <v>463</v>
      </c>
      <c r="N52" t="s">
        <v>464</v>
      </c>
      <c r="O52" t="s">
        <v>465</v>
      </c>
      <c r="P52" t="s">
        <v>466</v>
      </c>
      <c r="Q52" t="s">
        <v>467</v>
      </c>
      <c r="R52" t="s">
        <v>468</v>
      </c>
      <c r="S52" t="s">
        <v>469</v>
      </c>
    </row>
    <row r="53" spans="1:19">
      <c r="A53" t="s">
        <v>470</v>
      </c>
      <c r="B53" t="s">
        <v>471</v>
      </c>
      <c r="C53" t="s">
        <v>12816</v>
      </c>
      <c r="D53" t="s">
        <v>12817</v>
      </c>
      <c r="E53" t="s">
        <v>12818</v>
      </c>
      <c r="F53" t="s">
        <v>12819</v>
      </c>
      <c r="G53">
        <v>179</v>
      </c>
      <c r="H53">
        <v>500</v>
      </c>
      <c r="I53" s="1">
        <v>0.64</v>
      </c>
      <c r="J53">
        <v>4.2</v>
      </c>
      <c r="K53" s="4">
        <v>92595</v>
      </c>
      <c r="L53" t="s">
        <v>472</v>
      </c>
      <c r="M53" t="s">
        <v>453</v>
      </c>
      <c r="N53" t="s">
        <v>454</v>
      </c>
      <c r="O53" t="s">
        <v>455</v>
      </c>
      <c r="P53" t="s">
        <v>456</v>
      </c>
      <c r="Q53" t="s">
        <v>457</v>
      </c>
      <c r="R53" t="s">
        <v>473</v>
      </c>
      <c r="S53" t="s">
        <v>474</v>
      </c>
    </row>
    <row r="54" spans="1:19">
      <c r="A54" t="s">
        <v>475</v>
      </c>
      <c r="B54" t="s">
        <v>476</v>
      </c>
      <c r="C54" t="s">
        <v>12816</v>
      </c>
      <c r="D54" t="s">
        <v>12817</v>
      </c>
      <c r="E54" t="s">
        <v>12818</v>
      </c>
      <c r="F54" t="s">
        <v>12819</v>
      </c>
      <c r="G54">
        <v>799</v>
      </c>
      <c r="H54" s="2">
        <v>2100</v>
      </c>
      <c r="I54" s="1">
        <v>0.62</v>
      </c>
      <c r="J54">
        <v>4.3</v>
      </c>
      <c r="K54" s="4">
        <v>8188</v>
      </c>
      <c r="L54" t="s">
        <v>477</v>
      </c>
      <c r="M54" t="s">
        <v>478</v>
      </c>
      <c r="N54" t="s">
        <v>479</v>
      </c>
      <c r="O54" t="s">
        <v>480</v>
      </c>
      <c r="P54" t="s">
        <v>481</v>
      </c>
      <c r="Q54" t="s">
        <v>482</v>
      </c>
      <c r="R54" t="s">
        <v>483</v>
      </c>
      <c r="S54" t="s">
        <v>484</v>
      </c>
    </row>
    <row r="55" spans="1:19">
      <c r="A55" t="s">
        <v>485</v>
      </c>
      <c r="B55" t="s">
        <v>486</v>
      </c>
      <c r="C55" t="s">
        <v>12824</v>
      </c>
      <c r="D55" t="s">
        <v>12825</v>
      </c>
      <c r="E55" t="s">
        <v>12828</v>
      </c>
      <c r="F55" t="s">
        <v>12831</v>
      </c>
      <c r="G55" s="2">
        <v>6999</v>
      </c>
      <c r="H55" s="2">
        <v>12999</v>
      </c>
      <c r="I55" s="1">
        <v>0.46</v>
      </c>
      <c r="J55">
        <v>4.2</v>
      </c>
      <c r="K55" s="4">
        <v>4003</v>
      </c>
      <c r="L55" t="s">
        <v>487</v>
      </c>
      <c r="M55" t="s">
        <v>488</v>
      </c>
      <c r="N55" t="s">
        <v>489</v>
      </c>
      <c r="O55" t="s">
        <v>490</v>
      </c>
      <c r="P55" t="s">
        <v>491</v>
      </c>
      <c r="Q55" t="s">
        <v>12770</v>
      </c>
      <c r="R55" t="s">
        <v>492</v>
      </c>
      <c r="S55" t="s">
        <v>493</v>
      </c>
    </row>
    <row r="56" spans="1:19">
      <c r="A56" t="s">
        <v>494</v>
      </c>
      <c r="B56" t="s">
        <v>495</v>
      </c>
      <c r="C56" t="s">
        <v>12816</v>
      </c>
      <c r="D56" t="s">
        <v>12817</v>
      </c>
      <c r="E56" t="s">
        <v>12818</v>
      </c>
      <c r="F56" t="s">
        <v>12819</v>
      </c>
      <c r="G56">
        <v>199</v>
      </c>
      <c r="H56">
        <v>349</v>
      </c>
      <c r="I56" s="1">
        <v>0.43</v>
      </c>
      <c r="J56">
        <v>4.0999999999999996</v>
      </c>
      <c r="K56" s="4">
        <v>314</v>
      </c>
      <c r="L56" t="s">
        <v>496</v>
      </c>
      <c r="M56" t="s">
        <v>497</v>
      </c>
      <c r="N56" t="s">
        <v>498</v>
      </c>
      <c r="O56" t="s">
        <v>499</v>
      </c>
      <c r="P56" t="s">
        <v>500</v>
      </c>
      <c r="Q56" t="s">
        <v>501</v>
      </c>
      <c r="R56" t="s">
        <v>502</v>
      </c>
      <c r="S56" t="s">
        <v>503</v>
      </c>
    </row>
    <row r="57" spans="1:19">
      <c r="A57" t="s">
        <v>504</v>
      </c>
      <c r="B57" t="s">
        <v>505</v>
      </c>
      <c r="C57" t="s">
        <v>12824</v>
      </c>
      <c r="D57" t="s">
        <v>12825</v>
      </c>
      <c r="E57" t="s">
        <v>12826</v>
      </c>
      <c r="F57" t="s">
        <v>12830</v>
      </c>
      <c r="G57">
        <v>230</v>
      </c>
      <c r="H57">
        <v>499</v>
      </c>
      <c r="I57" s="1">
        <v>0.54</v>
      </c>
      <c r="J57">
        <v>3.7</v>
      </c>
      <c r="K57" s="4">
        <v>2960</v>
      </c>
      <c r="L57" t="s">
        <v>506</v>
      </c>
      <c r="M57" t="s">
        <v>507</v>
      </c>
      <c r="N57" t="s">
        <v>508</v>
      </c>
      <c r="O57" t="s">
        <v>509</v>
      </c>
      <c r="P57" t="s">
        <v>510</v>
      </c>
      <c r="Q57" t="s">
        <v>511</v>
      </c>
      <c r="R57" t="s">
        <v>512</v>
      </c>
      <c r="S57" t="s">
        <v>513</v>
      </c>
    </row>
    <row r="58" spans="1:19">
      <c r="A58" t="s">
        <v>514</v>
      </c>
      <c r="B58" t="s">
        <v>515</v>
      </c>
      <c r="C58" t="s">
        <v>12816</v>
      </c>
      <c r="D58" t="s">
        <v>12821</v>
      </c>
      <c r="E58" t="s">
        <v>12822</v>
      </c>
      <c r="F58" t="s">
        <v>12823</v>
      </c>
      <c r="G58">
        <v>649</v>
      </c>
      <c r="H58" s="2">
        <v>1399</v>
      </c>
      <c r="I58" s="1">
        <v>0.54</v>
      </c>
      <c r="J58">
        <v>4.2</v>
      </c>
      <c r="K58" s="4">
        <v>179691</v>
      </c>
      <c r="L58" t="s">
        <v>516</v>
      </c>
      <c r="M58" t="s">
        <v>82</v>
      </c>
      <c r="N58" t="s">
        <v>83</v>
      </c>
      <c r="O58" t="s">
        <v>84</v>
      </c>
      <c r="P58" t="s">
        <v>85</v>
      </c>
      <c r="Q58" t="s">
        <v>86</v>
      </c>
      <c r="R58" t="s">
        <v>517</v>
      </c>
      <c r="S58" t="s">
        <v>518</v>
      </c>
    </row>
    <row r="59" spans="1:19">
      <c r="A59" t="s">
        <v>519</v>
      </c>
      <c r="B59" t="s">
        <v>520</v>
      </c>
      <c r="C59" t="s">
        <v>12824</v>
      </c>
      <c r="D59" t="s">
        <v>12825</v>
      </c>
      <c r="E59" t="s">
        <v>12828</v>
      </c>
      <c r="F59" t="s">
        <v>12829</v>
      </c>
      <c r="G59" s="2">
        <v>15999</v>
      </c>
      <c r="H59" s="2">
        <v>21999</v>
      </c>
      <c r="I59" s="1">
        <v>0.27</v>
      </c>
      <c r="J59">
        <v>4.2</v>
      </c>
      <c r="K59" s="4">
        <v>34899</v>
      </c>
      <c r="L59" t="s">
        <v>521</v>
      </c>
      <c r="M59" t="s">
        <v>245</v>
      </c>
      <c r="N59" t="s">
        <v>246</v>
      </c>
      <c r="O59" t="s">
        <v>247</v>
      </c>
      <c r="P59" t="s">
        <v>248</v>
      </c>
      <c r="Q59" t="s">
        <v>249</v>
      </c>
      <c r="R59" t="s">
        <v>522</v>
      </c>
      <c r="S59" t="s">
        <v>523</v>
      </c>
    </row>
    <row r="60" spans="1:19">
      <c r="A60" t="s">
        <v>524</v>
      </c>
      <c r="B60" t="s">
        <v>525</v>
      </c>
      <c r="C60" t="s">
        <v>12816</v>
      </c>
      <c r="D60" t="s">
        <v>12817</v>
      </c>
      <c r="E60" t="s">
        <v>12818</v>
      </c>
      <c r="F60" t="s">
        <v>12819</v>
      </c>
      <c r="G60">
        <v>348</v>
      </c>
      <c r="H60" s="2">
        <v>1499</v>
      </c>
      <c r="I60" s="1">
        <v>0.77</v>
      </c>
      <c r="J60">
        <v>4.2</v>
      </c>
      <c r="K60" s="4">
        <v>656</v>
      </c>
      <c r="L60" t="s">
        <v>526</v>
      </c>
      <c r="M60" t="s">
        <v>527</v>
      </c>
      <c r="N60" t="s">
        <v>528</v>
      </c>
      <c r="O60" t="s">
        <v>529</v>
      </c>
      <c r="P60" t="s">
        <v>530</v>
      </c>
      <c r="Q60" t="s">
        <v>531</v>
      </c>
      <c r="R60" t="s">
        <v>532</v>
      </c>
      <c r="S60" t="s">
        <v>533</v>
      </c>
    </row>
    <row r="61" spans="1:19">
      <c r="A61" t="s">
        <v>534</v>
      </c>
      <c r="B61" t="s">
        <v>535</v>
      </c>
      <c r="C61" t="s">
        <v>12816</v>
      </c>
      <c r="D61" t="s">
        <v>12817</v>
      </c>
      <c r="E61" t="s">
        <v>12818</v>
      </c>
      <c r="F61" t="s">
        <v>12819</v>
      </c>
      <c r="G61">
        <v>154</v>
      </c>
      <c r="H61">
        <v>349</v>
      </c>
      <c r="I61" s="1">
        <v>0.56000000000000005</v>
      </c>
      <c r="J61">
        <v>4.3</v>
      </c>
      <c r="K61" s="4">
        <v>7064</v>
      </c>
      <c r="L61" t="s">
        <v>536</v>
      </c>
      <c r="M61" t="s">
        <v>537</v>
      </c>
      <c r="N61" t="s">
        <v>538</v>
      </c>
      <c r="O61" t="s">
        <v>539</v>
      </c>
      <c r="P61" t="s">
        <v>540</v>
      </c>
      <c r="Q61" t="s">
        <v>541</v>
      </c>
      <c r="R61" t="s">
        <v>542</v>
      </c>
      <c r="S61" t="s">
        <v>543</v>
      </c>
    </row>
    <row r="62" spans="1:19">
      <c r="A62" t="s">
        <v>544</v>
      </c>
      <c r="B62" t="s">
        <v>545</v>
      </c>
      <c r="C62" t="s">
        <v>12824</v>
      </c>
      <c r="D62" t="s">
        <v>12825</v>
      </c>
      <c r="E62" t="s">
        <v>12826</v>
      </c>
      <c r="F62" t="s">
        <v>12830</v>
      </c>
      <c r="G62">
        <v>179</v>
      </c>
      <c r="H62">
        <v>799</v>
      </c>
      <c r="I62" s="1">
        <v>0.78</v>
      </c>
      <c r="J62">
        <v>3.7</v>
      </c>
      <c r="K62" s="4">
        <v>2201</v>
      </c>
      <c r="L62" t="s">
        <v>546</v>
      </c>
      <c r="M62" t="s">
        <v>547</v>
      </c>
      <c r="N62" t="s">
        <v>548</v>
      </c>
      <c r="O62" t="s">
        <v>549</v>
      </c>
      <c r="P62" t="s">
        <v>550</v>
      </c>
      <c r="Q62" t="s">
        <v>551</v>
      </c>
      <c r="R62" t="s">
        <v>552</v>
      </c>
      <c r="S62" t="s">
        <v>553</v>
      </c>
    </row>
    <row r="63" spans="1:19">
      <c r="A63" t="s">
        <v>554</v>
      </c>
      <c r="B63" t="s">
        <v>555</v>
      </c>
      <c r="C63" t="s">
        <v>12824</v>
      </c>
      <c r="D63" t="s">
        <v>12825</v>
      </c>
      <c r="E63" t="s">
        <v>12828</v>
      </c>
      <c r="F63" t="s">
        <v>12829</v>
      </c>
      <c r="G63" s="2">
        <v>32990</v>
      </c>
      <c r="H63" s="2">
        <v>47900</v>
      </c>
      <c r="I63" s="1">
        <v>0.31</v>
      </c>
      <c r="J63">
        <v>4.3</v>
      </c>
      <c r="K63" s="4">
        <v>7109</v>
      </c>
      <c r="L63" t="s">
        <v>556</v>
      </c>
      <c r="M63" t="s">
        <v>557</v>
      </c>
      <c r="N63" t="s">
        <v>558</v>
      </c>
      <c r="O63" t="s">
        <v>559</v>
      </c>
      <c r="P63" t="s">
        <v>560</v>
      </c>
      <c r="Q63" t="s">
        <v>561</v>
      </c>
      <c r="R63" t="s">
        <v>562</v>
      </c>
      <c r="S63" t="s">
        <v>563</v>
      </c>
    </row>
    <row r="64" spans="1:19">
      <c r="A64" t="s">
        <v>564</v>
      </c>
      <c r="B64" t="s">
        <v>565</v>
      </c>
      <c r="C64" t="s">
        <v>12816</v>
      </c>
      <c r="D64" t="s">
        <v>12817</v>
      </c>
      <c r="E64" t="s">
        <v>12818</v>
      </c>
      <c r="F64" t="s">
        <v>12819</v>
      </c>
      <c r="G64">
        <v>139</v>
      </c>
      <c r="H64">
        <v>999</v>
      </c>
      <c r="I64" s="1">
        <v>0.86</v>
      </c>
      <c r="J64">
        <v>4</v>
      </c>
      <c r="K64" s="4">
        <v>1313</v>
      </c>
      <c r="L64" t="s">
        <v>566</v>
      </c>
      <c r="M64" t="s">
        <v>567</v>
      </c>
      <c r="N64" t="s">
        <v>568</v>
      </c>
      <c r="O64" t="s">
        <v>569</v>
      </c>
      <c r="P64" t="s">
        <v>570</v>
      </c>
      <c r="Q64" t="s">
        <v>571</v>
      </c>
      <c r="R64" t="s">
        <v>572</v>
      </c>
      <c r="S64" t="s">
        <v>573</v>
      </c>
    </row>
    <row r="65" spans="1:19">
      <c r="A65" t="s">
        <v>574</v>
      </c>
      <c r="B65" t="s">
        <v>575</v>
      </c>
      <c r="C65" t="s">
        <v>12816</v>
      </c>
      <c r="D65" t="s">
        <v>12817</v>
      </c>
      <c r="E65" t="s">
        <v>12818</v>
      </c>
      <c r="F65" t="s">
        <v>12819</v>
      </c>
      <c r="G65">
        <v>329</v>
      </c>
      <c r="H65">
        <v>845</v>
      </c>
      <c r="I65" s="1">
        <v>0.61</v>
      </c>
      <c r="J65">
        <v>4.2</v>
      </c>
      <c r="K65" s="4">
        <v>29746</v>
      </c>
      <c r="L65" t="s">
        <v>576</v>
      </c>
      <c r="M65" t="s">
        <v>577</v>
      </c>
      <c r="N65" t="s">
        <v>578</v>
      </c>
      <c r="O65" t="s">
        <v>579</v>
      </c>
      <c r="P65" t="s">
        <v>580</v>
      </c>
      <c r="Q65" t="s">
        <v>581</v>
      </c>
      <c r="R65" t="s">
        <v>582</v>
      </c>
      <c r="S65" t="s">
        <v>583</v>
      </c>
    </row>
    <row r="66" spans="1:19">
      <c r="A66" t="s">
        <v>584</v>
      </c>
      <c r="B66" t="s">
        <v>585</v>
      </c>
      <c r="C66" t="s">
        <v>12824</v>
      </c>
      <c r="D66" t="s">
        <v>12825</v>
      </c>
      <c r="E66" t="s">
        <v>12828</v>
      </c>
      <c r="F66" t="s">
        <v>12829</v>
      </c>
      <c r="G66" s="2">
        <v>13999</v>
      </c>
      <c r="H66" s="2">
        <v>24999</v>
      </c>
      <c r="I66" s="1">
        <v>0.44</v>
      </c>
      <c r="J66">
        <v>4.2</v>
      </c>
      <c r="K66" s="4">
        <v>45238</v>
      </c>
      <c r="L66" t="s">
        <v>586</v>
      </c>
      <c r="M66" t="s">
        <v>587</v>
      </c>
      <c r="N66" t="s">
        <v>588</v>
      </c>
      <c r="O66" t="s">
        <v>589</v>
      </c>
      <c r="P66" t="s">
        <v>590</v>
      </c>
      <c r="Q66" t="s">
        <v>591</v>
      </c>
      <c r="R66" t="s">
        <v>592</v>
      </c>
      <c r="S66" t="s">
        <v>593</v>
      </c>
    </row>
    <row r="67" spans="1:19">
      <c r="A67" t="s">
        <v>594</v>
      </c>
      <c r="B67" t="s">
        <v>595</v>
      </c>
      <c r="C67" t="s">
        <v>12824</v>
      </c>
      <c r="D67" t="s">
        <v>12825</v>
      </c>
      <c r="E67" t="s">
        <v>12826</v>
      </c>
      <c r="F67" t="s">
        <v>12819</v>
      </c>
      <c r="G67">
        <v>309</v>
      </c>
      <c r="H67" s="2">
        <v>1400</v>
      </c>
      <c r="I67" s="1">
        <v>0.78</v>
      </c>
      <c r="J67">
        <v>4.4000000000000004</v>
      </c>
      <c r="K67" s="4">
        <v>426973</v>
      </c>
      <c r="L67" t="s">
        <v>596</v>
      </c>
      <c r="M67" t="s">
        <v>112</v>
      </c>
      <c r="N67" t="s">
        <v>113</v>
      </c>
      <c r="O67" t="s">
        <v>114</v>
      </c>
      <c r="P67" t="s">
        <v>115</v>
      </c>
      <c r="Q67" t="s">
        <v>116</v>
      </c>
      <c r="R67" t="s">
        <v>597</v>
      </c>
      <c r="S67" t="s">
        <v>598</v>
      </c>
    </row>
    <row r="68" spans="1:19">
      <c r="A68" t="s">
        <v>599</v>
      </c>
      <c r="B68" t="s">
        <v>600</v>
      </c>
      <c r="C68" t="s">
        <v>12816</v>
      </c>
      <c r="D68" t="s">
        <v>12817</v>
      </c>
      <c r="E68" t="s">
        <v>12818</v>
      </c>
      <c r="F68" t="s">
        <v>12819</v>
      </c>
      <c r="G68">
        <v>263</v>
      </c>
      <c r="H68">
        <v>699</v>
      </c>
      <c r="I68" s="1">
        <v>0.62</v>
      </c>
      <c r="J68">
        <v>4.0999999999999996</v>
      </c>
      <c r="K68" s="4">
        <v>450</v>
      </c>
      <c r="L68" t="s">
        <v>601</v>
      </c>
      <c r="M68" t="s">
        <v>602</v>
      </c>
      <c r="N68" t="s">
        <v>603</v>
      </c>
      <c r="O68" t="s">
        <v>604</v>
      </c>
      <c r="P68" t="s">
        <v>605</v>
      </c>
      <c r="Q68" t="s">
        <v>606</v>
      </c>
      <c r="R68" t="s">
        <v>607</v>
      </c>
      <c r="S68" t="s">
        <v>608</v>
      </c>
    </row>
    <row r="69" spans="1:19">
      <c r="A69" t="s">
        <v>609</v>
      </c>
      <c r="B69" t="s">
        <v>610</v>
      </c>
      <c r="C69" t="s">
        <v>12824</v>
      </c>
      <c r="D69" t="s">
        <v>12825</v>
      </c>
      <c r="E69" t="s">
        <v>12828</v>
      </c>
      <c r="F69" t="s">
        <v>12831</v>
      </c>
      <c r="G69" s="2">
        <v>7999</v>
      </c>
      <c r="H69" s="2">
        <v>14990</v>
      </c>
      <c r="I69" s="1">
        <v>0.47</v>
      </c>
      <c r="J69">
        <v>4.3</v>
      </c>
      <c r="K69" s="4">
        <v>457</v>
      </c>
      <c r="L69" t="s">
        <v>611</v>
      </c>
      <c r="M69" t="s">
        <v>612</v>
      </c>
      <c r="N69" t="s">
        <v>613</v>
      </c>
      <c r="O69" t="s">
        <v>614</v>
      </c>
      <c r="P69" t="s">
        <v>615</v>
      </c>
      <c r="Q69" t="s">
        <v>616</v>
      </c>
      <c r="R69" t="s">
        <v>617</v>
      </c>
      <c r="S69" t="s">
        <v>618</v>
      </c>
    </row>
    <row r="70" spans="1:19">
      <c r="A70" t="s">
        <v>619</v>
      </c>
      <c r="B70" t="s">
        <v>620</v>
      </c>
      <c r="C70" t="s">
        <v>12824</v>
      </c>
      <c r="D70" t="s">
        <v>12825</v>
      </c>
      <c r="E70" t="s">
        <v>12826</v>
      </c>
      <c r="F70" t="s">
        <v>12832</v>
      </c>
      <c r="G70" s="2">
        <v>1599</v>
      </c>
      <c r="H70" s="2">
        <v>2999</v>
      </c>
      <c r="I70" s="1">
        <v>0.47</v>
      </c>
      <c r="J70">
        <v>4.2</v>
      </c>
      <c r="K70" s="4">
        <v>2727</v>
      </c>
      <c r="L70" t="s">
        <v>621</v>
      </c>
      <c r="M70" t="s">
        <v>622</v>
      </c>
      <c r="N70" t="s">
        <v>623</v>
      </c>
      <c r="O70" t="s">
        <v>624</v>
      </c>
      <c r="P70" t="s">
        <v>625</v>
      </c>
      <c r="Q70" t="s">
        <v>626</v>
      </c>
      <c r="R70" t="s">
        <v>627</v>
      </c>
      <c r="S70" t="s">
        <v>628</v>
      </c>
    </row>
    <row r="71" spans="1:19">
      <c r="A71" t="s">
        <v>629</v>
      </c>
      <c r="B71" t="s">
        <v>630</v>
      </c>
      <c r="C71" t="s">
        <v>12816</v>
      </c>
      <c r="D71" t="s">
        <v>12817</v>
      </c>
      <c r="E71" t="s">
        <v>12818</v>
      </c>
      <c r="F71" t="s">
        <v>12819</v>
      </c>
      <c r="G71">
        <v>219</v>
      </c>
      <c r="H71">
        <v>700</v>
      </c>
      <c r="I71" s="1">
        <v>0.69</v>
      </c>
      <c r="J71">
        <v>4.3</v>
      </c>
      <c r="K71" s="4">
        <v>20053</v>
      </c>
      <c r="L71" t="s">
        <v>631</v>
      </c>
      <c r="M71" t="s">
        <v>632</v>
      </c>
      <c r="N71" t="s">
        <v>633</v>
      </c>
      <c r="O71" t="s">
        <v>634</v>
      </c>
      <c r="P71" t="s">
        <v>635</v>
      </c>
      <c r="Q71" t="s">
        <v>636</v>
      </c>
      <c r="R71" t="s">
        <v>637</v>
      </c>
      <c r="S71" t="s">
        <v>638</v>
      </c>
    </row>
    <row r="72" spans="1:19">
      <c r="A72" t="s">
        <v>639</v>
      </c>
      <c r="B72" t="s">
        <v>640</v>
      </c>
      <c r="C72" t="s">
        <v>12816</v>
      </c>
      <c r="D72" t="s">
        <v>12817</v>
      </c>
      <c r="E72" t="s">
        <v>12818</v>
      </c>
      <c r="F72" t="s">
        <v>12819</v>
      </c>
      <c r="G72">
        <v>349</v>
      </c>
      <c r="H72">
        <v>899</v>
      </c>
      <c r="I72" s="1">
        <v>0.61</v>
      </c>
      <c r="J72">
        <v>4.5</v>
      </c>
      <c r="K72" s="4">
        <v>149</v>
      </c>
      <c r="L72" t="s">
        <v>641</v>
      </c>
      <c r="M72" t="s">
        <v>642</v>
      </c>
      <c r="N72" t="s">
        <v>643</v>
      </c>
      <c r="O72" t="s">
        <v>644</v>
      </c>
      <c r="P72" t="s">
        <v>645</v>
      </c>
      <c r="Q72" t="s">
        <v>646</v>
      </c>
      <c r="R72" t="s">
        <v>647</v>
      </c>
      <c r="S72" t="s">
        <v>648</v>
      </c>
    </row>
    <row r="73" spans="1:19">
      <c r="A73" t="s">
        <v>649</v>
      </c>
      <c r="B73" t="s">
        <v>650</v>
      </c>
      <c r="C73" t="s">
        <v>12816</v>
      </c>
      <c r="D73" t="s">
        <v>12817</v>
      </c>
      <c r="E73" t="s">
        <v>12818</v>
      </c>
      <c r="F73" t="s">
        <v>12819</v>
      </c>
      <c r="G73">
        <v>349</v>
      </c>
      <c r="H73">
        <v>599</v>
      </c>
      <c r="I73" s="1">
        <v>0.42</v>
      </c>
      <c r="J73">
        <v>4.0999999999999996</v>
      </c>
      <c r="K73" s="4">
        <v>210</v>
      </c>
      <c r="L73" t="s">
        <v>651</v>
      </c>
      <c r="M73" t="s">
        <v>652</v>
      </c>
      <c r="N73" t="s">
        <v>653</v>
      </c>
      <c r="O73" t="s">
        <v>654</v>
      </c>
      <c r="P73" t="s">
        <v>655</v>
      </c>
      <c r="Q73" t="s">
        <v>656</v>
      </c>
      <c r="R73" t="s">
        <v>657</v>
      </c>
      <c r="S73" t="s">
        <v>658</v>
      </c>
    </row>
    <row r="74" spans="1:19">
      <c r="A74" t="s">
        <v>659</v>
      </c>
      <c r="B74" t="s">
        <v>660</v>
      </c>
      <c r="C74" t="s">
        <v>12824</v>
      </c>
      <c r="D74" t="s">
        <v>12825</v>
      </c>
      <c r="E74" t="s">
        <v>12828</v>
      </c>
      <c r="F74" t="s">
        <v>12829</v>
      </c>
      <c r="G74" s="2">
        <v>26999</v>
      </c>
      <c r="H74" s="2">
        <v>42999</v>
      </c>
      <c r="I74" s="1">
        <v>0.37</v>
      </c>
      <c r="J74">
        <v>4.2</v>
      </c>
      <c r="K74" s="4">
        <v>45238</v>
      </c>
      <c r="L74" t="s">
        <v>661</v>
      </c>
      <c r="M74" t="s">
        <v>587</v>
      </c>
      <c r="N74" t="s">
        <v>588</v>
      </c>
      <c r="O74" t="s">
        <v>589</v>
      </c>
      <c r="P74" t="s">
        <v>590</v>
      </c>
      <c r="Q74" t="s">
        <v>591</v>
      </c>
      <c r="R74" t="s">
        <v>662</v>
      </c>
      <c r="S74" t="s">
        <v>663</v>
      </c>
    </row>
    <row r="75" spans="1:19">
      <c r="A75" t="s">
        <v>664</v>
      </c>
      <c r="B75" t="s">
        <v>665</v>
      </c>
      <c r="C75" t="s">
        <v>12816</v>
      </c>
      <c r="D75" t="s">
        <v>12817</v>
      </c>
      <c r="E75" t="s">
        <v>12818</v>
      </c>
      <c r="F75" t="s">
        <v>12819</v>
      </c>
      <c r="G75">
        <v>115</v>
      </c>
      <c r="H75">
        <v>499</v>
      </c>
      <c r="I75" s="1">
        <v>0.77</v>
      </c>
      <c r="J75">
        <v>4</v>
      </c>
      <c r="K75" s="4">
        <v>7732</v>
      </c>
      <c r="L75" t="s">
        <v>666</v>
      </c>
      <c r="M75" t="s">
        <v>667</v>
      </c>
      <c r="N75" t="s">
        <v>668</v>
      </c>
      <c r="O75" t="s">
        <v>669</v>
      </c>
      <c r="P75" t="s">
        <v>670</v>
      </c>
      <c r="Q75" t="s">
        <v>671</v>
      </c>
      <c r="R75" t="s">
        <v>672</v>
      </c>
      <c r="S75" t="s">
        <v>673</v>
      </c>
    </row>
    <row r="76" spans="1:19">
      <c r="A76" t="s">
        <v>674</v>
      </c>
      <c r="B76" t="s">
        <v>675</v>
      </c>
      <c r="C76" t="s">
        <v>12816</v>
      </c>
      <c r="D76" t="s">
        <v>12817</v>
      </c>
      <c r="E76" t="s">
        <v>12818</v>
      </c>
      <c r="F76" t="s">
        <v>12819</v>
      </c>
      <c r="G76">
        <v>399</v>
      </c>
      <c r="H76">
        <v>999</v>
      </c>
      <c r="I76" s="1">
        <v>0.6</v>
      </c>
      <c r="J76">
        <v>4.0999999999999996</v>
      </c>
      <c r="K76" s="4">
        <v>1780</v>
      </c>
      <c r="L76" t="s">
        <v>676</v>
      </c>
      <c r="M76" t="s">
        <v>677</v>
      </c>
      <c r="N76" t="s">
        <v>678</v>
      </c>
      <c r="O76" t="s">
        <v>679</v>
      </c>
      <c r="P76" t="s">
        <v>680</v>
      </c>
      <c r="Q76" t="s">
        <v>681</v>
      </c>
      <c r="R76" t="s">
        <v>682</v>
      </c>
      <c r="S76" t="s">
        <v>683</v>
      </c>
    </row>
    <row r="77" spans="1:19">
      <c r="A77" t="s">
        <v>684</v>
      </c>
      <c r="B77" t="s">
        <v>685</v>
      </c>
      <c r="C77" t="s">
        <v>12816</v>
      </c>
      <c r="D77" t="s">
        <v>12817</v>
      </c>
      <c r="E77" t="s">
        <v>12818</v>
      </c>
      <c r="F77" t="s">
        <v>12819</v>
      </c>
      <c r="G77">
        <v>199</v>
      </c>
      <c r="H77">
        <v>499</v>
      </c>
      <c r="I77" s="1">
        <v>0.6</v>
      </c>
      <c r="J77">
        <v>4.0999999999999996</v>
      </c>
      <c r="K77" s="4">
        <v>602</v>
      </c>
      <c r="L77" t="s">
        <v>686</v>
      </c>
      <c r="M77" t="s">
        <v>687</v>
      </c>
      <c r="N77" t="s">
        <v>688</v>
      </c>
      <c r="O77" t="s">
        <v>689</v>
      </c>
      <c r="P77" t="s">
        <v>690</v>
      </c>
      <c r="Q77" t="s">
        <v>691</v>
      </c>
      <c r="R77" t="s">
        <v>692</v>
      </c>
      <c r="S77" t="s">
        <v>693</v>
      </c>
    </row>
    <row r="78" spans="1:19">
      <c r="A78" t="s">
        <v>694</v>
      </c>
      <c r="B78" t="s">
        <v>695</v>
      </c>
      <c r="C78" t="s">
        <v>12816</v>
      </c>
      <c r="D78" t="s">
        <v>12817</v>
      </c>
      <c r="E78" t="s">
        <v>12818</v>
      </c>
      <c r="F78" t="s">
        <v>12819</v>
      </c>
      <c r="G78">
        <v>179</v>
      </c>
      <c r="H78">
        <v>399</v>
      </c>
      <c r="I78" s="1">
        <v>0.55000000000000004</v>
      </c>
      <c r="J78">
        <v>4</v>
      </c>
      <c r="K78" s="4">
        <v>1423</v>
      </c>
      <c r="L78" t="s">
        <v>696</v>
      </c>
      <c r="M78" t="s">
        <v>697</v>
      </c>
      <c r="N78" t="s">
        <v>698</v>
      </c>
      <c r="O78" t="s">
        <v>699</v>
      </c>
      <c r="P78" t="s">
        <v>700</v>
      </c>
      <c r="Q78" t="s">
        <v>12771</v>
      </c>
      <c r="R78" t="s">
        <v>701</v>
      </c>
      <c r="S78" t="s">
        <v>702</v>
      </c>
    </row>
    <row r="79" spans="1:19">
      <c r="A79" t="s">
        <v>703</v>
      </c>
      <c r="B79" t="s">
        <v>704</v>
      </c>
      <c r="C79" t="s">
        <v>12824</v>
      </c>
      <c r="D79" t="s">
        <v>12825</v>
      </c>
      <c r="E79" t="s">
        <v>12828</v>
      </c>
      <c r="F79" t="s">
        <v>12829</v>
      </c>
      <c r="G79" s="2">
        <v>10901</v>
      </c>
      <c r="H79" s="2">
        <v>30990</v>
      </c>
      <c r="I79" s="1">
        <v>0.65</v>
      </c>
      <c r="J79">
        <v>4.0999999999999996</v>
      </c>
      <c r="K79" s="4">
        <v>398</v>
      </c>
      <c r="L79" t="s">
        <v>705</v>
      </c>
      <c r="M79" t="s">
        <v>706</v>
      </c>
      <c r="N79" t="s">
        <v>707</v>
      </c>
      <c r="O79" t="s">
        <v>708</v>
      </c>
      <c r="P79" t="s">
        <v>709</v>
      </c>
      <c r="Q79" t="s">
        <v>710</v>
      </c>
      <c r="R79" t="s">
        <v>711</v>
      </c>
      <c r="S79" t="s">
        <v>712</v>
      </c>
    </row>
    <row r="80" spans="1:19">
      <c r="A80" t="s">
        <v>713</v>
      </c>
      <c r="B80" t="s">
        <v>714</v>
      </c>
      <c r="C80" t="s">
        <v>12816</v>
      </c>
      <c r="D80" t="s">
        <v>12817</v>
      </c>
      <c r="E80" t="s">
        <v>12818</v>
      </c>
      <c r="F80" t="s">
        <v>12819</v>
      </c>
      <c r="G80">
        <v>209</v>
      </c>
      <c r="H80">
        <v>499</v>
      </c>
      <c r="I80" s="1">
        <v>0.57999999999999996</v>
      </c>
      <c r="J80">
        <v>3.9</v>
      </c>
      <c r="K80" s="4">
        <v>536</v>
      </c>
      <c r="L80" t="s">
        <v>715</v>
      </c>
      <c r="M80" t="s">
        <v>716</v>
      </c>
      <c r="N80" t="s">
        <v>717</v>
      </c>
      <c r="O80" t="s">
        <v>718</v>
      </c>
      <c r="P80" t="s">
        <v>719</v>
      </c>
      <c r="Q80" t="s">
        <v>720</v>
      </c>
      <c r="R80" t="s">
        <v>721</v>
      </c>
      <c r="S80" t="s">
        <v>722</v>
      </c>
    </row>
    <row r="81" spans="1:19">
      <c r="A81" t="s">
        <v>723</v>
      </c>
      <c r="B81" t="s">
        <v>724</v>
      </c>
      <c r="C81" t="s">
        <v>12824</v>
      </c>
      <c r="D81" t="s">
        <v>12825</v>
      </c>
      <c r="E81" t="s">
        <v>12826</v>
      </c>
      <c r="F81" t="s">
        <v>12830</v>
      </c>
      <c r="G81" s="2">
        <v>1434</v>
      </c>
      <c r="H81" s="2">
        <v>3999</v>
      </c>
      <c r="I81" s="1">
        <v>0.64</v>
      </c>
      <c r="J81">
        <v>4</v>
      </c>
      <c r="K81" s="4">
        <v>32</v>
      </c>
      <c r="L81" t="s">
        <v>725</v>
      </c>
      <c r="M81" t="s">
        <v>726</v>
      </c>
      <c r="N81" t="s">
        <v>727</v>
      </c>
      <c r="O81" t="s">
        <v>728</v>
      </c>
      <c r="P81" t="s">
        <v>729</v>
      </c>
      <c r="Q81" t="s">
        <v>730</v>
      </c>
      <c r="R81" t="s">
        <v>731</v>
      </c>
      <c r="S81" t="s">
        <v>732</v>
      </c>
    </row>
    <row r="82" spans="1:19">
      <c r="A82" t="s">
        <v>733</v>
      </c>
      <c r="B82" t="s">
        <v>734</v>
      </c>
      <c r="C82" t="s">
        <v>12816</v>
      </c>
      <c r="D82" t="s">
        <v>12817</v>
      </c>
      <c r="E82" t="s">
        <v>12818</v>
      </c>
      <c r="F82" t="s">
        <v>12819</v>
      </c>
      <c r="G82">
        <v>399</v>
      </c>
      <c r="H82" s="2">
        <v>1099</v>
      </c>
      <c r="I82" s="1">
        <v>0.64</v>
      </c>
      <c r="J82">
        <v>4.2</v>
      </c>
      <c r="K82" s="4">
        <v>24269</v>
      </c>
      <c r="L82" t="s">
        <v>735</v>
      </c>
      <c r="M82" t="s">
        <v>3</v>
      </c>
      <c r="N82" t="s">
        <v>4</v>
      </c>
      <c r="O82" t="s">
        <v>5</v>
      </c>
      <c r="P82" t="s">
        <v>6</v>
      </c>
      <c r="Q82" t="s">
        <v>736</v>
      </c>
      <c r="R82" t="s">
        <v>737</v>
      </c>
      <c r="S82" t="s">
        <v>738</v>
      </c>
    </row>
    <row r="83" spans="1:19">
      <c r="A83" t="s">
        <v>739</v>
      </c>
      <c r="B83" t="s">
        <v>740</v>
      </c>
      <c r="C83" t="s">
        <v>12816</v>
      </c>
      <c r="D83" t="s">
        <v>12817</v>
      </c>
      <c r="E83" t="s">
        <v>12818</v>
      </c>
      <c r="F83" t="s">
        <v>12819</v>
      </c>
      <c r="G83">
        <v>139</v>
      </c>
      <c r="H83">
        <v>249</v>
      </c>
      <c r="I83" s="1">
        <v>0.44</v>
      </c>
      <c r="J83">
        <v>4</v>
      </c>
      <c r="K83" s="4">
        <v>9378</v>
      </c>
      <c r="L83" t="s">
        <v>741</v>
      </c>
      <c r="M83" t="s">
        <v>216</v>
      </c>
      <c r="N83" t="s">
        <v>217</v>
      </c>
      <c r="O83" t="s">
        <v>218</v>
      </c>
      <c r="P83" t="s">
        <v>219</v>
      </c>
      <c r="Q83" t="s">
        <v>742</v>
      </c>
      <c r="R83" t="s">
        <v>743</v>
      </c>
      <c r="S83" t="s">
        <v>744</v>
      </c>
    </row>
    <row r="84" spans="1:19">
      <c r="A84" t="s">
        <v>745</v>
      </c>
      <c r="B84" t="s">
        <v>746</v>
      </c>
      <c r="C84" t="s">
        <v>12824</v>
      </c>
      <c r="D84" t="s">
        <v>12825</v>
      </c>
      <c r="E84" t="s">
        <v>12828</v>
      </c>
      <c r="F84" t="s">
        <v>12829</v>
      </c>
      <c r="G84" s="2">
        <v>7299</v>
      </c>
      <c r="H84" s="2">
        <v>19125</v>
      </c>
      <c r="I84" s="1">
        <v>0.62</v>
      </c>
      <c r="J84">
        <v>3.4</v>
      </c>
      <c r="K84" s="4">
        <v>902</v>
      </c>
      <c r="L84" t="s">
        <v>747</v>
      </c>
      <c r="M84" t="s">
        <v>748</v>
      </c>
      <c r="N84" t="s">
        <v>749</v>
      </c>
      <c r="O84" t="s">
        <v>750</v>
      </c>
      <c r="P84" t="s">
        <v>751</v>
      </c>
      <c r="Q84" t="s">
        <v>752</v>
      </c>
      <c r="R84" t="s">
        <v>753</v>
      </c>
      <c r="S84" t="s">
        <v>754</v>
      </c>
    </row>
    <row r="85" spans="1:19">
      <c r="A85" t="s">
        <v>755</v>
      </c>
      <c r="B85" t="s">
        <v>756</v>
      </c>
      <c r="C85" t="s">
        <v>12816</v>
      </c>
      <c r="D85" t="s">
        <v>12817</v>
      </c>
      <c r="E85" t="s">
        <v>12818</v>
      </c>
      <c r="F85" t="s">
        <v>12819</v>
      </c>
      <c r="G85">
        <v>299</v>
      </c>
      <c r="H85">
        <v>799</v>
      </c>
      <c r="I85" s="1">
        <v>0.63</v>
      </c>
      <c r="J85">
        <v>4.4000000000000004</v>
      </c>
      <c r="K85" s="4">
        <v>28791</v>
      </c>
      <c r="L85" t="s">
        <v>757</v>
      </c>
      <c r="M85" t="s">
        <v>758</v>
      </c>
      <c r="N85" t="s">
        <v>759</v>
      </c>
      <c r="O85" t="s">
        <v>760</v>
      </c>
      <c r="P85" t="s">
        <v>761</v>
      </c>
      <c r="Q85" t="s">
        <v>762</v>
      </c>
      <c r="R85" t="s">
        <v>763</v>
      </c>
      <c r="S85" t="s">
        <v>764</v>
      </c>
    </row>
    <row r="86" spans="1:19">
      <c r="A86" t="s">
        <v>765</v>
      </c>
      <c r="B86" t="s">
        <v>766</v>
      </c>
      <c r="C86" t="s">
        <v>12816</v>
      </c>
      <c r="D86" t="s">
        <v>12817</v>
      </c>
      <c r="E86" t="s">
        <v>12818</v>
      </c>
      <c r="F86" t="s">
        <v>12819</v>
      </c>
      <c r="G86">
        <v>325</v>
      </c>
      <c r="H86" s="2">
        <v>1299</v>
      </c>
      <c r="I86" s="1">
        <v>0.75</v>
      </c>
      <c r="J86">
        <v>4.2</v>
      </c>
      <c r="K86" s="4">
        <v>10576</v>
      </c>
      <c r="L86" t="s">
        <v>767</v>
      </c>
      <c r="M86" t="s">
        <v>768</v>
      </c>
      <c r="N86" t="s">
        <v>769</v>
      </c>
      <c r="O86" t="s">
        <v>770</v>
      </c>
      <c r="P86" t="s">
        <v>771</v>
      </c>
      <c r="Q86" t="s">
        <v>772</v>
      </c>
      <c r="R86" t="s">
        <v>773</v>
      </c>
      <c r="S86" t="s">
        <v>774</v>
      </c>
    </row>
    <row r="87" spans="1:19">
      <c r="A87" t="s">
        <v>775</v>
      </c>
      <c r="B87" t="s">
        <v>776</v>
      </c>
      <c r="C87" t="s">
        <v>12824</v>
      </c>
      <c r="D87" t="s">
        <v>12825</v>
      </c>
      <c r="E87" t="s">
        <v>12828</v>
      </c>
      <c r="F87" t="s">
        <v>12829</v>
      </c>
      <c r="G87" s="2">
        <v>29999</v>
      </c>
      <c r="H87" s="2">
        <v>39999</v>
      </c>
      <c r="I87" s="1">
        <v>0.25</v>
      </c>
      <c r="J87">
        <v>4.2</v>
      </c>
      <c r="K87" s="4">
        <v>7298</v>
      </c>
      <c r="L87" t="s">
        <v>777</v>
      </c>
      <c r="M87" t="s">
        <v>359</v>
      </c>
      <c r="N87" t="s">
        <v>360</v>
      </c>
      <c r="O87" t="s">
        <v>361</v>
      </c>
      <c r="P87" t="s">
        <v>362</v>
      </c>
      <c r="Q87" t="s">
        <v>363</v>
      </c>
      <c r="R87" t="s">
        <v>778</v>
      </c>
      <c r="S87" t="s">
        <v>779</v>
      </c>
    </row>
    <row r="88" spans="1:19">
      <c r="A88" t="s">
        <v>780</v>
      </c>
      <c r="B88" t="s">
        <v>781</v>
      </c>
      <c r="C88" t="s">
        <v>12824</v>
      </c>
      <c r="D88" t="s">
        <v>12825</v>
      </c>
      <c r="E88" t="s">
        <v>12828</v>
      </c>
      <c r="F88" t="s">
        <v>12829</v>
      </c>
      <c r="G88" s="2">
        <v>27999</v>
      </c>
      <c r="H88" s="2">
        <v>40990</v>
      </c>
      <c r="I88" s="1">
        <v>0.32</v>
      </c>
      <c r="J88">
        <v>4.3</v>
      </c>
      <c r="K88" s="4">
        <v>4703</v>
      </c>
      <c r="L88" t="s">
        <v>782</v>
      </c>
      <c r="M88" t="s">
        <v>226</v>
      </c>
      <c r="N88" t="s">
        <v>227</v>
      </c>
      <c r="O88" t="s">
        <v>228</v>
      </c>
      <c r="P88" t="s">
        <v>229</v>
      </c>
      <c r="Q88" t="s">
        <v>12766</v>
      </c>
      <c r="R88" t="s">
        <v>783</v>
      </c>
      <c r="S88" t="s">
        <v>784</v>
      </c>
    </row>
    <row r="89" spans="1:19">
      <c r="A89" t="s">
        <v>785</v>
      </c>
      <c r="B89" t="s">
        <v>786</v>
      </c>
      <c r="C89" t="s">
        <v>12824</v>
      </c>
      <c r="D89" t="s">
        <v>12825</v>
      </c>
      <c r="E89" t="s">
        <v>12828</v>
      </c>
      <c r="F89" t="s">
        <v>12829</v>
      </c>
      <c r="G89" s="2">
        <v>30990</v>
      </c>
      <c r="H89" s="2">
        <v>52900</v>
      </c>
      <c r="I89" s="1">
        <v>0.41</v>
      </c>
      <c r="J89">
        <v>4.3</v>
      </c>
      <c r="K89" s="4">
        <v>7109</v>
      </c>
      <c r="L89" t="s">
        <v>787</v>
      </c>
      <c r="M89" t="s">
        <v>557</v>
      </c>
      <c r="N89" t="s">
        <v>558</v>
      </c>
      <c r="O89" t="s">
        <v>559</v>
      </c>
      <c r="P89" t="s">
        <v>560</v>
      </c>
      <c r="Q89" t="s">
        <v>561</v>
      </c>
      <c r="R89" t="s">
        <v>788</v>
      </c>
      <c r="S89" t="s">
        <v>789</v>
      </c>
    </row>
    <row r="90" spans="1:19">
      <c r="A90" t="s">
        <v>790</v>
      </c>
      <c r="B90" t="s">
        <v>791</v>
      </c>
      <c r="C90" t="s">
        <v>12816</v>
      </c>
      <c r="D90" t="s">
        <v>12817</v>
      </c>
      <c r="E90" t="s">
        <v>12818</v>
      </c>
      <c r="F90" t="s">
        <v>12819</v>
      </c>
      <c r="G90">
        <v>199</v>
      </c>
      <c r="H90">
        <v>999</v>
      </c>
      <c r="I90" s="1">
        <v>0.8</v>
      </c>
      <c r="J90">
        <v>4.5</v>
      </c>
      <c r="K90" s="4">
        <v>127</v>
      </c>
      <c r="L90" t="s">
        <v>792</v>
      </c>
      <c r="M90" t="s">
        <v>793</v>
      </c>
      <c r="N90" t="s">
        <v>794</v>
      </c>
      <c r="O90" t="s">
        <v>795</v>
      </c>
      <c r="P90" t="s">
        <v>796</v>
      </c>
      <c r="Q90" t="s">
        <v>797</v>
      </c>
      <c r="R90" t="s">
        <v>798</v>
      </c>
      <c r="S90" t="s">
        <v>799</v>
      </c>
    </row>
    <row r="91" spans="1:19">
      <c r="A91" t="s">
        <v>800</v>
      </c>
      <c r="B91" t="s">
        <v>801</v>
      </c>
      <c r="C91" t="s">
        <v>12816</v>
      </c>
      <c r="D91" t="s">
        <v>12817</v>
      </c>
      <c r="E91" t="s">
        <v>12818</v>
      </c>
      <c r="F91" t="s">
        <v>12819</v>
      </c>
      <c r="G91">
        <v>649</v>
      </c>
      <c r="H91" s="2">
        <v>1999</v>
      </c>
      <c r="I91" s="1">
        <v>0.68</v>
      </c>
      <c r="J91">
        <v>4.2</v>
      </c>
      <c r="K91" s="4">
        <v>24269</v>
      </c>
      <c r="L91" t="s">
        <v>397</v>
      </c>
      <c r="M91" t="s">
        <v>3</v>
      </c>
      <c r="N91" t="s">
        <v>4</v>
      </c>
      <c r="O91" t="s">
        <v>5</v>
      </c>
      <c r="P91" t="s">
        <v>6</v>
      </c>
      <c r="Q91" t="s">
        <v>802</v>
      </c>
      <c r="R91" t="s">
        <v>803</v>
      </c>
      <c r="S91" t="s">
        <v>804</v>
      </c>
    </row>
    <row r="92" spans="1:19">
      <c r="A92" t="s">
        <v>805</v>
      </c>
      <c r="B92" t="s">
        <v>806</v>
      </c>
      <c r="C92" t="s">
        <v>12816</v>
      </c>
      <c r="D92" t="s">
        <v>12821</v>
      </c>
      <c r="E92" t="s">
        <v>12822</v>
      </c>
      <c r="F92" t="s">
        <v>12823</v>
      </c>
      <c r="G92">
        <v>269</v>
      </c>
      <c r="H92">
        <v>800</v>
      </c>
      <c r="I92" s="1">
        <v>0.66</v>
      </c>
      <c r="J92">
        <v>3.6</v>
      </c>
      <c r="K92" s="4">
        <v>10134</v>
      </c>
      <c r="L92" t="s">
        <v>807</v>
      </c>
      <c r="M92" t="s">
        <v>808</v>
      </c>
      <c r="N92" t="s">
        <v>809</v>
      </c>
      <c r="O92" t="s">
        <v>810</v>
      </c>
      <c r="P92" t="s">
        <v>811</v>
      </c>
      <c r="Q92" t="s">
        <v>812</v>
      </c>
      <c r="R92" t="s">
        <v>813</v>
      </c>
      <c r="S92" t="s">
        <v>814</v>
      </c>
    </row>
    <row r="93" spans="1:19">
      <c r="A93" t="s">
        <v>815</v>
      </c>
      <c r="B93" t="s">
        <v>816</v>
      </c>
      <c r="C93" t="s">
        <v>12824</v>
      </c>
      <c r="D93" t="s">
        <v>12825</v>
      </c>
      <c r="E93" t="s">
        <v>12828</v>
      </c>
      <c r="F93" t="s">
        <v>12829</v>
      </c>
      <c r="G93" s="2">
        <v>24999</v>
      </c>
      <c r="H93" s="2">
        <v>31999</v>
      </c>
      <c r="I93" s="1">
        <v>0.22</v>
      </c>
      <c r="J93">
        <v>4.2</v>
      </c>
      <c r="K93" s="4">
        <v>34899</v>
      </c>
      <c r="L93" t="s">
        <v>817</v>
      </c>
      <c r="M93" t="s">
        <v>245</v>
      </c>
      <c r="N93" t="s">
        <v>246</v>
      </c>
      <c r="O93" t="s">
        <v>247</v>
      </c>
      <c r="P93" t="s">
        <v>248</v>
      </c>
      <c r="Q93" t="s">
        <v>249</v>
      </c>
      <c r="R93" t="s">
        <v>818</v>
      </c>
      <c r="S93" t="s">
        <v>819</v>
      </c>
    </row>
    <row r="94" spans="1:19">
      <c r="A94" t="s">
        <v>820</v>
      </c>
      <c r="B94" t="s">
        <v>821</v>
      </c>
      <c r="C94" t="s">
        <v>12816</v>
      </c>
      <c r="D94" t="s">
        <v>12817</v>
      </c>
      <c r="E94" t="s">
        <v>12818</v>
      </c>
      <c r="F94" t="s">
        <v>12819</v>
      </c>
      <c r="G94">
        <v>299</v>
      </c>
      <c r="H94">
        <v>699</v>
      </c>
      <c r="I94" s="1">
        <v>0.56999999999999995</v>
      </c>
      <c r="J94">
        <v>4.2</v>
      </c>
      <c r="K94" s="4">
        <v>94363</v>
      </c>
      <c r="L94" t="s">
        <v>32</v>
      </c>
      <c r="M94" t="s">
        <v>33</v>
      </c>
      <c r="N94" t="s">
        <v>34</v>
      </c>
      <c r="O94" t="s">
        <v>35</v>
      </c>
      <c r="P94" t="s">
        <v>36</v>
      </c>
      <c r="Q94" t="s">
        <v>37</v>
      </c>
      <c r="R94" t="s">
        <v>822</v>
      </c>
      <c r="S94" t="s">
        <v>823</v>
      </c>
    </row>
    <row r="95" spans="1:19">
      <c r="A95" t="s">
        <v>824</v>
      </c>
      <c r="B95" t="s">
        <v>825</v>
      </c>
      <c r="C95" t="s">
        <v>12816</v>
      </c>
      <c r="D95" t="s">
        <v>12817</v>
      </c>
      <c r="E95" t="s">
        <v>12818</v>
      </c>
      <c r="F95" t="s">
        <v>12819</v>
      </c>
      <c r="G95">
        <v>199</v>
      </c>
      <c r="H95">
        <v>999</v>
      </c>
      <c r="I95" s="1">
        <v>0.8</v>
      </c>
      <c r="J95">
        <v>4.0999999999999996</v>
      </c>
      <c r="K95" s="4">
        <v>425</v>
      </c>
      <c r="L95" t="s">
        <v>826</v>
      </c>
      <c r="M95" t="s">
        <v>827</v>
      </c>
      <c r="N95" t="s">
        <v>828</v>
      </c>
      <c r="O95" t="s">
        <v>829</v>
      </c>
      <c r="P95" t="s">
        <v>830</v>
      </c>
      <c r="Q95" t="s">
        <v>831</v>
      </c>
      <c r="R95" t="s">
        <v>832</v>
      </c>
      <c r="S95" t="s">
        <v>833</v>
      </c>
    </row>
    <row r="96" spans="1:19">
      <c r="A96" t="s">
        <v>834</v>
      </c>
      <c r="B96" t="s">
        <v>835</v>
      </c>
      <c r="C96" t="s">
        <v>12824</v>
      </c>
      <c r="D96" t="s">
        <v>12825</v>
      </c>
      <c r="E96" t="s">
        <v>12828</v>
      </c>
      <c r="F96" t="s">
        <v>12829</v>
      </c>
      <c r="G96" s="2">
        <v>18990</v>
      </c>
      <c r="H96" s="2">
        <v>40990</v>
      </c>
      <c r="I96" s="1">
        <v>0.54</v>
      </c>
      <c r="J96">
        <v>4.2</v>
      </c>
      <c r="K96" s="4">
        <v>6659</v>
      </c>
      <c r="L96" t="s">
        <v>836</v>
      </c>
      <c r="M96" t="s">
        <v>837</v>
      </c>
      <c r="N96" t="s">
        <v>838</v>
      </c>
      <c r="O96" t="s">
        <v>839</v>
      </c>
      <c r="P96" t="s">
        <v>840</v>
      </c>
      <c r="Q96" t="s">
        <v>841</v>
      </c>
      <c r="R96" t="s">
        <v>842</v>
      </c>
      <c r="S96" t="s">
        <v>843</v>
      </c>
    </row>
    <row r="97" spans="1:19">
      <c r="A97" t="s">
        <v>844</v>
      </c>
      <c r="B97" t="s">
        <v>845</v>
      </c>
      <c r="C97" t="s">
        <v>12816</v>
      </c>
      <c r="D97" t="s">
        <v>12821</v>
      </c>
      <c r="E97" t="s">
        <v>12822</v>
      </c>
      <c r="F97" t="s">
        <v>12823</v>
      </c>
      <c r="G97">
        <v>290</v>
      </c>
      <c r="H97">
        <v>349</v>
      </c>
      <c r="I97" s="1">
        <v>0.17</v>
      </c>
      <c r="J97">
        <v>3.7</v>
      </c>
      <c r="K97" s="4">
        <v>1977</v>
      </c>
      <c r="L97" t="s">
        <v>846</v>
      </c>
      <c r="M97" t="s">
        <v>847</v>
      </c>
      <c r="N97" t="s">
        <v>848</v>
      </c>
      <c r="O97" t="s">
        <v>849</v>
      </c>
      <c r="P97" t="s">
        <v>850</v>
      </c>
      <c r="Q97" t="s">
        <v>851</v>
      </c>
      <c r="R97" t="s">
        <v>852</v>
      </c>
      <c r="S97" t="s">
        <v>853</v>
      </c>
    </row>
    <row r="98" spans="1:19">
      <c r="A98" t="s">
        <v>854</v>
      </c>
      <c r="B98" t="s">
        <v>855</v>
      </c>
      <c r="C98" t="s">
        <v>12824</v>
      </c>
      <c r="D98" t="s">
        <v>12825</v>
      </c>
      <c r="E98" t="s">
        <v>12826</v>
      </c>
      <c r="F98" t="s">
        <v>12830</v>
      </c>
      <c r="G98">
        <v>249</v>
      </c>
      <c r="H98">
        <v>799</v>
      </c>
      <c r="I98" s="1">
        <v>0.69</v>
      </c>
      <c r="J98">
        <v>3.8</v>
      </c>
      <c r="K98" s="4">
        <v>1079</v>
      </c>
      <c r="L98" t="s">
        <v>856</v>
      </c>
      <c r="M98" t="s">
        <v>857</v>
      </c>
      <c r="N98" t="s">
        <v>858</v>
      </c>
      <c r="O98" t="s">
        <v>859</v>
      </c>
      <c r="P98" t="s">
        <v>860</v>
      </c>
      <c r="Q98" t="s">
        <v>861</v>
      </c>
      <c r="R98" t="s">
        <v>862</v>
      </c>
      <c r="S98" t="s">
        <v>863</v>
      </c>
    </row>
    <row r="99" spans="1:19">
      <c r="A99" t="s">
        <v>864</v>
      </c>
      <c r="B99" t="s">
        <v>865</v>
      </c>
      <c r="C99" t="s">
        <v>12816</v>
      </c>
      <c r="D99" t="s">
        <v>12817</v>
      </c>
      <c r="E99" t="s">
        <v>12818</v>
      </c>
      <c r="F99" t="s">
        <v>12819</v>
      </c>
      <c r="G99">
        <v>345</v>
      </c>
      <c r="H99">
        <v>999</v>
      </c>
      <c r="I99" s="1">
        <v>0.65</v>
      </c>
      <c r="J99">
        <v>3.7</v>
      </c>
      <c r="K99" s="4">
        <v>1097</v>
      </c>
      <c r="L99" t="s">
        <v>866</v>
      </c>
      <c r="M99" t="s">
        <v>867</v>
      </c>
      <c r="N99" t="s">
        <v>868</v>
      </c>
      <c r="O99" t="s">
        <v>869</v>
      </c>
      <c r="P99" t="s">
        <v>870</v>
      </c>
      <c r="Q99" t="s">
        <v>871</v>
      </c>
      <c r="R99" t="s">
        <v>872</v>
      </c>
      <c r="S99" t="s">
        <v>873</v>
      </c>
    </row>
    <row r="100" spans="1:19">
      <c r="A100" t="s">
        <v>874</v>
      </c>
      <c r="B100" t="s">
        <v>875</v>
      </c>
      <c r="C100" t="s">
        <v>12816</v>
      </c>
      <c r="D100" t="s">
        <v>12821</v>
      </c>
      <c r="E100" t="s">
        <v>12822</v>
      </c>
      <c r="F100" t="s">
        <v>12823</v>
      </c>
      <c r="G100" s="2">
        <v>1099</v>
      </c>
      <c r="H100" s="2">
        <v>1899</v>
      </c>
      <c r="I100" s="1">
        <v>0.42</v>
      </c>
      <c r="J100">
        <v>4.5</v>
      </c>
      <c r="K100" s="4">
        <v>22420</v>
      </c>
      <c r="L100" t="s">
        <v>876</v>
      </c>
      <c r="M100" t="s">
        <v>877</v>
      </c>
      <c r="N100" t="s">
        <v>878</v>
      </c>
      <c r="O100" t="s">
        <v>879</v>
      </c>
      <c r="P100" t="s">
        <v>880</v>
      </c>
      <c r="Q100" t="s">
        <v>881</v>
      </c>
      <c r="R100" t="s">
        <v>882</v>
      </c>
      <c r="S100" t="s">
        <v>883</v>
      </c>
    </row>
    <row r="101" spans="1:19">
      <c r="A101" t="s">
        <v>884</v>
      </c>
      <c r="B101" t="s">
        <v>885</v>
      </c>
      <c r="C101" t="s">
        <v>12816</v>
      </c>
      <c r="D101" t="s">
        <v>12817</v>
      </c>
      <c r="E101" t="s">
        <v>12818</v>
      </c>
      <c r="F101" t="s">
        <v>12819</v>
      </c>
      <c r="G101">
        <v>719</v>
      </c>
      <c r="H101" s="2">
        <v>1499</v>
      </c>
      <c r="I101" s="1">
        <v>0.52</v>
      </c>
      <c r="J101">
        <v>4.0999999999999996</v>
      </c>
      <c r="K101" s="4">
        <v>1045</v>
      </c>
      <c r="L101" t="s">
        <v>886</v>
      </c>
      <c r="M101" t="s">
        <v>887</v>
      </c>
      <c r="N101" t="s">
        <v>888</v>
      </c>
      <c r="O101" t="s">
        <v>889</v>
      </c>
      <c r="P101" t="s">
        <v>890</v>
      </c>
      <c r="Q101" t="s">
        <v>891</v>
      </c>
      <c r="R101" t="s">
        <v>892</v>
      </c>
      <c r="S101" t="s">
        <v>893</v>
      </c>
    </row>
    <row r="102" spans="1:19">
      <c r="A102" t="s">
        <v>894</v>
      </c>
      <c r="B102" t="s">
        <v>895</v>
      </c>
      <c r="C102" t="s">
        <v>12824</v>
      </c>
      <c r="D102" t="s">
        <v>12825</v>
      </c>
      <c r="E102" t="s">
        <v>12826</v>
      </c>
      <c r="F102" t="s">
        <v>12830</v>
      </c>
      <c r="G102">
        <v>349</v>
      </c>
      <c r="H102" s="2">
        <v>1499</v>
      </c>
      <c r="I102" s="1">
        <v>0.77</v>
      </c>
      <c r="J102">
        <v>4.3</v>
      </c>
      <c r="K102" s="4">
        <v>4145</v>
      </c>
      <c r="L102" t="s">
        <v>896</v>
      </c>
      <c r="M102" t="s">
        <v>897</v>
      </c>
      <c r="N102" t="s">
        <v>898</v>
      </c>
      <c r="O102" t="s">
        <v>899</v>
      </c>
      <c r="P102" t="s">
        <v>900</v>
      </c>
      <c r="Q102" t="s">
        <v>901</v>
      </c>
      <c r="R102" t="s">
        <v>902</v>
      </c>
      <c r="S102" t="s">
        <v>903</v>
      </c>
    </row>
    <row r="103" spans="1:19">
      <c r="A103" t="s">
        <v>904</v>
      </c>
      <c r="B103" t="s">
        <v>905</v>
      </c>
      <c r="C103" t="s">
        <v>12816</v>
      </c>
      <c r="D103" t="s">
        <v>12817</v>
      </c>
      <c r="E103" t="s">
        <v>12818</v>
      </c>
      <c r="F103" t="s">
        <v>12819</v>
      </c>
      <c r="G103">
        <v>849</v>
      </c>
      <c r="H103" s="2">
        <v>1809</v>
      </c>
      <c r="I103" s="1">
        <v>0.53</v>
      </c>
      <c r="J103">
        <v>4.3</v>
      </c>
      <c r="K103" s="4">
        <v>6547</v>
      </c>
      <c r="L103" t="s">
        <v>477</v>
      </c>
      <c r="M103" t="s">
        <v>906</v>
      </c>
      <c r="N103" t="s">
        <v>907</v>
      </c>
      <c r="O103" t="s">
        <v>908</v>
      </c>
      <c r="P103" t="s">
        <v>909</v>
      </c>
      <c r="Q103" t="s">
        <v>910</v>
      </c>
      <c r="R103" t="s">
        <v>483</v>
      </c>
      <c r="S103" t="s">
        <v>911</v>
      </c>
    </row>
    <row r="104" spans="1:19">
      <c r="A104" t="s">
        <v>912</v>
      </c>
      <c r="B104" t="s">
        <v>913</v>
      </c>
      <c r="C104" t="s">
        <v>12824</v>
      </c>
      <c r="D104" t="s">
        <v>12825</v>
      </c>
      <c r="E104" t="s">
        <v>12826</v>
      </c>
      <c r="F104" t="s">
        <v>12830</v>
      </c>
      <c r="G104">
        <v>299</v>
      </c>
      <c r="H104">
        <v>899</v>
      </c>
      <c r="I104" s="1">
        <v>0.67</v>
      </c>
      <c r="J104">
        <v>4</v>
      </c>
      <c r="K104" s="4">
        <v>1588</v>
      </c>
      <c r="L104" t="s">
        <v>914</v>
      </c>
      <c r="M104" t="s">
        <v>915</v>
      </c>
      <c r="N104" t="s">
        <v>916</v>
      </c>
      <c r="O104" t="s">
        <v>917</v>
      </c>
      <c r="P104" t="s">
        <v>918</v>
      </c>
      <c r="Q104" t="s">
        <v>919</v>
      </c>
      <c r="R104" t="s">
        <v>920</v>
      </c>
      <c r="S104" t="s">
        <v>921</v>
      </c>
    </row>
    <row r="105" spans="1:19">
      <c r="A105" t="s">
        <v>922</v>
      </c>
      <c r="B105" t="s">
        <v>923</v>
      </c>
      <c r="C105" t="s">
        <v>12824</v>
      </c>
      <c r="D105" t="s">
        <v>12825</v>
      </c>
      <c r="E105" t="s">
        <v>12828</v>
      </c>
      <c r="F105" t="s">
        <v>12829</v>
      </c>
      <c r="G105" s="2">
        <v>21999</v>
      </c>
      <c r="H105" s="2">
        <v>29999</v>
      </c>
      <c r="I105" s="1">
        <v>0.27</v>
      </c>
      <c r="J105">
        <v>4.2</v>
      </c>
      <c r="K105" s="4">
        <v>32840</v>
      </c>
      <c r="L105" t="s">
        <v>924</v>
      </c>
      <c r="M105" t="s">
        <v>151</v>
      </c>
      <c r="N105" t="s">
        <v>152</v>
      </c>
      <c r="O105" t="s">
        <v>153</v>
      </c>
      <c r="P105" t="s">
        <v>154</v>
      </c>
      <c r="Q105" t="s">
        <v>925</v>
      </c>
      <c r="R105" t="s">
        <v>926</v>
      </c>
      <c r="S105" t="s">
        <v>927</v>
      </c>
    </row>
    <row r="106" spans="1:19">
      <c r="A106" t="s">
        <v>928</v>
      </c>
      <c r="B106" t="s">
        <v>929</v>
      </c>
      <c r="C106" t="s">
        <v>12816</v>
      </c>
      <c r="D106" t="s">
        <v>12817</v>
      </c>
      <c r="E106" t="s">
        <v>12818</v>
      </c>
      <c r="F106" t="s">
        <v>12819</v>
      </c>
      <c r="G106">
        <v>349</v>
      </c>
      <c r="H106">
        <v>999</v>
      </c>
      <c r="I106" s="1">
        <v>0.65</v>
      </c>
      <c r="J106">
        <v>4.2</v>
      </c>
      <c r="K106" s="4">
        <v>13120</v>
      </c>
      <c r="L106" t="s">
        <v>930</v>
      </c>
      <c r="M106" t="s">
        <v>931</v>
      </c>
      <c r="N106" t="s">
        <v>932</v>
      </c>
      <c r="O106" t="s">
        <v>933</v>
      </c>
      <c r="P106" t="s">
        <v>934</v>
      </c>
      <c r="Q106" t="s">
        <v>935</v>
      </c>
      <c r="R106" t="s">
        <v>936</v>
      </c>
      <c r="S106" t="s">
        <v>937</v>
      </c>
    </row>
    <row r="107" spans="1:19">
      <c r="A107" t="s">
        <v>938</v>
      </c>
      <c r="B107" t="s">
        <v>939</v>
      </c>
      <c r="C107" t="s">
        <v>12816</v>
      </c>
      <c r="D107" t="s">
        <v>12817</v>
      </c>
      <c r="E107" t="s">
        <v>12818</v>
      </c>
      <c r="F107" t="s">
        <v>12819</v>
      </c>
      <c r="G107">
        <v>399</v>
      </c>
      <c r="H107">
        <v>999</v>
      </c>
      <c r="I107" s="1">
        <v>0.6</v>
      </c>
      <c r="J107">
        <v>4.3</v>
      </c>
      <c r="K107" s="4">
        <v>2806</v>
      </c>
      <c r="L107" t="s">
        <v>940</v>
      </c>
      <c r="M107" t="s">
        <v>941</v>
      </c>
      <c r="N107" t="s">
        <v>942</v>
      </c>
      <c r="O107" t="s">
        <v>943</v>
      </c>
      <c r="P107" t="s">
        <v>944</v>
      </c>
      <c r="Q107" t="s">
        <v>945</v>
      </c>
      <c r="R107" t="s">
        <v>946</v>
      </c>
      <c r="S107" t="s">
        <v>947</v>
      </c>
    </row>
    <row r="108" spans="1:19">
      <c r="A108" t="s">
        <v>948</v>
      </c>
      <c r="B108" t="s">
        <v>949</v>
      </c>
      <c r="C108" t="s">
        <v>12816</v>
      </c>
      <c r="D108" t="s">
        <v>12817</v>
      </c>
      <c r="E108" t="s">
        <v>12818</v>
      </c>
      <c r="F108" t="s">
        <v>12819</v>
      </c>
      <c r="G108">
        <v>449</v>
      </c>
      <c r="H108" s="2">
        <v>1299</v>
      </c>
      <c r="I108" s="1">
        <v>0.65</v>
      </c>
      <c r="J108">
        <v>4.2</v>
      </c>
      <c r="K108" s="4">
        <v>24269</v>
      </c>
      <c r="L108" t="s">
        <v>950</v>
      </c>
      <c r="M108" t="s">
        <v>3</v>
      </c>
      <c r="N108" t="s">
        <v>4</v>
      </c>
      <c r="O108" t="s">
        <v>5</v>
      </c>
      <c r="P108" t="s">
        <v>6</v>
      </c>
      <c r="Q108" t="s">
        <v>7</v>
      </c>
      <c r="R108" t="s">
        <v>8</v>
      </c>
      <c r="S108" t="s">
        <v>951</v>
      </c>
    </row>
    <row r="109" spans="1:19">
      <c r="A109" t="s">
        <v>952</v>
      </c>
      <c r="B109" t="s">
        <v>953</v>
      </c>
      <c r="C109" t="s">
        <v>12816</v>
      </c>
      <c r="D109" t="s">
        <v>12817</v>
      </c>
      <c r="E109" t="s">
        <v>12818</v>
      </c>
      <c r="F109" t="s">
        <v>12819</v>
      </c>
      <c r="G109">
        <v>299</v>
      </c>
      <c r="H109">
        <v>999</v>
      </c>
      <c r="I109" s="1">
        <v>0.7</v>
      </c>
      <c r="J109">
        <v>4.3</v>
      </c>
      <c r="K109" s="4">
        <v>766</v>
      </c>
      <c r="L109" t="s">
        <v>954</v>
      </c>
      <c r="M109" t="s">
        <v>955</v>
      </c>
      <c r="N109" t="s">
        <v>956</v>
      </c>
      <c r="O109" t="s">
        <v>957</v>
      </c>
      <c r="P109" t="s">
        <v>958</v>
      </c>
      <c r="Q109" t="s">
        <v>959</v>
      </c>
      <c r="R109" t="s">
        <v>960</v>
      </c>
      <c r="S109" t="s">
        <v>961</v>
      </c>
    </row>
    <row r="110" spans="1:19">
      <c r="A110" t="s">
        <v>962</v>
      </c>
      <c r="B110" t="s">
        <v>963</v>
      </c>
      <c r="C110" t="s">
        <v>12824</v>
      </c>
      <c r="D110" t="s">
        <v>12825</v>
      </c>
      <c r="E110" t="s">
        <v>12828</v>
      </c>
      <c r="F110" t="s">
        <v>12829</v>
      </c>
      <c r="G110" s="2">
        <v>37999</v>
      </c>
      <c r="H110" s="2">
        <v>65000</v>
      </c>
      <c r="I110" s="1">
        <v>0.42</v>
      </c>
      <c r="J110">
        <v>4.3</v>
      </c>
      <c r="K110" s="4">
        <v>3587</v>
      </c>
      <c r="L110" t="s">
        <v>964</v>
      </c>
      <c r="M110" t="s">
        <v>965</v>
      </c>
      <c r="N110" t="s">
        <v>966</v>
      </c>
      <c r="O110" t="s">
        <v>967</v>
      </c>
      <c r="P110" t="s">
        <v>968</v>
      </c>
      <c r="Q110" t="s">
        <v>969</v>
      </c>
      <c r="R110" t="s">
        <v>970</v>
      </c>
      <c r="S110" t="s">
        <v>971</v>
      </c>
    </row>
    <row r="111" spans="1:19">
      <c r="A111" t="s">
        <v>972</v>
      </c>
      <c r="B111" t="s">
        <v>973</v>
      </c>
      <c r="C111" t="s">
        <v>12816</v>
      </c>
      <c r="D111" t="s">
        <v>12817</v>
      </c>
      <c r="E111" t="s">
        <v>12818</v>
      </c>
      <c r="F111" t="s">
        <v>12819</v>
      </c>
      <c r="G111">
        <v>99</v>
      </c>
      <c r="H111">
        <v>800</v>
      </c>
      <c r="I111" s="1">
        <v>0.88</v>
      </c>
      <c r="J111">
        <v>3.9</v>
      </c>
      <c r="K111" s="4">
        <v>24871</v>
      </c>
      <c r="L111" t="s">
        <v>974</v>
      </c>
      <c r="M111" t="s">
        <v>52</v>
      </c>
      <c r="N111" t="s">
        <v>53</v>
      </c>
      <c r="O111" t="s">
        <v>54</v>
      </c>
      <c r="P111" t="s">
        <v>55</v>
      </c>
      <c r="Q111" t="s">
        <v>975</v>
      </c>
      <c r="R111" t="s">
        <v>976</v>
      </c>
      <c r="S111" t="s">
        <v>977</v>
      </c>
    </row>
    <row r="112" spans="1:19">
      <c r="A112" t="s">
        <v>978</v>
      </c>
      <c r="B112" t="s">
        <v>979</v>
      </c>
      <c r="C112" t="s">
        <v>12824</v>
      </c>
      <c r="D112" t="s">
        <v>12825</v>
      </c>
      <c r="E112" t="s">
        <v>12828</v>
      </c>
      <c r="F112" t="s">
        <v>12831</v>
      </c>
      <c r="G112" s="2">
        <v>7390</v>
      </c>
      <c r="H112" s="2">
        <v>20000</v>
      </c>
      <c r="I112" s="1">
        <v>0.63</v>
      </c>
      <c r="J112">
        <v>4.0999999999999996</v>
      </c>
      <c r="K112" s="4">
        <v>2581</v>
      </c>
      <c r="L112" t="s">
        <v>980</v>
      </c>
      <c r="M112" t="s">
        <v>981</v>
      </c>
      <c r="N112" t="s">
        <v>982</v>
      </c>
      <c r="O112" t="s">
        <v>983</v>
      </c>
      <c r="P112" t="s">
        <v>984</v>
      </c>
      <c r="Q112" t="s">
        <v>985</v>
      </c>
      <c r="R112" t="s">
        <v>986</v>
      </c>
      <c r="S112" t="s">
        <v>987</v>
      </c>
    </row>
    <row r="113" spans="1:19">
      <c r="A113" t="s">
        <v>988</v>
      </c>
      <c r="B113" t="s">
        <v>989</v>
      </c>
      <c r="C113" t="s">
        <v>12816</v>
      </c>
      <c r="D113" t="s">
        <v>12817</v>
      </c>
      <c r="E113" t="s">
        <v>12818</v>
      </c>
      <c r="F113" t="s">
        <v>12819</v>
      </c>
      <c r="G113">
        <v>273.10000000000002</v>
      </c>
      <c r="H113">
        <v>999</v>
      </c>
      <c r="I113" s="1">
        <v>0.73</v>
      </c>
      <c r="J113">
        <v>4.3</v>
      </c>
      <c r="K113" s="4">
        <v>20850</v>
      </c>
      <c r="L113" t="s">
        <v>990</v>
      </c>
      <c r="M113" t="s">
        <v>275</v>
      </c>
      <c r="N113" t="s">
        <v>276</v>
      </c>
      <c r="O113" t="s">
        <v>277</v>
      </c>
      <c r="P113" t="s">
        <v>278</v>
      </c>
      <c r="Q113" t="s">
        <v>279</v>
      </c>
      <c r="R113" t="s">
        <v>991</v>
      </c>
      <c r="S113" t="s">
        <v>992</v>
      </c>
    </row>
    <row r="114" spans="1:19">
      <c r="A114" t="s">
        <v>993</v>
      </c>
      <c r="B114" t="s">
        <v>994</v>
      </c>
      <c r="C114" t="s">
        <v>12824</v>
      </c>
      <c r="D114" t="s">
        <v>12825</v>
      </c>
      <c r="E114" t="s">
        <v>12828</v>
      </c>
      <c r="F114" t="s">
        <v>12829</v>
      </c>
      <c r="G114" s="2">
        <v>15990</v>
      </c>
      <c r="H114" s="2">
        <v>23990</v>
      </c>
      <c r="I114" s="1">
        <v>0.33</v>
      </c>
      <c r="J114">
        <v>4.3</v>
      </c>
      <c r="K114" s="4">
        <v>1035</v>
      </c>
      <c r="L114" t="s">
        <v>995</v>
      </c>
      <c r="M114" t="s">
        <v>996</v>
      </c>
      <c r="N114" t="s">
        <v>997</v>
      </c>
      <c r="O114" t="s">
        <v>998</v>
      </c>
      <c r="P114" t="s">
        <v>999</v>
      </c>
      <c r="Q114" t="s">
        <v>1000</v>
      </c>
      <c r="R114" t="s">
        <v>1001</v>
      </c>
      <c r="S114" t="s">
        <v>1002</v>
      </c>
    </row>
    <row r="115" spans="1:19">
      <c r="A115" t="s">
        <v>1003</v>
      </c>
      <c r="B115" t="s">
        <v>1004</v>
      </c>
      <c r="C115" t="s">
        <v>12816</v>
      </c>
      <c r="D115" t="s">
        <v>12817</v>
      </c>
      <c r="E115" t="s">
        <v>12818</v>
      </c>
      <c r="F115" t="s">
        <v>12819</v>
      </c>
      <c r="G115">
        <v>399</v>
      </c>
      <c r="H115">
        <v>999</v>
      </c>
      <c r="I115" s="1">
        <v>0.6</v>
      </c>
      <c r="J115">
        <v>4.0999999999999996</v>
      </c>
      <c r="K115" s="4">
        <v>1780</v>
      </c>
      <c r="L115" t="s">
        <v>1005</v>
      </c>
      <c r="M115" t="s">
        <v>677</v>
      </c>
      <c r="N115" t="s">
        <v>678</v>
      </c>
      <c r="O115" t="s">
        <v>679</v>
      </c>
      <c r="P115" t="s">
        <v>680</v>
      </c>
      <c r="Q115" t="s">
        <v>681</v>
      </c>
      <c r="R115" t="s">
        <v>1006</v>
      </c>
      <c r="S115" t="s">
        <v>1007</v>
      </c>
    </row>
    <row r="116" spans="1:19">
      <c r="A116" t="s">
        <v>1008</v>
      </c>
      <c r="B116" t="s">
        <v>1009</v>
      </c>
      <c r="C116" t="s">
        <v>12824</v>
      </c>
      <c r="D116" t="s">
        <v>12825</v>
      </c>
      <c r="E116" t="s">
        <v>12826</v>
      </c>
      <c r="F116" t="s">
        <v>12830</v>
      </c>
      <c r="G116">
        <v>399</v>
      </c>
      <c r="H116" s="2">
        <v>1999</v>
      </c>
      <c r="I116" s="1">
        <v>0.8</v>
      </c>
      <c r="J116">
        <v>4.5</v>
      </c>
      <c r="K116" s="4">
        <v>505</v>
      </c>
      <c r="L116" t="s">
        <v>1010</v>
      </c>
      <c r="M116" t="s">
        <v>1011</v>
      </c>
      <c r="N116" t="s">
        <v>1012</v>
      </c>
      <c r="O116" t="s">
        <v>1013</v>
      </c>
      <c r="P116" t="s">
        <v>1014</v>
      </c>
      <c r="Q116" t="s">
        <v>1015</v>
      </c>
      <c r="R116" t="s">
        <v>1016</v>
      </c>
      <c r="S116" t="s">
        <v>1017</v>
      </c>
    </row>
    <row r="117" spans="1:19">
      <c r="A117" t="s">
        <v>1018</v>
      </c>
      <c r="B117" t="s">
        <v>1019</v>
      </c>
      <c r="C117" t="s">
        <v>12816</v>
      </c>
      <c r="D117" t="s">
        <v>12817</v>
      </c>
      <c r="E117" t="s">
        <v>12818</v>
      </c>
      <c r="F117" t="s">
        <v>12819</v>
      </c>
      <c r="G117">
        <v>210</v>
      </c>
      <c r="H117">
        <v>399</v>
      </c>
      <c r="I117" s="1">
        <v>0.47</v>
      </c>
      <c r="J117">
        <v>4.0999999999999996</v>
      </c>
      <c r="K117" s="4">
        <v>1717</v>
      </c>
      <c r="L117" t="s">
        <v>1020</v>
      </c>
      <c r="M117" t="s">
        <v>1021</v>
      </c>
      <c r="N117" t="s">
        <v>1022</v>
      </c>
      <c r="O117" t="s">
        <v>1023</v>
      </c>
      <c r="P117" t="s">
        <v>1024</v>
      </c>
      <c r="Q117" t="s">
        <v>1025</v>
      </c>
      <c r="R117" t="s">
        <v>1026</v>
      </c>
      <c r="S117" t="s">
        <v>1027</v>
      </c>
    </row>
    <row r="118" spans="1:19">
      <c r="A118" t="s">
        <v>1028</v>
      </c>
      <c r="B118" t="s">
        <v>1029</v>
      </c>
      <c r="C118" t="s">
        <v>12824</v>
      </c>
      <c r="D118" t="s">
        <v>12825</v>
      </c>
      <c r="E118" t="s">
        <v>12826</v>
      </c>
      <c r="F118" t="s">
        <v>12830</v>
      </c>
      <c r="G118" s="2">
        <v>1299</v>
      </c>
      <c r="H118" s="2">
        <v>1999</v>
      </c>
      <c r="I118" s="1">
        <v>0.35</v>
      </c>
      <c r="J118">
        <v>3.6</v>
      </c>
      <c r="K118" s="4">
        <v>590</v>
      </c>
      <c r="L118" t="s">
        <v>1030</v>
      </c>
      <c r="M118" t="s">
        <v>1031</v>
      </c>
      <c r="N118" t="s">
        <v>1032</v>
      </c>
      <c r="O118" t="s">
        <v>1033</v>
      </c>
      <c r="P118" t="s">
        <v>1034</v>
      </c>
      <c r="Q118" t="s">
        <v>1035</v>
      </c>
      <c r="R118" t="s">
        <v>1036</v>
      </c>
      <c r="S118" t="s">
        <v>1037</v>
      </c>
    </row>
    <row r="119" spans="1:19">
      <c r="A119" t="s">
        <v>1038</v>
      </c>
      <c r="B119" t="s">
        <v>1039</v>
      </c>
      <c r="C119" t="s">
        <v>12816</v>
      </c>
      <c r="D119" t="s">
        <v>12817</v>
      </c>
      <c r="E119" t="s">
        <v>12818</v>
      </c>
      <c r="F119" t="s">
        <v>12819</v>
      </c>
      <c r="G119">
        <v>347</v>
      </c>
      <c r="H119">
        <v>999</v>
      </c>
      <c r="I119" s="1">
        <v>0.65</v>
      </c>
      <c r="J119">
        <v>3.5</v>
      </c>
      <c r="K119" s="4">
        <v>1121</v>
      </c>
      <c r="L119" t="s">
        <v>1040</v>
      </c>
      <c r="M119" t="s">
        <v>1041</v>
      </c>
      <c r="N119" t="s">
        <v>1042</v>
      </c>
      <c r="O119" t="s">
        <v>1043</v>
      </c>
      <c r="P119" t="s">
        <v>1044</v>
      </c>
      <c r="Q119" t="s">
        <v>1045</v>
      </c>
      <c r="R119" t="s">
        <v>1046</v>
      </c>
      <c r="S119" t="s">
        <v>1047</v>
      </c>
    </row>
    <row r="120" spans="1:19">
      <c r="A120" t="s">
        <v>1048</v>
      </c>
      <c r="B120" t="s">
        <v>1049</v>
      </c>
      <c r="C120" t="s">
        <v>12816</v>
      </c>
      <c r="D120" t="s">
        <v>12817</v>
      </c>
      <c r="E120" t="s">
        <v>12818</v>
      </c>
      <c r="F120" t="s">
        <v>12819</v>
      </c>
      <c r="G120">
        <v>149</v>
      </c>
      <c r="H120">
        <v>999</v>
      </c>
      <c r="I120" s="1">
        <v>0.85</v>
      </c>
      <c r="J120">
        <v>4</v>
      </c>
      <c r="K120" s="4">
        <v>1313</v>
      </c>
      <c r="L120" t="s">
        <v>1050</v>
      </c>
      <c r="M120" t="s">
        <v>567</v>
      </c>
      <c r="N120" t="s">
        <v>568</v>
      </c>
      <c r="O120" t="s">
        <v>569</v>
      </c>
      <c r="P120" t="s">
        <v>570</v>
      </c>
      <c r="Q120" t="s">
        <v>571</v>
      </c>
      <c r="R120" t="s">
        <v>1051</v>
      </c>
      <c r="S120" t="s">
        <v>1052</v>
      </c>
    </row>
    <row r="121" spans="1:19">
      <c r="A121" t="s">
        <v>1053</v>
      </c>
      <c r="B121" t="s">
        <v>1054</v>
      </c>
      <c r="C121" t="s">
        <v>12816</v>
      </c>
      <c r="D121" t="s">
        <v>12817</v>
      </c>
      <c r="E121" t="s">
        <v>12818</v>
      </c>
      <c r="F121" t="s">
        <v>12819</v>
      </c>
      <c r="G121">
        <v>228</v>
      </c>
      <c r="H121">
        <v>899</v>
      </c>
      <c r="I121" s="1">
        <v>0.75</v>
      </c>
      <c r="J121">
        <v>3.8</v>
      </c>
      <c r="K121" s="4">
        <v>132</v>
      </c>
      <c r="L121" t="s">
        <v>1055</v>
      </c>
      <c r="M121" t="s">
        <v>1056</v>
      </c>
      <c r="N121" t="s">
        <v>1057</v>
      </c>
      <c r="O121" t="s">
        <v>1058</v>
      </c>
      <c r="P121" t="s">
        <v>1059</v>
      </c>
      <c r="Q121" t="s">
        <v>1060</v>
      </c>
      <c r="R121" t="s">
        <v>1061</v>
      </c>
      <c r="S121" t="s">
        <v>1062</v>
      </c>
    </row>
    <row r="122" spans="1:19">
      <c r="A122" t="s">
        <v>1063</v>
      </c>
      <c r="B122" t="s">
        <v>1064</v>
      </c>
      <c r="C122" t="s">
        <v>12816</v>
      </c>
      <c r="D122" t="s">
        <v>12817</v>
      </c>
      <c r="E122" t="s">
        <v>12818</v>
      </c>
      <c r="F122" t="s">
        <v>12819</v>
      </c>
      <c r="G122" s="2">
        <v>1599</v>
      </c>
      <c r="H122" s="2">
        <v>1999</v>
      </c>
      <c r="I122" s="1">
        <v>0.2</v>
      </c>
      <c r="J122">
        <v>4.4000000000000004</v>
      </c>
      <c r="K122" s="4">
        <v>1951</v>
      </c>
      <c r="L122" t="s">
        <v>1065</v>
      </c>
      <c r="M122" t="s">
        <v>1066</v>
      </c>
      <c r="N122" t="s">
        <v>1067</v>
      </c>
      <c r="O122" t="s">
        <v>1068</v>
      </c>
      <c r="P122" t="s">
        <v>1069</v>
      </c>
      <c r="Q122" t="s">
        <v>1070</v>
      </c>
      <c r="R122" t="s">
        <v>1071</v>
      </c>
      <c r="S122" t="s">
        <v>1072</v>
      </c>
    </row>
    <row r="123" spans="1:19">
      <c r="A123" t="s">
        <v>1073</v>
      </c>
      <c r="B123" t="s">
        <v>1074</v>
      </c>
      <c r="C123" t="s">
        <v>12824</v>
      </c>
      <c r="D123" t="s">
        <v>12825</v>
      </c>
      <c r="E123" t="s">
        <v>12826</v>
      </c>
      <c r="F123" t="s">
        <v>12830</v>
      </c>
      <c r="G123" s="2">
        <v>1499</v>
      </c>
      <c r="H123" s="2">
        <v>3999</v>
      </c>
      <c r="I123" s="1">
        <v>0.63</v>
      </c>
      <c r="J123">
        <v>3.7</v>
      </c>
      <c r="K123" s="4">
        <v>37</v>
      </c>
      <c r="L123" t="s">
        <v>1075</v>
      </c>
      <c r="M123" t="s">
        <v>1076</v>
      </c>
      <c r="N123" t="s">
        <v>1077</v>
      </c>
      <c r="O123" t="s">
        <v>1078</v>
      </c>
      <c r="P123" t="s">
        <v>1079</v>
      </c>
      <c r="Q123" t="s">
        <v>1080</v>
      </c>
      <c r="R123" t="s">
        <v>1081</v>
      </c>
      <c r="S123" t="s">
        <v>1082</v>
      </c>
    </row>
    <row r="124" spans="1:19">
      <c r="A124" t="s">
        <v>1083</v>
      </c>
      <c r="B124" t="s">
        <v>1084</v>
      </c>
      <c r="C124" t="s">
        <v>12824</v>
      </c>
      <c r="D124" t="s">
        <v>12825</v>
      </c>
      <c r="E124" t="s">
        <v>12828</v>
      </c>
      <c r="F124" t="s">
        <v>12829</v>
      </c>
      <c r="G124" s="2">
        <v>8499</v>
      </c>
      <c r="H124" s="2">
        <v>15999</v>
      </c>
      <c r="I124" s="1">
        <v>0.47</v>
      </c>
      <c r="J124">
        <v>4.3</v>
      </c>
      <c r="K124" s="4">
        <v>592</v>
      </c>
      <c r="L124" t="s">
        <v>1085</v>
      </c>
      <c r="M124" t="s">
        <v>1086</v>
      </c>
      <c r="N124" t="s">
        <v>1087</v>
      </c>
      <c r="O124" t="s">
        <v>1088</v>
      </c>
      <c r="P124" t="s">
        <v>1089</v>
      </c>
      <c r="Q124" t="s">
        <v>1090</v>
      </c>
      <c r="R124" t="s">
        <v>1091</v>
      </c>
      <c r="S124" t="s">
        <v>1092</v>
      </c>
    </row>
    <row r="125" spans="1:19">
      <c r="A125" t="s">
        <v>1093</v>
      </c>
      <c r="B125" t="s">
        <v>1094</v>
      </c>
      <c r="C125" t="s">
        <v>12824</v>
      </c>
      <c r="D125" t="s">
        <v>12825</v>
      </c>
      <c r="E125" t="s">
        <v>12828</v>
      </c>
      <c r="F125" t="s">
        <v>12829</v>
      </c>
      <c r="G125" s="2">
        <v>20990</v>
      </c>
      <c r="H125" s="2">
        <v>44990</v>
      </c>
      <c r="I125" s="1">
        <v>0.53</v>
      </c>
      <c r="J125">
        <v>4.0999999999999996</v>
      </c>
      <c r="K125" s="4">
        <v>1259</v>
      </c>
      <c r="L125" t="s">
        <v>1095</v>
      </c>
      <c r="M125" t="s">
        <v>1096</v>
      </c>
      <c r="N125" t="s">
        <v>1097</v>
      </c>
      <c r="O125" t="s">
        <v>1098</v>
      </c>
      <c r="P125" t="s">
        <v>1099</v>
      </c>
      <c r="Q125" t="s">
        <v>1100</v>
      </c>
      <c r="R125" t="s">
        <v>1101</v>
      </c>
      <c r="S125" t="s">
        <v>1102</v>
      </c>
    </row>
    <row r="126" spans="1:19">
      <c r="A126" t="s">
        <v>1103</v>
      </c>
      <c r="B126" t="s">
        <v>1104</v>
      </c>
      <c r="C126" t="s">
        <v>12824</v>
      </c>
      <c r="D126" t="s">
        <v>12825</v>
      </c>
      <c r="E126" t="s">
        <v>12828</v>
      </c>
      <c r="F126" t="s">
        <v>12829</v>
      </c>
      <c r="G126" s="2">
        <v>32999</v>
      </c>
      <c r="H126" s="2">
        <v>44999</v>
      </c>
      <c r="I126" s="1">
        <v>0.27</v>
      </c>
      <c r="J126">
        <v>4.2</v>
      </c>
      <c r="K126" s="4">
        <v>45238</v>
      </c>
      <c r="L126" t="s">
        <v>1105</v>
      </c>
      <c r="M126" t="s">
        <v>587</v>
      </c>
      <c r="N126" t="s">
        <v>588</v>
      </c>
      <c r="O126" t="s">
        <v>589</v>
      </c>
      <c r="P126" t="s">
        <v>590</v>
      </c>
      <c r="Q126" t="s">
        <v>591</v>
      </c>
      <c r="R126" t="s">
        <v>1106</v>
      </c>
      <c r="S126" t="s">
        <v>1107</v>
      </c>
    </row>
    <row r="127" spans="1:19">
      <c r="A127" t="s">
        <v>1108</v>
      </c>
      <c r="B127" t="s">
        <v>1109</v>
      </c>
      <c r="C127" t="s">
        <v>12824</v>
      </c>
      <c r="D127" t="s">
        <v>12825</v>
      </c>
      <c r="E127" t="s">
        <v>12826</v>
      </c>
      <c r="F127" t="s">
        <v>12819</v>
      </c>
      <c r="G127">
        <v>799</v>
      </c>
      <c r="H127" s="2">
        <v>1700</v>
      </c>
      <c r="I127" s="1">
        <v>0.53</v>
      </c>
      <c r="J127">
        <v>4.0999999999999996</v>
      </c>
      <c r="K127" s="4">
        <v>28638</v>
      </c>
      <c r="L127" t="s">
        <v>1110</v>
      </c>
      <c r="M127" t="s">
        <v>1111</v>
      </c>
      <c r="N127" t="s">
        <v>1112</v>
      </c>
      <c r="O127" t="s">
        <v>1113</v>
      </c>
      <c r="P127" t="s">
        <v>1114</v>
      </c>
      <c r="Q127" t="s">
        <v>1115</v>
      </c>
      <c r="R127" t="s">
        <v>1116</v>
      </c>
      <c r="S127" t="s">
        <v>1117</v>
      </c>
    </row>
    <row r="128" spans="1:19">
      <c r="A128" t="s">
        <v>1118</v>
      </c>
      <c r="B128" t="s">
        <v>1119</v>
      </c>
      <c r="C128" t="s">
        <v>12824</v>
      </c>
      <c r="D128" t="s">
        <v>12825</v>
      </c>
      <c r="E128" t="s">
        <v>12826</v>
      </c>
      <c r="F128" t="s">
        <v>12819</v>
      </c>
      <c r="G128">
        <v>229</v>
      </c>
      <c r="H128">
        <v>595</v>
      </c>
      <c r="I128" s="1">
        <v>0.62</v>
      </c>
      <c r="J128">
        <v>4.3</v>
      </c>
      <c r="K128" s="4">
        <v>12835</v>
      </c>
      <c r="L128" t="s">
        <v>1120</v>
      </c>
      <c r="M128" t="s">
        <v>1121</v>
      </c>
      <c r="N128" t="s">
        <v>1122</v>
      </c>
      <c r="O128" t="s">
        <v>1123</v>
      </c>
      <c r="P128" t="s">
        <v>1124</v>
      </c>
      <c r="Q128" t="s">
        <v>1125</v>
      </c>
      <c r="R128" t="s">
        <v>1126</v>
      </c>
      <c r="S128" t="s">
        <v>1127</v>
      </c>
    </row>
    <row r="129" spans="1:19">
      <c r="A129" t="s">
        <v>1128</v>
      </c>
      <c r="B129" t="s">
        <v>1129</v>
      </c>
      <c r="C129" t="s">
        <v>12824</v>
      </c>
      <c r="D129" t="s">
        <v>12825</v>
      </c>
      <c r="E129" t="s">
        <v>12828</v>
      </c>
      <c r="F129" t="s">
        <v>12829</v>
      </c>
      <c r="G129" s="2">
        <v>9999</v>
      </c>
      <c r="H129" s="2">
        <v>27990</v>
      </c>
      <c r="I129" s="1">
        <v>0.64</v>
      </c>
      <c r="J129">
        <v>4.2</v>
      </c>
      <c r="K129" s="4">
        <v>1269</v>
      </c>
      <c r="L129" t="s">
        <v>1130</v>
      </c>
      <c r="M129" t="s">
        <v>1131</v>
      </c>
      <c r="N129" t="s">
        <v>1132</v>
      </c>
      <c r="O129" t="s">
        <v>1133</v>
      </c>
      <c r="P129" t="s">
        <v>1134</v>
      </c>
      <c r="Q129" t="s">
        <v>1135</v>
      </c>
      <c r="R129" t="s">
        <v>1136</v>
      </c>
      <c r="S129" t="s">
        <v>1137</v>
      </c>
    </row>
    <row r="130" spans="1:19">
      <c r="A130" t="s">
        <v>1138</v>
      </c>
      <c r="B130" t="s">
        <v>1139</v>
      </c>
      <c r="C130" t="s">
        <v>12824</v>
      </c>
      <c r="D130" t="s">
        <v>12825</v>
      </c>
      <c r="E130" t="s">
        <v>12826</v>
      </c>
      <c r="F130" t="s">
        <v>12830</v>
      </c>
      <c r="G130">
        <v>349</v>
      </c>
      <c r="H130">
        <v>599</v>
      </c>
      <c r="I130" s="1">
        <v>0.42</v>
      </c>
      <c r="J130">
        <v>4.2</v>
      </c>
      <c r="K130" s="4">
        <v>284</v>
      </c>
      <c r="L130" t="s">
        <v>1140</v>
      </c>
      <c r="M130" t="s">
        <v>1141</v>
      </c>
      <c r="N130" t="s">
        <v>1142</v>
      </c>
      <c r="O130" t="s">
        <v>1143</v>
      </c>
      <c r="P130" t="s">
        <v>1144</v>
      </c>
      <c r="Q130" t="s">
        <v>1145</v>
      </c>
      <c r="R130" t="s">
        <v>1146</v>
      </c>
      <c r="S130" t="s">
        <v>1147</v>
      </c>
    </row>
    <row r="131" spans="1:19">
      <c r="A131" t="s">
        <v>1148</v>
      </c>
      <c r="B131" t="s">
        <v>1149</v>
      </c>
      <c r="C131" t="s">
        <v>12824</v>
      </c>
      <c r="D131" t="s">
        <v>12825</v>
      </c>
      <c r="E131" t="s">
        <v>12826</v>
      </c>
      <c r="F131" t="s">
        <v>12819</v>
      </c>
      <c r="G131">
        <v>489</v>
      </c>
      <c r="H131" s="2">
        <v>1200</v>
      </c>
      <c r="I131" s="1">
        <v>0.59</v>
      </c>
      <c r="J131">
        <v>4.4000000000000004</v>
      </c>
      <c r="K131" s="4">
        <v>69538</v>
      </c>
      <c r="L131" t="s">
        <v>1150</v>
      </c>
      <c r="M131" t="s">
        <v>1151</v>
      </c>
      <c r="N131" t="s">
        <v>1152</v>
      </c>
      <c r="O131" t="s">
        <v>1153</v>
      </c>
      <c r="P131" t="s">
        <v>1154</v>
      </c>
      <c r="Q131" t="s">
        <v>1155</v>
      </c>
      <c r="R131" t="s">
        <v>1156</v>
      </c>
      <c r="S131" t="s">
        <v>1157</v>
      </c>
    </row>
    <row r="132" spans="1:19">
      <c r="A132" t="s">
        <v>1158</v>
      </c>
      <c r="B132" t="s">
        <v>1159</v>
      </c>
      <c r="C132" t="s">
        <v>12824</v>
      </c>
      <c r="D132" t="s">
        <v>12825</v>
      </c>
      <c r="E132" t="s">
        <v>12828</v>
      </c>
      <c r="F132" t="s">
        <v>12829</v>
      </c>
      <c r="G132" s="2">
        <v>23999</v>
      </c>
      <c r="H132" s="2">
        <v>34990</v>
      </c>
      <c r="I132" s="1">
        <v>0.31</v>
      </c>
      <c r="J132">
        <v>4.3</v>
      </c>
      <c r="K132" s="4">
        <v>4703</v>
      </c>
      <c r="L132" t="s">
        <v>782</v>
      </c>
      <c r="M132" t="s">
        <v>226</v>
      </c>
      <c r="N132" t="s">
        <v>227</v>
      </c>
      <c r="O132" t="s">
        <v>228</v>
      </c>
      <c r="P132" t="s">
        <v>229</v>
      </c>
      <c r="Q132" t="s">
        <v>12766</v>
      </c>
      <c r="R132" t="s">
        <v>1160</v>
      </c>
      <c r="S132" t="s">
        <v>1161</v>
      </c>
    </row>
    <row r="133" spans="1:19">
      <c r="A133" t="s">
        <v>1162</v>
      </c>
      <c r="B133" t="s">
        <v>1163</v>
      </c>
      <c r="C133" t="s">
        <v>12816</v>
      </c>
      <c r="D133" t="s">
        <v>12817</v>
      </c>
      <c r="E133" t="s">
        <v>12818</v>
      </c>
      <c r="F133" t="s">
        <v>12819</v>
      </c>
      <c r="G133">
        <v>399</v>
      </c>
      <c r="H133">
        <v>999</v>
      </c>
      <c r="I133" s="1">
        <v>0.6</v>
      </c>
      <c r="J133">
        <v>4.3</v>
      </c>
      <c r="K133" s="4">
        <v>2806</v>
      </c>
      <c r="L133" t="s">
        <v>1164</v>
      </c>
      <c r="M133" t="s">
        <v>941</v>
      </c>
      <c r="N133" t="s">
        <v>942</v>
      </c>
      <c r="O133" t="s">
        <v>943</v>
      </c>
      <c r="P133" t="s">
        <v>944</v>
      </c>
      <c r="Q133" t="s">
        <v>945</v>
      </c>
      <c r="R133" t="s">
        <v>1165</v>
      </c>
      <c r="S133" t="s">
        <v>1166</v>
      </c>
    </row>
    <row r="134" spans="1:19">
      <c r="A134" t="s">
        <v>1167</v>
      </c>
      <c r="B134" t="s">
        <v>1168</v>
      </c>
      <c r="C134" t="s">
        <v>12824</v>
      </c>
      <c r="D134" t="s">
        <v>12835</v>
      </c>
      <c r="E134" t="s">
        <v>12826</v>
      </c>
      <c r="F134" t="s">
        <v>12836</v>
      </c>
      <c r="G134">
        <v>349</v>
      </c>
      <c r="H134" s="2">
        <v>1299</v>
      </c>
      <c r="I134" s="1">
        <v>0.73</v>
      </c>
      <c r="J134">
        <v>4</v>
      </c>
      <c r="K134" s="4">
        <v>3295</v>
      </c>
      <c r="L134" t="s">
        <v>1169</v>
      </c>
      <c r="M134" t="s">
        <v>1170</v>
      </c>
      <c r="N134" t="s">
        <v>1171</v>
      </c>
      <c r="O134" t="s">
        <v>1172</v>
      </c>
      <c r="P134" t="s">
        <v>1173</v>
      </c>
      <c r="Q134" t="s">
        <v>1174</v>
      </c>
      <c r="R134" t="s">
        <v>1175</v>
      </c>
      <c r="S134" t="s">
        <v>1176</v>
      </c>
    </row>
    <row r="135" spans="1:19">
      <c r="A135" t="s">
        <v>1177</v>
      </c>
      <c r="B135" t="s">
        <v>1178</v>
      </c>
      <c r="C135" t="s">
        <v>12816</v>
      </c>
      <c r="D135" t="s">
        <v>12817</v>
      </c>
      <c r="E135" t="s">
        <v>12818</v>
      </c>
      <c r="F135" t="s">
        <v>12819</v>
      </c>
      <c r="G135">
        <v>179</v>
      </c>
      <c r="H135">
        <v>299</v>
      </c>
      <c r="I135" s="1">
        <v>0.4</v>
      </c>
      <c r="J135">
        <v>3.9</v>
      </c>
      <c r="K135" s="4">
        <v>81</v>
      </c>
      <c r="L135" t="s">
        <v>1179</v>
      </c>
      <c r="M135" t="s">
        <v>1180</v>
      </c>
      <c r="N135" t="s">
        <v>1181</v>
      </c>
      <c r="O135" t="s">
        <v>1182</v>
      </c>
      <c r="P135" t="s">
        <v>1183</v>
      </c>
      <c r="Q135" t="s">
        <v>1184</v>
      </c>
      <c r="R135" t="s">
        <v>1185</v>
      </c>
      <c r="S135" t="s">
        <v>1186</v>
      </c>
    </row>
    <row r="136" spans="1:19">
      <c r="A136" t="s">
        <v>1187</v>
      </c>
      <c r="B136" t="s">
        <v>1188</v>
      </c>
      <c r="C136" t="s">
        <v>12816</v>
      </c>
      <c r="D136" t="s">
        <v>12817</v>
      </c>
      <c r="E136" t="s">
        <v>12818</v>
      </c>
      <c r="F136" t="s">
        <v>12819</v>
      </c>
      <c r="G136">
        <v>689</v>
      </c>
      <c r="H136" s="2">
        <v>1500</v>
      </c>
      <c r="I136" s="1">
        <v>0.54</v>
      </c>
      <c r="J136">
        <v>4.2</v>
      </c>
      <c r="K136" s="4">
        <v>42301</v>
      </c>
      <c r="L136" t="s">
        <v>1189</v>
      </c>
      <c r="M136" t="s">
        <v>1190</v>
      </c>
      <c r="N136" t="s">
        <v>1191</v>
      </c>
      <c r="O136" t="s">
        <v>1192</v>
      </c>
      <c r="P136" t="s">
        <v>1193</v>
      </c>
      <c r="Q136" t="s">
        <v>1194</v>
      </c>
      <c r="R136" t="s">
        <v>1195</v>
      </c>
      <c r="S136" t="s">
        <v>1196</v>
      </c>
    </row>
    <row r="137" spans="1:19">
      <c r="A137" t="s">
        <v>1197</v>
      </c>
      <c r="B137" t="s">
        <v>1198</v>
      </c>
      <c r="C137" t="s">
        <v>12824</v>
      </c>
      <c r="D137" t="s">
        <v>12825</v>
      </c>
      <c r="E137" t="s">
        <v>12828</v>
      </c>
      <c r="F137" t="s">
        <v>12829</v>
      </c>
      <c r="G137" s="2">
        <v>30990</v>
      </c>
      <c r="H137" s="2">
        <v>49990</v>
      </c>
      <c r="I137" s="1">
        <v>0.38</v>
      </c>
      <c r="J137">
        <v>4.3</v>
      </c>
      <c r="K137" s="4">
        <v>1376</v>
      </c>
      <c r="L137" t="s">
        <v>1199</v>
      </c>
      <c r="M137" t="s">
        <v>1200</v>
      </c>
      <c r="N137" t="s">
        <v>1201</v>
      </c>
      <c r="O137" t="s">
        <v>1202</v>
      </c>
      <c r="P137" t="s">
        <v>1203</v>
      </c>
      <c r="Q137" t="s">
        <v>1204</v>
      </c>
      <c r="R137" t="s">
        <v>1205</v>
      </c>
      <c r="S137" t="s">
        <v>1206</v>
      </c>
    </row>
    <row r="138" spans="1:19">
      <c r="A138" t="s">
        <v>1207</v>
      </c>
      <c r="B138" t="s">
        <v>1208</v>
      </c>
      <c r="C138" t="s">
        <v>12816</v>
      </c>
      <c r="D138" t="s">
        <v>12817</v>
      </c>
      <c r="E138" t="s">
        <v>12818</v>
      </c>
      <c r="F138" t="s">
        <v>12819</v>
      </c>
      <c r="G138">
        <v>249</v>
      </c>
      <c r="H138">
        <v>931</v>
      </c>
      <c r="I138" s="1">
        <v>0.73</v>
      </c>
      <c r="J138">
        <v>3.9</v>
      </c>
      <c r="K138" s="4">
        <v>1075</v>
      </c>
      <c r="L138" t="s">
        <v>1209</v>
      </c>
      <c r="M138" t="s">
        <v>323</v>
      </c>
      <c r="N138" t="s">
        <v>324</v>
      </c>
      <c r="O138" t="s">
        <v>325</v>
      </c>
      <c r="P138" t="s">
        <v>326</v>
      </c>
      <c r="Q138" t="s">
        <v>327</v>
      </c>
      <c r="R138" t="s">
        <v>1210</v>
      </c>
      <c r="S138" t="s">
        <v>1211</v>
      </c>
    </row>
    <row r="139" spans="1:19">
      <c r="A139" t="s">
        <v>1212</v>
      </c>
      <c r="B139" t="s">
        <v>1213</v>
      </c>
      <c r="C139" t="s">
        <v>12824</v>
      </c>
      <c r="D139" t="s">
        <v>12825</v>
      </c>
      <c r="E139" t="s">
        <v>12826</v>
      </c>
      <c r="F139" t="s">
        <v>12819</v>
      </c>
      <c r="G139">
        <v>999</v>
      </c>
      <c r="H139" s="2">
        <v>2399</v>
      </c>
      <c r="I139" s="1">
        <v>0.57999999999999996</v>
      </c>
      <c r="J139">
        <v>4.5999999999999996</v>
      </c>
      <c r="K139" s="4">
        <v>3664</v>
      </c>
      <c r="L139" t="s">
        <v>1214</v>
      </c>
      <c r="M139" t="s">
        <v>1215</v>
      </c>
      <c r="N139" t="s">
        <v>1216</v>
      </c>
      <c r="O139" t="s">
        <v>1217</v>
      </c>
      <c r="P139" t="s">
        <v>1218</v>
      </c>
      <c r="Q139" t="s">
        <v>1219</v>
      </c>
      <c r="R139" t="s">
        <v>1220</v>
      </c>
      <c r="S139" t="s">
        <v>1221</v>
      </c>
    </row>
    <row r="140" spans="1:19">
      <c r="A140" t="s">
        <v>1222</v>
      </c>
      <c r="B140" t="s">
        <v>1223</v>
      </c>
      <c r="C140" t="s">
        <v>12824</v>
      </c>
      <c r="D140" t="s">
        <v>12825</v>
      </c>
      <c r="E140" t="s">
        <v>12826</v>
      </c>
      <c r="F140" t="s">
        <v>12830</v>
      </c>
      <c r="G140">
        <v>399</v>
      </c>
      <c r="H140">
        <v>399</v>
      </c>
      <c r="I140" s="1">
        <v>0</v>
      </c>
      <c r="J140">
        <v>3.9</v>
      </c>
      <c r="K140" s="4">
        <v>1951</v>
      </c>
      <c r="L140" t="s">
        <v>1224</v>
      </c>
      <c r="M140" t="s">
        <v>1225</v>
      </c>
      <c r="N140" t="s">
        <v>1226</v>
      </c>
      <c r="O140" t="s">
        <v>1227</v>
      </c>
      <c r="P140" t="s">
        <v>1228</v>
      </c>
      <c r="Q140" t="s">
        <v>1229</v>
      </c>
      <c r="R140" t="s">
        <v>1230</v>
      </c>
      <c r="S140" t="s">
        <v>1231</v>
      </c>
    </row>
    <row r="141" spans="1:19">
      <c r="A141" t="s">
        <v>1232</v>
      </c>
      <c r="B141" t="s">
        <v>1233</v>
      </c>
      <c r="C141" t="s">
        <v>12816</v>
      </c>
      <c r="D141" t="s">
        <v>12817</v>
      </c>
      <c r="E141" t="s">
        <v>12818</v>
      </c>
      <c r="F141" t="s">
        <v>12819</v>
      </c>
      <c r="G141">
        <v>349</v>
      </c>
      <c r="H141">
        <v>699</v>
      </c>
      <c r="I141" s="1">
        <v>0.5</v>
      </c>
      <c r="J141">
        <v>4.3</v>
      </c>
      <c r="K141" s="4">
        <v>20850</v>
      </c>
      <c r="L141" t="s">
        <v>1234</v>
      </c>
      <c r="M141" t="s">
        <v>275</v>
      </c>
      <c r="N141" t="s">
        <v>276</v>
      </c>
      <c r="O141" t="s">
        <v>277</v>
      </c>
      <c r="P141" t="s">
        <v>278</v>
      </c>
      <c r="Q141" t="s">
        <v>279</v>
      </c>
      <c r="R141" t="s">
        <v>1235</v>
      </c>
      <c r="S141" t="s">
        <v>1236</v>
      </c>
    </row>
    <row r="142" spans="1:19">
      <c r="A142" t="s">
        <v>1237</v>
      </c>
      <c r="B142" t="s">
        <v>1238</v>
      </c>
      <c r="C142" t="s">
        <v>12816</v>
      </c>
      <c r="D142" t="s">
        <v>12817</v>
      </c>
      <c r="E142" t="s">
        <v>12818</v>
      </c>
      <c r="F142" t="s">
        <v>12819</v>
      </c>
      <c r="G142">
        <v>399</v>
      </c>
      <c r="H142" s="2">
        <v>1099</v>
      </c>
      <c r="I142" s="1">
        <v>0.64</v>
      </c>
      <c r="J142">
        <v>4.0999999999999996</v>
      </c>
      <c r="K142" s="4">
        <v>2685</v>
      </c>
      <c r="L142" t="s">
        <v>1239</v>
      </c>
      <c r="M142" t="s">
        <v>1240</v>
      </c>
      <c r="N142" t="s">
        <v>1241</v>
      </c>
      <c r="O142" t="s">
        <v>1242</v>
      </c>
      <c r="P142" t="s">
        <v>1243</v>
      </c>
      <c r="Q142" t="s">
        <v>1244</v>
      </c>
      <c r="R142" t="s">
        <v>1245</v>
      </c>
      <c r="S142" t="s">
        <v>1246</v>
      </c>
    </row>
    <row r="143" spans="1:19">
      <c r="A143" t="s">
        <v>1247</v>
      </c>
      <c r="B143" t="s">
        <v>1248</v>
      </c>
      <c r="C143" t="s">
        <v>12816</v>
      </c>
      <c r="D143" t="s">
        <v>12821</v>
      </c>
      <c r="E143" t="s">
        <v>12822</v>
      </c>
      <c r="F143" t="s">
        <v>12823</v>
      </c>
      <c r="G143" s="2">
        <v>1699</v>
      </c>
      <c r="H143" s="2">
        <v>2999</v>
      </c>
      <c r="I143" s="1">
        <v>0.43</v>
      </c>
      <c r="J143">
        <v>4.4000000000000004</v>
      </c>
      <c r="K143" s="4">
        <v>24780</v>
      </c>
      <c r="L143" t="s">
        <v>1249</v>
      </c>
      <c r="M143" t="s">
        <v>463</v>
      </c>
      <c r="N143" t="s">
        <v>464</v>
      </c>
      <c r="O143" t="s">
        <v>465</v>
      </c>
      <c r="P143" t="s">
        <v>466</v>
      </c>
      <c r="Q143" t="s">
        <v>467</v>
      </c>
      <c r="R143" t="s">
        <v>1250</v>
      </c>
      <c r="S143" t="s">
        <v>1251</v>
      </c>
    </row>
    <row r="144" spans="1:19">
      <c r="A144" t="s">
        <v>1252</v>
      </c>
      <c r="B144" t="s">
        <v>1253</v>
      </c>
      <c r="C144" t="s">
        <v>12824</v>
      </c>
      <c r="D144" t="s">
        <v>12825</v>
      </c>
      <c r="E144" t="s">
        <v>12826</v>
      </c>
      <c r="F144" t="s">
        <v>12830</v>
      </c>
      <c r="G144">
        <v>655</v>
      </c>
      <c r="H144" s="2">
        <v>1099</v>
      </c>
      <c r="I144" s="1">
        <v>0.4</v>
      </c>
      <c r="J144">
        <v>3.2</v>
      </c>
      <c r="K144" s="4">
        <v>285</v>
      </c>
      <c r="L144" t="s">
        <v>1254</v>
      </c>
      <c r="M144" t="s">
        <v>1255</v>
      </c>
      <c r="N144" t="s">
        <v>1256</v>
      </c>
      <c r="O144" t="s">
        <v>1257</v>
      </c>
      <c r="P144" t="s">
        <v>1258</v>
      </c>
      <c r="Q144" t="s">
        <v>1259</v>
      </c>
      <c r="R144" t="s">
        <v>1260</v>
      </c>
      <c r="S144" t="s">
        <v>1261</v>
      </c>
    </row>
    <row r="145" spans="1:19">
      <c r="A145" t="s">
        <v>1262</v>
      </c>
      <c r="B145" t="s">
        <v>1263</v>
      </c>
      <c r="C145" t="s">
        <v>12816</v>
      </c>
      <c r="D145" t="s">
        <v>12821</v>
      </c>
      <c r="E145" t="s">
        <v>12822</v>
      </c>
      <c r="F145" t="s">
        <v>12823</v>
      </c>
      <c r="G145">
        <v>749</v>
      </c>
      <c r="H145" s="2">
        <v>1339</v>
      </c>
      <c r="I145" s="1">
        <v>0.44</v>
      </c>
      <c r="J145">
        <v>4.2</v>
      </c>
      <c r="K145" s="4">
        <v>179692</v>
      </c>
      <c r="L145" t="s">
        <v>1264</v>
      </c>
      <c r="M145" t="s">
        <v>82</v>
      </c>
      <c r="N145" t="s">
        <v>83</v>
      </c>
      <c r="O145" t="s">
        <v>84</v>
      </c>
      <c r="P145" t="s">
        <v>85</v>
      </c>
      <c r="Q145" t="s">
        <v>86</v>
      </c>
      <c r="R145" t="s">
        <v>1265</v>
      </c>
      <c r="S145" t="s">
        <v>1266</v>
      </c>
    </row>
    <row r="146" spans="1:19">
      <c r="A146" t="s">
        <v>1267</v>
      </c>
      <c r="B146" t="s">
        <v>1268</v>
      </c>
      <c r="C146" t="s">
        <v>12824</v>
      </c>
      <c r="D146" t="s">
        <v>12825</v>
      </c>
      <c r="E146" t="s">
        <v>12828</v>
      </c>
      <c r="F146" t="s">
        <v>12829</v>
      </c>
      <c r="G146" s="2">
        <v>9999</v>
      </c>
      <c r="H146" s="2">
        <v>12999</v>
      </c>
      <c r="I146" s="1">
        <v>0.23</v>
      </c>
      <c r="J146">
        <v>4.2</v>
      </c>
      <c r="K146" s="4">
        <v>6088</v>
      </c>
      <c r="L146" t="s">
        <v>1269</v>
      </c>
      <c r="M146" t="s">
        <v>1270</v>
      </c>
      <c r="N146" t="s">
        <v>1271</v>
      </c>
      <c r="O146" t="s">
        <v>1272</v>
      </c>
      <c r="P146" t="s">
        <v>1273</v>
      </c>
      <c r="Q146" t="s">
        <v>1274</v>
      </c>
      <c r="R146" t="s">
        <v>1275</v>
      </c>
      <c r="S146" t="s">
        <v>1276</v>
      </c>
    </row>
    <row r="147" spans="1:19">
      <c r="A147" t="s">
        <v>1277</v>
      </c>
      <c r="B147" t="s">
        <v>1278</v>
      </c>
      <c r="C147" t="s">
        <v>12824</v>
      </c>
      <c r="D147" t="s">
        <v>12825</v>
      </c>
      <c r="E147" t="s">
        <v>12826</v>
      </c>
      <c r="F147" t="s">
        <v>12830</v>
      </c>
      <c r="G147">
        <v>195</v>
      </c>
      <c r="H147">
        <v>499</v>
      </c>
      <c r="I147" s="1">
        <v>0.61</v>
      </c>
      <c r="J147">
        <v>3.7</v>
      </c>
      <c r="K147" s="4">
        <v>1383</v>
      </c>
      <c r="L147" t="s">
        <v>1279</v>
      </c>
      <c r="M147" t="s">
        <v>1280</v>
      </c>
      <c r="N147" t="s">
        <v>1281</v>
      </c>
      <c r="O147" t="s">
        <v>1282</v>
      </c>
      <c r="P147" t="s">
        <v>1283</v>
      </c>
      <c r="Q147" t="s">
        <v>1284</v>
      </c>
      <c r="R147" t="s">
        <v>1285</v>
      </c>
      <c r="S147" t="s">
        <v>1286</v>
      </c>
    </row>
    <row r="148" spans="1:19">
      <c r="A148" t="s">
        <v>1287</v>
      </c>
      <c r="B148" t="s">
        <v>1288</v>
      </c>
      <c r="C148" t="s">
        <v>12816</v>
      </c>
      <c r="D148" t="s">
        <v>12817</v>
      </c>
      <c r="E148" t="s">
        <v>12818</v>
      </c>
      <c r="F148" t="s">
        <v>12819</v>
      </c>
      <c r="G148">
        <v>999</v>
      </c>
      <c r="H148" s="2">
        <v>2100</v>
      </c>
      <c r="I148" s="1">
        <v>0.52</v>
      </c>
      <c r="J148">
        <v>4.5</v>
      </c>
      <c r="K148" s="4">
        <v>5492</v>
      </c>
      <c r="L148" t="s">
        <v>477</v>
      </c>
      <c r="M148" t="s">
        <v>1289</v>
      </c>
      <c r="N148" t="s">
        <v>1290</v>
      </c>
      <c r="O148" t="s">
        <v>1291</v>
      </c>
      <c r="P148" t="s">
        <v>1292</v>
      </c>
      <c r="Q148" t="s">
        <v>1293</v>
      </c>
      <c r="R148" t="s">
        <v>1294</v>
      </c>
      <c r="S148" t="s">
        <v>1295</v>
      </c>
    </row>
    <row r="149" spans="1:19">
      <c r="A149" t="s">
        <v>1296</v>
      </c>
      <c r="B149" t="s">
        <v>1297</v>
      </c>
      <c r="C149" t="s">
        <v>12816</v>
      </c>
      <c r="D149" t="s">
        <v>12817</v>
      </c>
      <c r="E149" t="s">
        <v>12818</v>
      </c>
      <c r="F149" t="s">
        <v>12819</v>
      </c>
      <c r="G149">
        <v>499</v>
      </c>
      <c r="H149">
        <v>899</v>
      </c>
      <c r="I149" s="1">
        <v>0.44</v>
      </c>
      <c r="J149">
        <v>4.2</v>
      </c>
      <c r="K149" s="4">
        <v>919</v>
      </c>
      <c r="L149" t="s">
        <v>1298</v>
      </c>
      <c r="M149" t="s">
        <v>1299</v>
      </c>
      <c r="N149" t="s">
        <v>1300</v>
      </c>
      <c r="O149" t="s">
        <v>1301</v>
      </c>
      <c r="P149" t="s">
        <v>1302</v>
      </c>
      <c r="Q149" t="s">
        <v>1303</v>
      </c>
      <c r="R149" t="s">
        <v>1304</v>
      </c>
      <c r="S149" t="s">
        <v>1305</v>
      </c>
    </row>
    <row r="150" spans="1:19">
      <c r="A150" t="s">
        <v>1306</v>
      </c>
      <c r="B150" t="s">
        <v>1307</v>
      </c>
      <c r="C150" t="s">
        <v>12824</v>
      </c>
      <c r="D150" t="s">
        <v>12825</v>
      </c>
      <c r="E150" t="s">
        <v>12826</v>
      </c>
      <c r="F150" t="s">
        <v>12819</v>
      </c>
      <c r="G150">
        <v>416</v>
      </c>
      <c r="H150">
        <v>599</v>
      </c>
      <c r="I150" s="1">
        <v>0.31</v>
      </c>
      <c r="J150">
        <v>4.2</v>
      </c>
      <c r="K150" s="4">
        <v>30023</v>
      </c>
      <c r="L150" t="s">
        <v>1308</v>
      </c>
      <c r="M150" t="s">
        <v>1309</v>
      </c>
      <c r="N150" t="s">
        <v>1310</v>
      </c>
      <c r="O150" t="s">
        <v>1311</v>
      </c>
      <c r="P150" t="s">
        <v>1312</v>
      </c>
      <c r="Q150" t="s">
        <v>1313</v>
      </c>
      <c r="R150" t="s">
        <v>1314</v>
      </c>
      <c r="S150" t="s">
        <v>1315</v>
      </c>
    </row>
    <row r="151" spans="1:19">
      <c r="A151" t="s">
        <v>1316</v>
      </c>
      <c r="B151" t="s">
        <v>1317</v>
      </c>
      <c r="C151" t="s">
        <v>12816</v>
      </c>
      <c r="D151" t="s">
        <v>12817</v>
      </c>
      <c r="E151" t="s">
        <v>12818</v>
      </c>
      <c r="F151" t="s">
        <v>12819</v>
      </c>
      <c r="G151">
        <v>368</v>
      </c>
      <c r="H151">
        <v>699</v>
      </c>
      <c r="I151" s="1">
        <v>0.47</v>
      </c>
      <c r="J151">
        <v>4.2</v>
      </c>
      <c r="K151" s="4">
        <v>387</v>
      </c>
      <c r="L151" t="s">
        <v>1318</v>
      </c>
      <c r="M151" t="s">
        <v>1319</v>
      </c>
      <c r="N151" t="s">
        <v>1320</v>
      </c>
      <c r="O151" t="s">
        <v>1321</v>
      </c>
      <c r="P151" t="s">
        <v>1322</v>
      </c>
      <c r="Q151" t="s">
        <v>1323</v>
      </c>
      <c r="R151" t="s">
        <v>1324</v>
      </c>
      <c r="S151" t="s">
        <v>1325</v>
      </c>
    </row>
    <row r="152" spans="1:19">
      <c r="A152" t="s">
        <v>1326</v>
      </c>
      <c r="B152" t="s">
        <v>1327</v>
      </c>
      <c r="C152" t="s">
        <v>12824</v>
      </c>
      <c r="D152" t="s">
        <v>12825</v>
      </c>
      <c r="E152" t="s">
        <v>12828</v>
      </c>
      <c r="F152" t="s">
        <v>12829</v>
      </c>
      <c r="G152" s="2">
        <v>29990</v>
      </c>
      <c r="H152" s="2">
        <v>65000</v>
      </c>
      <c r="I152" s="1">
        <v>0.54</v>
      </c>
      <c r="J152">
        <v>4.0999999999999996</v>
      </c>
      <c r="K152" s="4">
        <v>211</v>
      </c>
      <c r="L152" t="s">
        <v>1328</v>
      </c>
      <c r="M152" t="s">
        <v>1329</v>
      </c>
      <c r="N152" t="s">
        <v>1330</v>
      </c>
      <c r="O152" t="s">
        <v>1331</v>
      </c>
      <c r="P152" t="s">
        <v>1332</v>
      </c>
      <c r="Q152" t="s">
        <v>1333</v>
      </c>
      <c r="R152" t="s">
        <v>1334</v>
      </c>
      <c r="S152" t="s">
        <v>1335</v>
      </c>
    </row>
    <row r="153" spans="1:19">
      <c r="A153" t="s">
        <v>1336</v>
      </c>
      <c r="B153" t="s">
        <v>1337</v>
      </c>
      <c r="C153" t="s">
        <v>12816</v>
      </c>
      <c r="D153" t="s">
        <v>12817</v>
      </c>
      <c r="E153" t="s">
        <v>12818</v>
      </c>
      <c r="F153" t="s">
        <v>12819</v>
      </c>
      <c r="G153">
        <v>339</v>
      </c>
      <c r="H153" s="2">
        <v>1099</v>
      </c>
      <c r="I153" s="1">
        <v>0.69</v>
      </c>
      <c r="J153">
        <v>4.3</v>
      </c>
      <c r="K153" s="4">
        <v>974</v>
      </c>
      <c r="L153" t="s">
        <v>1338</v>
      </c>
      <c r="M153" t="s">
        <v>303</v>
      </c>
      <c r="N153" t="s">
        <v>304</v>
      </c>
      <c r="O153" t="s">
        <v>305</v>
      </c>
      <c r="P153" t="s">
        <v>306</v>
      </c>
      <c r="Q153" t="s">
        <v>307</v>
      </c>
      <c r="R153" t="s">
        <v>1339</v>
      </c>
      <c r="S153" t="s">
        <v>1340</v>
      </c>
    </row>
    <row r="154" spans="1:19">
      <c r="A154" t="s">
        <v>1341</v>
      </c>
      <c r="B154" t="s">
        <v>1342</v>
      </c>
      <c r="C154" t="s">
        <v>12824</v>
      </c>
      <c r="D154" t="s">
        <v>12825</v>
      </c>
      <c r="E154" t="s">
        <v>12828</v>
      </c>
      <c r="F154" t="s">
        <v>12829</v>
      </c>
      <c r="G154" s="2">
        <v>15490</v>
      </c>
      <c r="H154" s="2">
        <v>20900</v>
      </c>
      <c r="I154" s="1">
        <v>0.26</v>
      </c>
      <c r="J154">
        <v>4.3</v>
      </c>
      <c r="K154" s="4">
        <v>16299</v>
      </c>
      <c r="L154" t="s">
        <v>1343</v>
      </c>
      <c r="M154" t="s">
        <v>206</v>
      </c>
      <c r="N154" t="s">
        <v>207</v>
      </c>
      <c r="O154" t="s">
        <v>208</v>
      </c>
      <c r="P154" t="s">
        <v>209</v>
      </c>
      <c r="Q154" t="s">
        <v>210</v>
      </c>
      <c r="R154" t="s">
        <v>1344</v>
      </c>
      <c r="S154" t="s">
        <v>1345</v>
      </c>
    </row>
    <row r="155" spans="1:19">
      <c r="A155" t="s">
        <v>1346</v>
      </c>
      <c r="B155" t="s">
        <v>1347</v>
      </c>
      <c r="C155" t="s">
        <v>12816</v>
      </c>
      <c r="D155" t="s">
        <v>12817</v>
      </c>
      <c r="E155" t="s">
        <v>12818</v>
      </c>
      <c r="F155" t="s">
        <v>12819</v>
      </c>
      <c r="G155">
        <v>499</v>
      </c>
      <c r="H155" s="2">
        <v>1299</v>
      </c>
      <c r="I155" s="1">
        <v>0.62</v>
      </c>
      <c r="J155">
        <v>4.3</v>
      </c>
      <c r="K155" s="4">
        <v>30411</v>
      </c>
      <c r="L155" t="s">
        <v>1348</v>
      </c>
      <c r="M155" t="s">
        <v>72</v>
      </c>
      <c r="N155" t="s">
        <v>73</v>
      </c>
      <c r="O155" t="s">
        <v>74</v>
      </c>
      <c r="P155" t="s">
        <v>75</v>
      </c>
      <c r="Q155" t="s">
        <v>76</v>
      </c>
      <c r="R155" t="s">
        <v>1349</v>
      </c>
      <c r="S155" t="s">
        <v>1350</v>
      </c>
    </row>
    <row r="156" spans="1:19">
      <c r="A156" t="s">
        <v>1351</v>
      </c>
      <c r="B156" t="s">
        <v>1352</v>
      </c>
      <c r="C156" t="s">
        <v>12816</v>
      </c>
      <c r="D156" t="s">
        <v>12821</v>
      </c>
      <c r="E156" t="s">
        <v>12822</v>
      </c>
      <c r="F156" t="s">
        <v>12823</v>
      </c>
      <c r="G156">
        <v>249</v>
      </c>
      <c r="H156">
        <v>399</v>
      </c>
      <c r="I156" s="1">
        <v>0.38</v>
      </c>
      <c r="J156">
        <v>3.4</v>
      </c>
      <c r="K156" s="4">
        <v>4642</v>
      </c>
      <c r="L156" t="s">
        <v>1353</v>
      </c>
      <c r="M156" t="s">
        <v>1354</v>
      </c>
      <c r="N156" t="s">
        <v>1355</v>
      </c>
      <c r="O156" t="s">
        <v>1356</v>
      </c>
      <c r="P156" t="s">
        <v>1357</v>
      </c>
      <c r="Q156" t="s">
        <v>1358</v>
      </c>
      <c r="R156" t="s">
        <v>1359</v>
      </c>
      <c r="S156" t="s">
        <v>1360</v>
      </c>
    </row>
    <row r="157" spans="1:19">
      <c r="A157" t="s">
        <v>1361</v>
      </c>
      <c r="B157" t="s">
        <v>1362</v>
      </c>
      <c r="C157" t="s">
        <v>12824</v>
      </c>
      <c r="D157" t="s">
        <v>12825</v>
      </c>
      <c r="E157" t="s">
        <v>12826</v>
      </c>
      <c r="F157" t="s">
        <v>12830</v>
      </c>
      <c r="G157">
        <v>399</v>
      </c>
      <c r="H157">
        <v>799</v>
      </c>
      <c r="I157" s="1">
        <v>0.5</v>
      </c>
      <c r="J157">
        <v>4.3</v>
      </c>
      <c r="K157" s="4">
        <v>12</v>
      </c>
      <c r="L157" t="s">
        <v>1363</v>
      </c>
      <c r="M157" t="s">
        <v>1364</v>
      </c>
      <c r="N157" t="s">
        <v>1365</v>
      </c>
      <c r="O157" t="s">
        <v>1366</v>
      </c>
      <c r="P157" t="s">
        <v>1367</v>
      </c>
      <c r="Q157" t="s">
        <v>1368</v>
      </c>
      <c r="R157" t="s">
        <v>1369</v>
      </c>
      <c r="S157" t="s">
        <v>1370</v>
      </c>
    </row>
    <row r="158" spans="1:19">
      <c r="A158" t="s">
        <v>1371</v>
      </c>
      <c r="B158" t="s">
        <v>1372</v>
      </c>
      <c r="C158" t="s">
        <v>12816</v>
      </c>
      <c r="D158" t="s">
        <v>12817</v>
      </c>
      <c r="E158" t="s">
        <v>12818</v>
      </c>
      <c r="F158" t="s">
        <v>12819</v>
      </c>
      <c r="G158" s="2">
        <v>1499</v>
      </c>
      <c r="H158" s="2">
        <v>1999</v>
      </c>
      <c r="I158" s="1">
        <v>0.25</v>
      </c>
      <c r="J158">
        <v>4.4000000000000004</v>
      </c>
      <c r="K158" s="4">
        <v>1951</v>
      </c>
      <c r="L158" t="s">
        <v>1373</v>
      </c>
      <c r="M158" t="s">
        <v>1066</v>
      </c>
      <c r="N158" t="s">
        <v>1067</v>
      </c>
      <c r="O158" t="s">
        <v>1068</v>
      </c>
      <c r="P158" t="s">
        <v>1069</v>
      </c>
      <c r="Q158" t="s">
        <v>1070</v>
      </c>
      <c r="R158" t="s">
        <v>1374</v>
      </c>
      <c r="S158" t="s">
        <v>1375</v>
      </c>
    </row>
    <row r="159" spans="1:19">
      <c r="A159" t="s">
        <v>1376</v>
      </c>
      <c r="B159" t="s">
        <v>1377</v>
      </c>
      <c r="C159" t="s">
        <v>12824</v>
      </c>
      <c r="D159" t="s">
        <v>12825</v>
      </c>
      <c r="E159" t="s">
        <v>12839</v>
      </c>
      <c r="G159" s="2">
        <v>9490</v>
      </c>
      <c r="H159" s="2">
        <v>15990</v>
      </c>
      <c r="I159" s="1">
        <v>0.41</v>
      </c>
      <c r="J159">
        <v>3.9</v>
      </c>
      <c r="K159" s="4">
        <v>10480</v>
      </c>
      <c r="L159" t="s">
        <v>1378</v>
      </c>
      <c r="M159" t="s">
        <v>1379</v>
      </c>
      <c r="N159" t="s">
        <v>1380</v>
      </c>
      <c r="O159" t="s">
        <v>1381</v>
      </c>
      <c r="P159" t="s">
        <v>1382</v>
      </c>
      <c r="Q159" t="s">
        <v>1383</v>
      </c>
      <c r="R159" t="s">
        <v>1384</v>
      </c>
      <c r="S159" t="s">
        <v>1385</v>
      </c>
    </row>
    <row r="160" spans="1:19">
      <c r="A160" t="s">
        <v>1386</v>
      </c>
      <c r="B160" t="s">
        <v>1387</v>
      </c>
      <c r="C160" t="s">
        <v>12824</v>
      </c>
      <c r="D160" t="s">
        <v>12825</v>
      </c>
      <c r="E160" t="s">
        <v>12826</v>
      </c>
      <c r="F160" t="s">
        <v>12819</v>
      </c>
      <c r="G160">
        <v>637</v>
      </c>
      <c r="H160" s="2">
        <v>1499</v>
      </c>
      <c r="I160" s="1">
        <v>0.57999999999999996</v>
      </c>
      <c r="J160">
        <v>4.0999999999999996</v>
      </c>
      <c r="K160" s="4">
        <v>24</v>
      </c>
      <c r="L160" t="s">
        <v>1388</v>
      </c>
      <c r="M160" t="s">
        <v>1389</v>
      </c>
      <c r="N160" t="s">
        <v>1390</v>
      </c>
      <c r="O160" t="s">
        <v>1391</v>
      </c>
      <c r="P160" t="s">
        <v>1392</v>
      </c>
      <c r="Q160" t="s">
        <v>1393</v>
      </c>
      <c r="R160" t="s">
        <v>1394</v>
      </c>
      <c r="S160" t="s">
        <v>1395</v>
      </c>
    </row>
    <row r="161" spans="1:19">
      <c r="A161" t="s">
        <v>1396</v>
      </c>
      <c r="B161" t="s">
        <v>1397</v>
      </c>
      <c r="C161" t="s">
        <v>12824</v>
      </c>
      <c r="D161" t="s">
        <v>12825</v>
      </c>
      <c r="E161" t="s">
        <v>12826</v>
      </c>
      <c r="F161" t="s">
        <v>12830</v>
      </c>
      <c r="G161">
        <v>399</v>
      </c>
      <c r="H161">
        <v>899</v>
      </c>
      <c r="I161" s="1">
        <v>0.56000000000000005</v>
      </c>
      <c r="J161">
        <v>3.9</v>
      </c>
      <c r="K161" s="4">
        <v>254</v>
      </c>
      <c r="L161" t="s">
        <v>1398</v>
      </c>
      <c r="M161" t="s">
        <v>1399</v>
      </c>
      <c r="N161" t="s">
        <v>1400</v>
      </c>
      <c r="O161" t="s">
        <v>1401</v>
      </c>
      <c r="P161" t="s">
        <v>1402</v>
      </c>
      <c r="Q161" t="s">
        <v>1403</v>
      </c>
      <c r="R161" t="s">
        <v>1404</v>
      </c>
      <c r="S161" t="s">
        <v>1405</v>
      </c>
    </row>
    <row r="162" spans="1:19">
      <c r="A162" t="s">
        <v>1406</v>
      </c>
      <c r="B162" t="s">
        <v>1407</v>
      </c>
      <c r="C162" t="s">
        <v>12824</v>
      </c>
      <c r="D162" t="s">
        <v>12825</v>
      </c>
      <c r="E162" t="s">
        <v>12826</v>
      </c>
      <c r="F162" t="s">
        <v>12819</v>
      </c>
      <c r="G162" s="2">
        <v>1089</v>
      </c>
      <c r="H162" s="2">
        <v>1600</v>
      </c>
      <c r="I162" s="1">
        <v>0.32</v>
      </c>
      <c r="J162">
        <v>4</v>
      </c>
      <c r="K162" s="4">
        <v>3565</v>
      </c>
      <c r="L162" t="s">
        <v>1408</v>
      </c>
      <c r="M162" t="s">
        <v>1409</v>
      </c>
      <c r="N162" t="s">
        <v>1410</v>
      </c>
      <c r="O162" t="s">
        <v>1411</v>
      </c>
      <c r="P162" t="s">
        <v>1412</v>
      </c>
      <c r="Q162" t="s">
        <v>1413</v>
      </c>
      <c r="R162" t="s">
        <v>1414</v>
      </c>
      <c r="S162" t="s">
        <v>1415</v>
      </c>
    </row>
    <row r="163" spans="1:19">
      <c r="A163" t="s">
        <v>1416</v>
      </c>
      <c r="B163" t="s">
        <v>1417</v>
      </c>
      <c r="C163" t="s">
        <v>12816</v>
      </c>
      <c r="D163" t="s">
        <v>12817</v>
      </c>
      <c r="E163" t="s">
        <v>12818</v>
      </c>
      <c r="F163" t="s">
        <v>12819</v>
      </c>
      <c r="G163">
        <v>339</v>
      </c>
      <c r="H163">
        <v>999</v>
      </c>
      <c r="I163" s="1">
        <v>0.66</v>
      </c>
      <c r="J163">
        <v>4.3</v>
      </c>
      <c r="K163" s="4">
        <v>6255</v>
      </c>
      <c r="L163" t="s">
        <v>1418</v>
      </c>
      <c r="M163" t="s">
        <v>1419</v>
      </c>
      <c r="N163" t="s">
        <v>1420</v>
      </c>
      <c r="O163" t="s">
        <v>1421</v>
      </c>
      <c r="P163" t="s">
        <v>1422</v>
      </c>
      <c r="Q163" t="s">
        <v>12772</v>
      </c>
      <c r="R163" t="s">
        <v>1423</v>
      </c>
      <c r="S163" t="s">
        <v>1424</v>
      </c>
    </row>
    <row r="164" spans="1:19">
      <c r="A164" t="s">
        <v>1425</v>
      </c>
      <c r="B164" t="s">
        <v>1426</v>
      </c>
      <c r="C164" t="s">
        <v>12816</v>
      </c>
      <c r="D164" t="s">
        <v>12817</v>
      </c>
      <c r="E164" t="s">
        <v>12818</v>
      </c>
      <c r="F164" t="s">
        <v>12819</v>
      </c>
      <c r="G164">
        <v>149</v>
      </c>
      <c r="H164">
        <v>499</v>
      </c>
      <c r="I164" s="1">
        <v>0.7</v>
      </c>
      <c r="J164">
        <v>4</v>
      </c>
      <c r="K164" s="4">
        <v>7732</v>
      </c>
      <c r="L164" t="s">
        <v>1427</v>
      </c>
      <c r="M164" t="s">
        <v>667</v>
      </c>
      <c r="N164" t="s">
        <v>668</v>
      </c>
      <c r="O164" t="s">
        <v>669</v>
      </c>
      <c r="P164" t="s">
        <v>670</v>
      </c>
      <c r="Q164" t="s">
        <v>671</v>
      </c>
      <c r="R164" t="s">
        <v>1428</v>
      </c>
      <c r="S164" t="s">
        <v>1429</v>
      </c>
    </row>
    <row r="165" spans="1:19">
      <c r="A165" t="s">
        <v>1430</v>
      </c>
      <c r="B165" t="s">
        <v>1431</v>
      </c>
      <c r="C165" t="s">
        <v>12816</v>
      </c>
      <c r="D165" t="s">
        <v>12817</v>
      </c>
      <c r="E165" t="s">
        <v>12818</v>
      </c>
      <c r="F165" t="s">
        <v>12819</v>
      </c>
      <c r="G165">
        <v>149</v>
      </c>
      <c r="H165">
        <v>399</v>
      </c>
      <c r="I165" s="1">
        <v>0.63</v>
      </c>
      <c r="J165">
        <v>3.9</v>
      </c>
      <c r="K165" s="4">
        <v>57</v>
      </c>
      <c r="L165" t="s">
        <v>1432</v>
      </c>
      <c r="M165" t="s">
        <v>1433</v>
      </c>
      <c r="N165" t="s">
        <v>1434</v>
      </c>
      <c r="O165" t="s">
        <v>1435</v>
      </c>
      <c r="P165" t="s">
        <v>12773</v>
      </c>
      <c r="Q165" t="s">
        <v>1436</v>
      </c>
      <c r="R165" t="s">
        <v>1437</v>
      </c>
      <c r="S165" t="s">
        <v>1438</v>
      </c>
    </row>
    <row r="166" spans="1:19">
      <c r="A166" t="s">
        <v>1439</v>
      </c>
      <c r="B166" t="s">
        <v>1440</v>
      </c>
      <c r="C166" t="s">
        <v>12816</v>
      </c>
      <c r="D166" t="s">
        <v>12817</v>
      </c>
      <c r="E166" t="s">
        <v>12818</v>
      </c>
      <c r="F166" t="s">
        <v>12819</v>
      </c>
      <c r="G166">
        <v>599</v>
      </c>
      <c r="H166">
        <v>849</v>
      </c>
      <c r="I166" s="1">
        <v>0.28999999999999998</v>
      </c>
      <c r="J166">
        <v>4.5</v>
      </c>
      <c r="K166" s="4">
        <v>577</v>
      </c>
      <c r="L166" t="s">
        <v>1441</v>
      </c>
      <c r="M166" t="s">
        <v>1442</v>
      </c>
      <c r="N166" t="s">
        <v>1443</v>
      </c>
      <c r="O166" t="s">
        <v>1444</v>
      </c>
      <c r="P166" t="s">
        <v>1445</v>
      </c>
      <c r="Q166" t="s">
        <v>1446</v>
      </c>
      <c r="R166" t="s">
        <v>1447</v>
      </c>
      <c r="S166" t="s">
        <v>1448</v>
      </c>
    </row>
    <row r="167" spans="1:19">
      <c r="A167" t="s">
        <v>1449</v>
      </c>
      <c r="B167" t="s">
        <v>1450</v>
      </c>
      <c r="C167" t="s">
        <v>12824</v>
      </c>
      <c r="D167" t="s">
        <v>12825</v>
      </c>
      <c r="E167" t="s">
        <v>12826</v>
      </c>
      <c r="F167" t="s">
        <v>12830</v>
      </c>
      <c r="G167">
        <v>299</v>
      </c>
      <c r="H167" s="2">
        <v>1199</v>
      </c>
      <c r="I167" s="1">
        <v>0.75</v>
      </c>
      <c r="J167">
        <v>3.9</v>
      </c>
      <c r="K167" s="4">
        <v>1193</v>
      </c>
      <c r="L167" t="s">
        <v>1451</v>
      </c>
      <c r="M167" t="s">
        <v>1452</v>
      </c>
      <c r="N167" t="s">
        <v>1453</v>
      </c>
      <c r="O167" t="s">
        <v>1454</v>
      </c>
      <c r="P167" t="s">
        <v>1455</v>
      </c>
      <c r="Q167" t="s">
        <v>1456</v>
      </c>
      <c r="R167" t="s">
        <v>1457</v>
      </c>
      <c r="S167" t="s">
        <v>1458</v>
      </c>
    </row>
    <row r="168" spans="1:19">
      <c r="A168" t="s">
        <v>1459</v>
      </c>
      <c r="B168" t="s">
        <v>1460</v>
      </c>
      <c r="C168" t="s">
        <v>12816</v>
      </c>
      <c r="D168" t="s">
        <v>12817</v>
      </c>
      <c r="E168" t="s">
        <v>12818</v>
      </c>
      <c r="F168" t="s">
        <v>12819</v>
      </c>
      <c r="G168">
        <v>399</v>
      </c>
      <c r="H168" s="2">
        <v>1299</v>
      </c>
      <c r="I168" s="1">
        <v>0.69</v>
      </c>
      <c r="J168">
        <v>4.2</v>
      </c>
      <c r="K168" s="4">
        <v>13120</v>
      </c>
      <c r="L168" t="s">
        <v>1461</v>
      </c>
      <c r="M168" t="s">
        <v>931</v>
      </c>
      <c r="N168" t="s">
        <v>932</v>
      </c>
      <c r="O168" t="s">
        <v>933</v>
      </c>
      <c r="P168" t="s">
        <v>934</v>
      </c>
      <c r="Q168" t="s">
        <v>935</v>
      </c>
      <c r="R168" t="s">
        <v>1462</v>
      </c>
      <c r="S168" t="s">
        <v>1463</v>
      </c>
    </row>
    <row r="169" spans="1:19">
      <c r="A169" t="s">
        <v>1464</v>
      </c>
      <c r="B169" t="s">
        <v>1465</v>
      </c>
      <c r="C169" t="s">
        <v>12824</v>
      </c>
      <c r="D169" t="s">
        <v>12825</v>
      </c>
      <c r="E169" t="s">
        <v>12826</v>
      </c>
      <c r="F169" t="s">
        <v>12830</v>
      </c>
      <c r="G169">
        <v>339</v>
      </c>
      <c r="H169" s="2">
        <v>1999</v>
      </c>
      <c r="I169" s="1">
        <v>0.83</v>
      </c>
      <c r="J169">
        <v>4</v>
      </c>
      <c r="K169" s="4">
        <v>343</v>
      </c>
      <c r="L169" t="s">
        <v>1466</v>
      </c>
      <c r="M169" t="s">
        <v>1467</v>
      </c>
      <c r="N169" t="s">
        <v>1468</v>
      </c>
      <c r="O169" t="s">
        <v>1469</v>
      </c>
      <c r="P169" t="s">
        <v>1470</v>
      </c>
      <c r="Q169" t="s">
        <v>1471</v>
      </c>
      <c r="R169" t="s">
        <v>1472</v>
      </c>
      <c r="S169" t="s">
        <v>1473</v>
      </c>
    </row>
    <row r="170" spans="1:19">
      <c r="A170" t="s">
        <v>1474</v>
      </c>
      <c r="B170" t="s">
        <v>1475</v>
      </c>
      <c r="C170" t="s">
        <v>12824</v>
      </c>
      <c r="D170" t="s">
        <v>12825</v>
      </c>
      <c r="E170" t="s">
        <v>12828</v>
      </c>
      <c r="F170" t="s">
        <v>12829</v>
      </c>
      <c r="G170" s="2">
        <v>12499</v>
      </c>
      <c r="H170" s="2">
        <v>22990</v>
      </c>
      <c r="I170" s="1">
        <v>0.46</v>
      </c>
      <c r="J170">
        <v>4.3</v>
      </c>
      <c r="K170" s="4">
        <v>1611</v>
      </c>
      <c r="L170" t="s">
        <v>1476</v>
      </c>
      <c r="M170" t="s">
        <v>1477</v>
      </c>
      <c r="N170" t="s">
        <v>1478</v>
      </c>
      <c r="O170" t="s">
        <v>1479</v>
      </c>
      <c r="P170" t="s">
        <v>1480</v>
      </c>
      <c r="Q170" t="s">
        <v>1481</v>
      </c>
      <c r="R170" t="s">
        <v>1482</v>
      </c>
      <c r="S170" t="s">
        <v>1483</v>
      </c>
    </row>
    <row r="171" spans="1:19">
      <c r="A171" t="s">
        <v>1484</v>
      </c>
      <c r="B171" t="s">
        <v>1485</v>
      </c>
      <c r="C171" t="s">
        <v>12816</v>
      </c>
      <c r="D171" t="s">
        <v>12817</v>
      </c>
      <c r="E171" t="s">
        <v>12818</v>
      </c>
      <c r="F171" t="s">
        <v>12819</v>
      </c>
      <c r="G171">
        <v>249</v>
      </c>
      <c r="H171">
        <v>399</v>
      </c>
      <c r="I171" s="1">
        <v>0.38</v>
      </c>
      <c r="J171">
        <v>4</v>
      </c>
      <c r="K171" s="4">
        <v>6558</v>
      </c>
      <c r="L171" t="s">
        <v>1486</v>
      </c>
      <c r="M171" t="s">
        <v>1487</v>
      </c>
      <c r="N171" t="s">
        <v>1488</v>
      </c>
      <c r="O171" t="s">
        <v>1489</v>
      </c>
      <c r="P171" t="s">
        <v>1490</v>
      </c>
      <c r="Q171" t="s">
        <v>1491</v>
      </c>
      <c r="R171" t="s">
        <v>1492</v>
      </c>
      <c r="S171" t="s">
        <v>1493</v>
      </c>
    </row>
    <row r="172" spans="1:19">
      <c r="A172" t="s">
        <v>1494</v>
      </c>
      <c r="B172" t="s">
        <v>1495</v>
      </c>
      <c r="C172" t="s">
        <v>12816</v>
      </c>
      <c r="D172" t="s">
        <v>12821</v>
      </c>
      <c r="E172" t="s">
        <v>12822</v>
      </c>
      <c r="F172" t="s">
        <v>12823</v>
      </c>
      <c r="G172" s="2">
        <v>1399</v>
      </c>
      <c r="H172" s="2">
        <v>2499</v>
      </c>
      <c r="I172" s="1">
        <v>0.44</v>
      </c>
      <c r="J172">
        <v>4.4000000000000004</v>
      </c>
      <c r="K172" s="4">
        <v>23169</v>
      </c>
      <c r="L172" t="s">
        <v>1496</v>
      </c>
      <c r="M172" t="s">
        <v>1497</v>
      </c>
      <c r="N172" t="s">
        <v>1498</v>
      </c>
      <c r="O172" t="s">
        <v>1499</v>
      </c>
      <c r="P172" t="s">
        <v>1500</v>
      </c>
      <c r="Q172" t="s">
        <v>1501</v>
      </c>
      <c r="R172" t="s">
        <v>1502</v>
      </c>
      <c r="S172" t="s">
        <v>1503</v>
      </c>
    </row>
    <row r="173" spans="1:19">
      <c r="A173" t="s">
        <v>1504</v>
      </c>
      <c r="B173" t="s">
        <v>1505</v>
      </c>
      <c r="C173" t="s">
        <v>12824</v>
      </c>
      <c r="D173" t="s">
        <v>12825</v>
      </c>
      <c r="E173" t="s">
        <v>12828</v>
      </c>
      <c r="F173" t="s">
        <v>12829</v>
      </c>
      <c r="G173" s="2">
        <v>32999</v>
      </c>
      <c r="H173" s="2">
        <v>47990</v>
      </c>
      <c r="I173" s="1">
        <v>0.31</v>
      </c>
      <c r="J173">
        <v>4.3</v>
      </c>
      <c r="K173" s="4">
        <v>4703</v>
      </c>
      <c r="L173" t="s">
        <v>782</v>
      </c>
      <c r="M173" t="s">
        <v>226</v>
      </c>
      <c r="N173" t="s">
        <v>227</v>
      </c>
      <c r="O173" t="s">
        <v>228</v>
      </c>
      <c r="P173" t="s">
        <v>229</v>
      </c>
      <c r="Q173" t="s">
        <v>12766</v>
      </c>
      <c r="R173" t="s">
        <v>1506</v>
      </c>
      <c r="S173" t="s">
        <v>1507</v>
      </c>
    </row>
    <row r="174" spans="1:19">
      <c r="A174" t="s">
        <v>1508</v>
      </c>
      <c r="B174" t="s">
        <v>1509</v>
      </c>
      <c r="C174" t="s">
        <v>12816</v>
      </c>
      <c r="D174" t="s">
        <v>12817</v>
      </c>
      <c r="E174" t="s">
        <v>12818</v>
      </c>
      <c r="F174" t="s">
        <v>12819</v>
      </c>
      <c r="G174">
        <v>149</v>
      </c>
      <c r="H174">
        <v>399</v>
      </c>
      <c r="I174" s="1">
        <v>0.63</v>
      </c>
      <c r="J174">
        <v>4</v>
      </c>
      <c r="K174" s="4">
        <v>1423</v>
      </c>
      <c r="L174" t="s">
        <v>1510</v>
      </c>
      <c r="M174" t="s">
        <v>697</v>
      </c>
      <c r="N174" t="s">
        <v>698</v>
      </c>
      <c r="O174" t="s">
        <v>699</v>
      </c>
      <c r="P174" t="s">
        <v>700</v>
      </c>
      <c r="Q174" t="s">
        <v>12771</v>
      </c>
      <c r="R174" t="s">
        <v>1511</v>
      </c>
      <c r="S174" t="s">
        <v>1512</v>
      </c>
    </row>
    <row r="175" spans="1:19">
      <c r="A175" t="s">
        <v>1513</v>
      </c>
      <c r="B175" t="s">
        <v>1514</v>
      </c>
      <c r="C175" t="s">
        <v>12816</v>
      </c>
      <c r="D175" t="s">
        <v>12817</v>
      </c>
      <c r="E175" t="s">
        <v>12818</v>
      </c>
      <c r="F175" t="s">
        <v>12819</v>
      </c>
      <c r="G175">
        <v>325</v>
      </c>
      <c r="H175">
        <v>999</v>
      </c>
      <c r="I175" s="1">
        <v>0.67</v>
      </c>
      <c r="J175">
        <v>4.3</v>
      </c>
      <c r="K175" s="4">
        <v>2651</v>
      </c>
      <c r="L175" t="s">
        <v>1515</v>
      </c>
      <c r="M175" t="s">
        <v>1516</v>
      </c>
      <c r="N175" t="s">
        <v>1517</v>
      </c>
      <c r="O175" t="s">
        <v>1518</v>
      </c>
      <c r="P175" t="s">
        <v>1519</v>
      </c>
      <c r="Q175" t="s">
        <v>1520</v>
      </c>
      <c r="R175" t="s">
        <v>1521</v>
      </c>
      <c r="S175" t="s">
        <v>1522</v>
      </c>
    </row>
    <row r="176" spans="1:19">
      <c r="A176" t="s">
        <v>1523</v>
      </c>
      <c r="B176" t="s">
        <v>1524</v>
      </c>
      <c r="C176" t="s">
        <v>12816</v>
      </c>
      <c r="D176" t="s">
        <v>12817</v>
      </c>
      <c r="E176" t="s">
        <v>12818</v>
      </c>
      <c r="F176" t="s">
        <v>12819</v>
      </c>
      <c r="G176">
        <v>399</v>
      </c>
      <c r="H176" s="2">
        <v>1999</v>
      </c>
      <c r="I176" s="1">
        <v>0.8</v>
      </c>
      <c r="J176">
        <v>5</v>
      </c>
      <c r="K176" s="4">
        <v>5</v>
      </c>
      <c r="L176" t="s">
        <v>1525</v>
      </c>
      <c r="M176" t="s">
        <v>1526</v>
      </c>
      <c r="N176" t="s">
        <v>1527</v>
      </c>
      <c r="O176" t="s">
        <v>1528</v>
      </c>
      <c r="P176" t="s">
        <v>1529</v>
      </c>
      <c r="Q176" t="s">
        <v>1530</v>
      </c>
      <c r="R176" t="s">
        <v>1531</v>
      </c>
      <c r="S176" t="s">
        <v>1532</v>
      </c>
    </row>
    <row r="177" spans="1:19">
      <c r="A177" t="s">
        <v>1533</v>
      </c>
      <c r="B177" t="s">
        <v>1534</v>
      </c>
      <c r="C177" t="s">
        <v>12816</v>
      </c>
      <c r="D177" t="s">
        <v>12821</v>
      </c>
      <c r="E177" t="s">
        <v>12822</v>
      </c>
      <c r="F177" t="s">
        <v>12823</v>
      </c>
      <c r="G177">
        <v>199</v>
      </c>
      <c r="H177">
        <v>499</v>
      </c>
      <c r="I177" s="1">
        <v>0.6</v>
      </c>
      <c r="J177">
        <v>3.7</v>
      </c>
      <c r="K177" s="4">
        <v>612</v>
      </c>
      <c r="L177" t="s">
        <v>1535</v>
      </c>
      <c r="M177" t="s">
        <v>1536</v>
      </c>
      <c r="N177" t="s">
        <v>1537</v>
      </c>
      <c r="O177" t="s">
        <v>1538</v>
      </c>
      <c r="P177" t="s">
        <v>1539</v>
      </c>
      <c r="Q177" t="s">
        <v>1540</v>
      </c>
      <c r="R177" t="s">
        <v>1541</v>
      </c>
      <c r="S177" t="s">
        <v>1542</v>
      </c>
    </row>
    <row r="178" spans="1:19">
      <c r="A178" t="s">
        <v>1543</v>
      </c>
      <c r="B178" t="s">
        <v>1544</v>
      </c>
      <c r="C178" t="s">
        <v>12816</v>
      </c>
      <c r="D178" t="s">
        <v>12817</v>
      </c>
      <c r="E178" t="s">
        <v>12818</v>
      </c>
      <c r="F178" t="s">
        <v>12819</v>
      </c>
      <c r="G178">
        <v>88</v>
      </c>
      <c r="H178">
        <v>299</v>
      </c>
      <c r="I178" s="1">
        <v>0.71</v>
      </c>
      <c r="J178">
        <v>4</v>
      </c>
      <c r="K178" s="4">
        <v>9378</v>
      </c>
      <c r="L178" t="s">
        <v>1545</v>
      </c>
      <c r="M178" t="s">
        <v>216</v>
      </c>
      <c r="N178" t="s">
        <v>217</v>
      </c>
      <c r="O178" t="s">
        <v>218</v>
      </c>
      <c r="P178" t="s">
        <v>219</v>
      </c>
      <c r="Q178" t="s">
        <v>1546</v>
      </c>
      <c r="R178" t="s">
        <v>1547</v>
      </c>
      <c r="S178" t="s">
        <v>1548</v>
      </c>
    </row>
    <row r="179" spans="1:19">
      <c r="A179" t="s">
        <v>1549</v>
      </c>
      <c r="B179" t="s">
        <v>1550</v>
      </c>
      <c r="C179" t="s">
        <v>12816</v>
      </c>
      <c r="D179" t="s">
        <v>12817</v>
      </c>
      <c r="E179" t="s">
        <v>12818</v>
      </c>
      <c r="F179" t="s">
        <v>12819</v>
      </c>
      <c r="G179">
        <v>399</v>
      </c>
      <c r="H179" s="2">
        <v>1099</v>
      </c>
      <c r="I179" s="1">
        <v>0.64</v>
      </c>
      <c r="J179">
        <v>4.0999999999999996</v>
      </c>
      <c r="K179" s="4">
        <v>2685</v>
      </c>
      <c r="L179" t="s">
        <v>1551</v>
      </c>
      <c r="M179" t="s">
        <v>1240</v>
      </c>
      <c r="N179" t="s">
        <v>1241</v>
      </c>
      <c r="O179" t="s">
        <v>1242</v>
      </c>
      <c r="P179" t="s">
        <v>1243</v>
      </c>
      <c r="Q179" t="s">
        <v>1244</v>
      </c>
      <c r="R179" t="s">
        <v>1552</v>
      </c>
      <c r="S179" t="s">
        <v>1553</v>
      </c>
    </row>
    <row r="180" spans="1:19">
      <c r="A180" t="s">
        <v>1554</v>
      </c>
      <c r="B180" t="s">
        <v>1555</v>
      </c>
      <c r="C180" t="s">
        <v>12816</v>
      </c>
      <c r="D180" t="s">
        <v>12817</v>
      </c>
      <c r="E180" t="s">
        <v>12818</v>
      </c>
      <c r="F180" t="s">
        <v>12819</v>
      </c>
      <c r="G180">
        <v>57.89</v>
      </c>
      <c r="H180">
        <v>199</v>
      </c>
      <c r="I180" s="1">
        <v>0.71</v>
      </c>
      <c r="J180">
        <v>4</v>
      </c>
      <c r="K180" s="4">
        <v>9378</v>
      </c>
      <c r="L180" t="s">
        <v>1556</v>
      </c>
      <c r="M180" t="s">
        <v>216</v>
      </c>
      <c r="N180" t="s">
        <v>217</v>
      </c>
      <c r="O180" t="s">
        <v>218</v>
      </c>
      <c r="P180" t="s">
        <v>219</v>
      </c>
      <c r="Q180" t="s">
        <v>220</v>
      </c>
      <c r="R180" t="s">
        <v>1557</v>
      </c>
      <c r="S180" t="s">
        <v>1558</v>
      </c>
    </row>
    <row r="181" spans="1:19">
      <c r="A181" t="s">
        <v>1559</v>
      </c>
      <c r="B181" t="s">
        <v>1560</v>
      </c>
      <c r="C181" t="s">
        <v>12824</v>
      </c>
      <c r="D181" t="s">
        <v>12825</v>
      </c>
      <c r="E181" t="s">
        <v>12826</v>
      </c>
      <c r="F181" t="s">
        <v>12830</v>
      </c>
      <c r="G181">
        <v>799</v>
      </c>
      <c r="H181" s="2">
        <v>1999</v>
      </c>
      <c r="I181" s="1">
        <v>0.6</v>
      </c>
      <c r="J181">
        <v>3.3</v>
      </c>
      <c r="K181" s="4">
        <v>576</v>
      </c>
      <c r="L181" t="s">
        <v>1561</v>
      </c>
      <c r="M181" t="s">
        <v>1562</v>
      </c>
      <c r="N181" t="s">
        <v>1563</v>
      </c>
      <c r="O181" t="s">
        <v>1564</v>
      </c>
      <c r="P181" t="s">
        <v>1565</v>
      </c>
      <c r="Q181" t="s">
        <v>1566</v>
      </c>
      <c r="R181" t="s">
        <v>1567</v>
      </c>
      <c r="S181" t="s">
        <v>1568</v>
      </c>
    </row>
    <row r="182" spans="1:19">
      <c r="A182" t="s">
        <v>1569</v>
      </c>
      <c r="B182" t="s">
        <v>1570</v>
      </c>
      <c r="C182" t="s">
        <v>12824</v>
      </c>
      <c r="D182" t="s">
        <v>12825</v>
      </c>
      <c r="E182" t="s">
        <v>12826</v>
      </c>
      <c r="F182" t="s">
        <v>12830</v>
      </c>
      <c r="G182">
        <v>205</v>
      </c>
      <c r="H182">
        <v>499</v>
      </c>
      <c r="I182" s="1">
        <v>0.59</v>
      </c>
      <c r="J182">
        <v>3.8</v>
      </c>
      <c r="K182" s="4">
        <v>313</v>
      </c>
      <c r="L182" t="s">
        <v>1571</v>
      </c>
      <c r="M182" t="s">
        <v>1572</v>
      </c>
      <c r="N182" t="s">
        <v>1573</v>
      </c>
      <c r="O182" t="s">
        <v>1574</v>
      </c>
      <c r="P182" t="s">
        <v>1575</v>
      </c>
      <c r="Q182" t="s">
        <v>1576</v>
      </c>
      <c r="R182" t="s">
        <v>1577</v>
      </c>
      <c r="S182" t="s">
        <v>1578</v>
      </c>
    </row>
    <row r="183" spans="1:19">
      <c r="A183" t="s">
        <v>1579</v>
      </c>
      <c r="B183" t="s">
        <v>1580</v>
      </c>
      <c r="C183" t="s">
        <v>12816</v>
      </c>
      <c r="D183" t="s">
        <v>12817</v>
      </c>
      <c r="E183" t="s">
        <v>12818</v>
      </c>
      <c r="F183" t="s">
        <v>12819</v>
      </c>
      <c r="G183">
        <v>299</v>
      </c>
      <c r="H183">
        <v>699</v>
      </c>
      <c r="I183" s="1">
        <v>0.56999999999999995</v>
      </c>
      <c r="J183">
        <v>4.0999999999999996</v>
      </c>
      <c r="K183" s="4">
        <v>2957</v>
      </c>
      <c r="L183" t="s">
        <v>1581</v>
      </c>
      <c r="M183" t="s">
        <v>1582</v>
      </c>
      <c r="N183" t="s">
        <v>1583</v>
      </c>
      <c r="O183" t="s">
        <v>1584</v>
      </c>
      <c r="P183" t="s">
        <v>1585</v>
      </c>
      <c r="Q183" t="s">
        <v>1586</v>
      </c>
      <c r="R183" t="s">
        <v>1587</v>
      </c>
      <c r="S183" t="s">
        <v>1588</v>
      </c>
    </row>
    <row r="184" spans="1:19">
      <c r="A184" t="s">
        <v>1589</v>
      </c>
      <c r="B184" t="s">
        <v>1590</v>
      </c>
      <c r="C184" t="s">
        <v>12816</v>
      </c>
      <c r="D184" t="s">
        <v>12817</v>
      </c>
      <c r="E184" t="s">
        <v>12818</v>
      </c>
      <c r="F184" t="s">
        <v>12819</v>
      </c>
      <c r="G184">
        <v>849</v>
      </c>
      <c r="H184">
        <v>999</v>
      </c>
      <c r="I184" s="1">
        <v>0.15</v>
      </c>
      <c r="J184">
        <v>4.0999999999999996</v>
      </c>
      <c r="K184" s="4">
        <v>6736</v>
      </c>
      <c r="L184" t="s">
        <v>1591</v>
      </c>
      <c r="M184" t="s">
        <v>1592</v>
      </c>
      <c r="N184" t="s">
        <v>1593</v>
      </c>
      <c r="O184" t="s">
        <v>1594</v>
      </c>
      <c r="P184" t="s">
        <v>1595</v>
      </c>
      <c r="Q184" t="s">
        <v>1596</v>
      </c>
      <c r="R184" t="s">
        <v>1597</v>
      </c>
      <c r="S184" t="s">
        <v>1598</v>
      </c>
    </row>
    <row r="185" spans="1:19">
      <c r="A185" t="s">
        <v>1599</v>
      </c>
      <c r="B185" t="s">
        <v>1600</v>
      </c>
      <c r="C185" t="s">
        <v>12816</v>
      </c>
      <c r="D185" t="s">
        <v>12817</v>
      </c>
      <c r="E185" t="s">
        <v>12818</v>
      </c>
      <c r="F185" t="s">
        <v>12819</v>
      </c>
      <c r="G185">
        <v>949</v>
      </c>
      <c r="H185" s="2">
        <v>1999</v>
      </c>
      <c r="I185" s="1">
        <v>0.53</v>
      </c>
      <c r="J185">
        <v>4.4000000000000004</v>
      </c>
      <c r="K185" s="4">
        <v>13552</v>
      </c>
      <c r="L185" t="s">
        <v>1601</v>
      </c>
      <c r="M185" t="s">
        <v>339</v>
      </c>
      <c r="N185" t="s">
        <v>340</v>
      </c>
      <c r="O185" t="s">
        <v>341</v>
      </c>
      <c r="P185" t="s">
        <v>342</v>
      </c>
      <c r="Q185" t="s">
        <v>343</v>
      </c>
      <c r="R185" t="s">
        <v>1602</v>
      </c>
      <c r="S185" t="s">
        <v>1603</v>
      </c>
    </row>
    <row r="186" spans="1:19">
      <c r="A186" t="s">
        <v>1604</v>
      </c>
      <c r="B186" t="s">
        <v>1605</v>
      </c>
      <c r="C186" t="s">
        <v>12816</v>
      </c>
      <c r="D186" t="s">
        <v>12817</v>
      </c>
      <c r="E186" t="s">
        <v>12818</v>
      </c>
      <c r="F186" t="s">
        <v>12819</v>
      </c>
      <c r="G186">
        <v>499</v>
      </c>
      <c r="H186" s="2">
        <v>1200</v>
      </c>
      <c r="I186" s="1">
        <v>0.57999999999999996</v>
      </c>
      <c r="J186">
        <v>4.3</v>
      </c>
      <c r="K186" s="4">
        <v>5451</v>
      </c>
      <c r="L186" t="s">
        <v>1606</v>
      </c>
      <c r="M186" t="s">
        <v>1607</v>
      </c>
      <c r="N186" t="s">
        <v>1608</v>
      </c>
      <c r="O186" t="s">
        <v>1609</v>
      </c>
      <c r="P186" t="s">
        <v>1610</v>
      </c>
      <c r="Q186" t="s">
        <v>1611</v>
      </c>
      <c r="R186" t="s">
        <v>1612</v>
      </c>
      <c r="S186" t="s">
        <v>1613</v>
      </c>
    </row>
    <row r="187" spans="1:19">
      <c r="A187" t="s">
        <v>1614</v>
      </c>
      <c r="B187" t="s">
        <v>1615</v>
      </c>
      <c r="C187" t="s">
        <v>12816</v>
      </c>
      <c r="D187" t="s">
        <v>12817</v>
      </c>
      <c r="E187" t="s">
        <v>12818</v>
      </c>
      <c r="F187" t="s">
        <v>12819</v>
      </c>
      <c r="G187">
        <v>299</v>
      </c>
      <c r="H187">
        <v>485</v>
      </c>
      <c r="I187" s="1">
        <v>0.38</v>
      </c>
      <c r="J187">
        <v>4.3</v>
      </c>
      <c r="K187" s="4">
        <v>10911</v>
      </c>
      <c r="L187" t="s">
        <v>1616</v>
      </c>
      <c r="M187" t="s">
        <v>1617</v>
      </c>
      <c r="N187" t="s">
        <v>1618</v>
      </c>
      <c r="O187" t="s">
        <v>1619</v>
      </c>
      <c r="P187" t="s">
        <v>1620</v>
      </c>
      <c r="Q187" t="s">
        <v>1621</v>
      </c>
      <c r="R187" t="s">
        <v>1622</v>
      </c>
      <c r="S187" t="s">
        <v>1623</v>
      </c>
    </row>
    <row r="188" spans="1:19">
      <c r="A188" t="s">
        <v>1624</v>
      </c>
      <c r="B188" t="s">
        <v>1625</v>
      </c>
      <c r="C188" t="s">
        <v>12816</v>
      </c>
      <c r="D188" t="s">
        <v>12817</v>
      </c>
      <c r="E188" t="s">
        <v>12818</v>
      </c>
      <c r="F188" t="s">
        <v>12819</v>
      </c>
      <c r="G188">
        <v>949</v>
      </c>
      <c r="H188" s="2">
        <v>1999</v>
      </c>
      <c r="I188" s="1">
        <v>0.53</v>
      </c>
      <c r="J188">
        <v>4.4000000000000004</v>
      </c>
      <c r="K188" s="4">
        <v>13552</v>
      </c>
      <c r="L188" t="s">
        <v>1626</v>
      </c>
      <c r="M188" t="s">
        <v>339</v>
      </c>
      <c r="N188" t="s">
        <v>340</v>
      </c>
      <c r="O188" t="s">
        <v>341</v>
      </c>
      <c r="P188" t="s">
        <v>342</v>
      </c>
      <c r="Q188" t="s">
        <v>343</v>
      </c>
      <c r="R188" t="s">
        <v>1627</v>
      </c>
      <c r="S188" t="s">
        <v>1628</v>
      </c>
    </row>
    <row r="189" spans="1:19">
      <c r="A189" t="s">
        <v>1629</v>
      </c>
      <c r="B189" t="s">
        <v>1630</v>
      </c>
      <c r="C189" t="s">
        <v>12816</v>
      </c>
      <c r="D189" t="s">
        <v>12817</v>
      </c>
      <c r="E189" t="s">
        <v>12818</v>
      </c>
      <c r="F189" t="s">
        <v>12819</v>
      </c>
      <c r="G189">
        <v>379</v>
      </c>
      <c r="H189" s="2">
        <v>1099</v>
      </c>
      <c r="I189" s="1">
        <v>0.66</v>
      </c>
      <c r="J189">
        <v>4.3</v>
      </c>
      <c r="K189" s="4">
        <v>2806</v>
      </c>
      <c r="L189" t="s">
        <v>1631</v>
      </c>
      <c r="M189" t="s">
        <v>941</v>
      </c>
      <c r="N189" t="s">
        <v>942</v>
      </c>
      <c r="O189" t="s">
        <v>943</v>
      </c>
      <c r="P189" t="s">
        <v>944</v>
      </c>
      <c r="Q189" t="s">
        <v>945</v>
      </c>
      <c r="R189" t="s">
        <v>1632</v>
      </c>
      <c r="S189" t="s">
        <v>1633</v>
      </c>
    </row>
    <row r="190" spans="1:19">
      <c r="A190" t="s">
        <v>1634</v>
      </c>
      <c r="B190" t="s">
        <v>1635</v>
      </c>
      <c r="C190" t="s">
        <v>12824</v>
      </c>
      <c r="D190" t="s">
        <v>12825</v>
      </c>
      <c r="E190" t="s">
        <v>12828</v>
      </c>
      <c r="F190" t="s">
        <v>12829</v>
      </c>
      <c r="G190" s="2">
        <v>8990</v>
      </c>
      <c r="H190" s="2">
        <v>18990</v>
      </c>
      <c r="I190" s="1">
        <v>0.53</v>
      </c>
      <c r="J190">
        <v>3.9</v>
      </c>
      <c r="K190" s="4">
        <v>350</v>
      </c>
      <c r="L190" t="s">
        <v>1636</v>
      </c>
      <c r="M190" t="s">
        <v>1637</v>
      </c>
      <c r="N190" t="s">
        <v>1638</v>
      </c>
      <c r="O190" t="s">
        <v>1639</v>
      </c>
      <c r="P190" t="s">
        <v>1640</v>
      </c>
      <c r="Q190" t="s">
        <v>1641</v>
      </c>
      <c r="R190" t="s">
        <v>1642</v>
      </c>
      <c r="S190" t="s">
        <v>1643</v>
      </c>
    </row>
    <row r="191" spans="1:19">
      <c r="A191" t="s">
        <v>1644</v>
      </c>
      <c r="B191" t="s">
        <v>1645</v>
      </c>
      <c r="C191" t="s">
        <v>12824</v>
      </c>
      <c r="D191" t="s">
        <v>12825</v>
      </c>
      <c r="E191" t="s">
        <v>12826</v>
      </c>
      <c r="F191" t="s">
        <v>12819</v>
      </c>
      <c r="G191">
        <v>486</v>
      </c>
      <c r="H191" s="2">
        <v>1999</v>
      </c>
      <c r="I191" s="1">
        <v>0.76</v>
      </c>
      <c r="J191">
        <v>4.2</v>
      </c>
      <c r="K191" s="4">
        <v>30023</v>
      </c>
      <c r="L191" t="s">
        <v>1646</v>
      </c>
      <c r="M191" t="s">
        <v>1309</v>
      </c>
      <c r="N191" t="s">
        <v>1310</v>
      </c>
      <c r="O191" t="s">
        <v>1311</v>
      </c>
      <c r="P191" t="s">
        <v>1312</v>
      </c>
      <c r="Q191" t="s">
        <v>1313</v>
      </c>
      <c r="R191" t="s">
        <v>1647</v>
      </c>
      <c r="S191" t="s">
        <v>1648</v>
      </c>
    </row>
    <row r="192" spans="1:19">
      <c r="A192" t="s">
        <v>1649</v>
      </c>
      <c r="B192" t="s">
        <v>1650</v>
      </c>
      <c r="C192" t="s">
        <v>12824</v>
      </c>
      <c r="D192" t="s">
        <v>12825</v>
      </c>
      <c r="E192" t="s">
        <v>12828</v>
      </c>
      <c r="F192" t="s">
        <v>12831</v>
      </c>
      <c r="G192" s="2">
        <v>5699</v>
      </c>
      <c r="H192" s="2">
        <v>11000</v>
      </c>
      <c r="I192" s="1">
        <v>0.48</v>
      </c>
      <c r="J192">
        <v>4.2</v>
      </c>
      <c r="K192" s="4">
        <v>4003</v>
      </c>
      <c r="L192" t="s">
        <v>1651</v>
      </c>
      <c r="M192" t="s">
        <v>488</v>
      </c>
      <c r="N192" t="s">
        <v>489</v>
      </c>
      <c r="O192" t="s">
        <v>490</v>
      </c>
      <c r="P192" t="s">
        <v>491</v>
      </c>
      <c r="Q192" t="s">
        <v>12774</v>
      </c>
      <c r="R192" t="s">
        <v>1652</v>
      </c>
      <c r="S192" t="s">
        <v>1653</v>
      </c>
    </row>
    <row r="193" spans="1:19">
      <c r="A193" t="s">
        <v>1654</v>
      </c>
      <c r="B193" t="s">
        <v>1655</v>
      </c>
      <c r="C193" t="s">
        <v>12816</v>
      </c>
      <c r="D193" t="s">
        <v>12817</v>
      </c>
      <c r="E193" t="s">
        <v>12818</v>
      </c>
      <c r="F193" t="s">
        <v>12819</v>
      </c>
      <c r="G193">
        <v>709</v>
      </c>
      <c r="H193" s="2">
        <v>1999</v>
      </c>
      <c r="I193" s="1">
        <v>0.65</v>
      </c>
      <c r="J193">
        <v>4.0999999999999996</v>
      </c>
      <c r="K193" s="4">
        <v>178817</v>
      </c>
      <c r="L193" t="s">
        <v>1656</v>
      </c>
      <c r="M193" t="s">
        <v>1657</v>
      </c>
      <c r="N193" t="s">
        <v>1658</v>
      </c>
      <c r="O193" t="s">
        <v>1659</v>
      </c>
      <c r="P193" t="s">
        <v>1660</v>
      </c>
      <c r="Q193" t="s">
        <v>12775</v>
      </c>
      <c r="R193" t="s">
        <v>1661</v>
      </c>
      <c r="S193" t="s">
        <v>1662</v>
      </c>
    </row>
    <row r="194" spans="1:19">
      <c r="A194" t="s">
        <v>1663</v>
      </c>
      <c r="B194" t="s">
        <v>1664</v>
      </c>
      <c r="C194" t="s">
        <v>12824</v>
      </c>
      <c r="D194" t="s">
        <v>12825</v>
      </c>
      <c r="E194" t="s">
        <v>12828</v>
      </c>
      <c r="F194" t="s">
        <v>12829</v>
      </c>
      <c r="G194" s="2">
        <v>47990</v>
      </c>
      <c r="H194" s="2">
        <v>70900</v>
      </c>
      <c r="I194" s="1">
        <v>0.32</v>
      </c>
      <c r="J194">
        <v>4.3</v>
      </c>
      <c r="K194" s="4">
        <v>7109</v>
      </c>
      <c r="L194" t="s">
        <v>556</v>
      </c>
      <c r="M194" t="s">
        <v>557</v>
      </c>
      <c r="N194" t="s">
        <v>558</v>
      </c>
      <c r="O194" t="s">
        <v>559</v>
      </c>
      <c r="P194" t="s">
        <v>560</v>
      </c>
      <c r="Q194" t="s">
        <v>561</v>
      </c>
      <c r="R194" t="s">
        <v>1665</v>
      </c>
      <c r="S194" t="s">
        <v>1666</v>
      </c>
    </row>
    <row r="195" spans="1:19">
      <c r="A195" t="s">
        <v>1667</v>
      </c>
      <c r="B195" t="s">
        <v>1668</v>
      </c>
      <c r="C195" t="s">
        <v>12824</v>
      </c>
      <c r="D195" t="s">
        <v>12825</v>
      </c>
      <c r="E195" t="s">
        <v>12826</v>
      </c>
      <c r="F195" t="s">
        <v>12830</v>
      </c>
      <c r="G195">
        <v>299</v>
      </c>
      <c r="H195" s="2">
        <v>1199</v>
      </c>
      <c r="I195" s="1">
        <v>0.75</v>
      </c>
      <c r="J195">
        <v>3.7</v>
      </c>
      <c r="K195" s="4">
        <v>490</v>
      </c>
      <c r="L195" t="s">
        <v>1669</v>
      </c>
      <c r="M195" t="s">
        <v>1670</v>
      </c>
      <c r="N195" t="s">
        <v>1671</v>
      </c>
      <c r="O195" t="s">
        <v>1672</v>
      </c>
      <c r="P195" t="s">
        <v>1673</v>
      </c>
      <c r="Q195" t="s">
        <v>1674</v>
      </c>
      <c r="R195" t="s">
        <v>1675</v>
      </c>
      <c r="S195" t="s">
        <v>1676</v>
      </c>
    </row>
    <row r="196" spans="1:19">
      <c r="A196" t="s">
        <v>1677</v>
      </c>
      <c r="B196" t="s">
        <v>1678</v>
      </c>
      <c r="C196" t="s">
        <v>12816</v>
      </c>
      <c r="D196" t="s">
        <v>12817</v>
      </c>
      <c r="E196" t="s">
        <v>12818</v>
      </c>
      <c r="F196" t="s">
        <v>12819</v>
      </c>
      <c r="G196">
        <v>320</v>
      </c>
      <c r="H196">
        <v>599</v>
      </c>
      <c r="I196" s="1">
        <v>0.47</v>
      </c>
      <c r="J196">
        <v>4.0999999999999996</v>
      </c>
      <c r="K196" s="4">
        <v>491</v>
      </c>
      <c r="L196" t="s">
        <v>1679</v>
      </c>
      <c r="M196" t="s">
        <v>1680</v>
      </c>
      <c r="N196" t="s">
        <v>1681</v>
      </c>
      <c r="O196" t="s">
        <v>1682</v>
      </c>
      <c r="P196" t="s">
        <v>1683</v>
      </c>
      <c r="Q196" t="s">
        <v>1684</v>
      </c>
      <c r="R196" t="s">
        <v>1685</v>
      </c>
      <c r="S196" t="s">
        <v>1686</v>
      </c>
    </row>
    <row r="197" spans="1:19">
      <c r="A197" t="s">
        <v>1687</v>
      </c>
      <c r="B197" t="s">
        <v>1688</v>
      </c>
      <c r="C197" t="s">
        <v>12816</v>
      </c>
      <c r="D197" t="s">
        <v>12817</v>
      </c>
      <c r="E197" t="s">
        <v>12818</v>
      </c>
      <c r="F197" t="s">
        <v>12819</v>
      </c>
      <c r="G197">
        <v>139</v>
      </c>
      <c r="H197">
        <v>549</v>
      </c>
      <c r="I197" s="1">
        <v>0.75</v>
      </c>
      <c r="J197">
        <v>3.9</v>
      </c>
      <c r="K197" s="4">
        <v>61</v>
      </c>
      <c r="L197" t="s">
        <v>1689</v>
      </c>
      <c r="M197" t="s">
        <v>1690</v>
      </c>
      <c r="N197" t="s">
        <v>1691</v>
      </c>
      <c r="O197" t="s">
        <v>1692</v>
      </c>
      <c r="P197" t="s">
        <v>1693</v>
      </c>
      <c r="Q197" t="s">
        <v>1694</v>
      </c>
      <c r="R197" t="s">
        <v>1695</v>
      </c>
      <c r="S197" t="s">
        <v>1696</v>
      </c>
    </row>
    <row r="198" spans="1:19">
      <c r="A198" t="s">
        <v>1697</v>
      </c>
      <c r="B198" t="s">
        <v>1698</v>
      </c>
      <c r="C198" t="s">
        <v>12816</v>
      </c>
      <c r="D198" t="s">
        <v>12817</v>
      </c>
      <c r="E198" t="s">
        <v>12818</v>
      </c>
      <c r="F198" t="s">
        <v>12819</v>
      </c>
      <c r="G198">
        <v>129</v>
      </c>
      <c r="H198">
        <v>249</v>
      </c>
      <c r="I198" s="1">
        <v>0.48</v>
      </c>
      <c r="J198">
        <v>4</v>
      </c>
      <c r="K198" s="4">
        <v>9378</v>
      </c>
      <c r="L198" t="s">
        <v>1699</v>
      </c>
      <c r="M198" t="s">
        <v>216</v>
      </c>
      <c r="N198" t="s">
        <v>217</v>
      </c>
      <c r="O198" t="s">
        <v>218</v>
      </c>
      <c r="P198" t="s">
        <v>219</v>
      </c>
      <c r="Q198" t="s">
        <v>220</v>
      </c>
      <c r="R198" t="s">
        <v>1700</v>
      </c>
      <c r="S198" t="s">
        <v>1701</v>
      </c>
    </row>
    <row r="199" spans="1:19">
      <c r="A199" t="s">
        <v>1702</v>
      </c>
      <c r="B199" t="s">
        <v>1703</v>
      </c>
      <c r="C199" t="s">
        <v>12824</v>
      </c>
      <c r="D199" t="s">
        <v>12825</v>
      </c>
      <c r="E199" t="s">
        <v>12828</v>
      </c>
      <c r="F199" t="s">
        <v>12829</v>
      </c>
      <c r="G199" s="2">
        <v>24999</v>
      </c>
      <c r="H199" s="2">
        <v>35999</v>
      </c>
      <c r="I199" s="1">
        <v>0.31</v>
      </c>
      <c r="J199">
        <v>4.2</v>
      </c>
      <c r="K199" s="4">
        <v>32840</v>
      </c>
      <c r="L199" t="s">
        <v>924</v>
      </c>
      <c r="M199" t="s">
        <v>151</v>
      </c>
      <c r="N199" t="s">
        <v>152</v>
      </c>
      <c r="O199" t="s">
        <v>153</v>
      </c>
      <c r="P199" t="s">
        <v>154</v>
      </c>
      <c r="Q199" t="s">
        <v>1704</v>
      </c>
      <c r="R199" t="s">
        <v>1705</v>
      </c>
      <c r="S199" t="s">
        <v>1706</v>
      </c>
    </row>
    <row r="200" spans="1:19">
      <c r="A200" t="s">
        <v>1707</v>
      </c>
      <c r="B200" t="s">
        <v>1708</v>
      </c>
      <c r="C200" t="s">
        <v>12816</v>
      </c>
      <c r="D200" t="s">
        <v>12817</v>
      </c>
      <c r="E200" t="s">
        <v>12818</v>
      </c>
      <c r="F200" t="s">
        <v>12819</v>
      </c>
      <c r="G200">
        <v>999</v>
      </c>
      <c r="H200" s="2">
        <v>1699</v>
      </c>
      <c r="I200" s="1">
        <v>0.41</v>
      </c>
      <c r="J200">
        <v>4.4000000000000004</v>
      </c>
      <c r="K200" s="4">
        <v>7318</v>
      </c>
      <c r="L200" t="s">
        <v>1709</v>
      </c>
      <c r="M200" t="s">
        <v>1710</v>
      </c>
      <c r="N200" t="s">
        <v>1711</v>
      </c>
      <c r="O200" t="s">
        <v>1712</v>
      </c>
      <c r="P200" t="s">
        <v>1713</v>
      </c>
      <c r="Q200" t="s">
        <v>1714</v>
      </c>
      <c r="R200" t="s">
        <v>1715</v>
      </c>
      <c r="S200" t="s">
        <v>1716</v>
      </c>
    </row>
    <row r="201" spans="1:19">
      <c r="A201" t="s">
        <v>1717</v>
      </c>
      <c r="B201" t="s">
        <v>1718</v>
      </c>
      <c r="C201" t="s">
        <v>12816</v>
      </c>
      <c r="D201" t="s">
        <v>12817</v>
      </c>
      <c r="E201" t="s">
        <v>12818</v>
      </c>
      <c r="F201" t="s">
        <v>12819</v>
      </c>
      <c r="G201">
        <v>225</v>
      </c>
      <c r="H201">
        <v>499</v>
      </c>
      <c r="I201" s="1">
        <v>0.55000000000000004</v>
      </c>
      <c r="J201">
        <v>4.0999999999999996</v>
      </c>
      <c r="K201" s="4">
        <v>789</v>
      </c>
      <c r="L201" t="s">
        <v>1719</v>
      </c>
      <c r="M201" t="s">
        <v>1720</v>
      </c>
      <c r="N201" t="s">
        <v>1721</v>
      </c>
      <c r="O201" t="s">
        <v>1722</v>
      </c>
      <c r="P201" t="s">
        <v>1723</v>
      </c>
      <c r="Q201" t="s">
        <v>1724</v>
      </c>
      <c r="R201" t="s">
        <v>1725</v>
      </c>
      <c r="S201" t="s">
        <v>1726</v>
      </c>
    </row>
    <row r="202" spans="1:19">
      <c r="A202" t="s">
        <v>1727</v>
      </c>
      <c r="B202" t="s">
        <v>1728</v>
      </c>
      <c r="C202" t="s">
        <v>12824</v>
      </c>
      <c r="D202" t="s">
        <v>12825</v>
      </c>
      <c r="E202" t="s">
        <v>12826</v>
      </c>
      <c r="F202" t="s">
        <v>12830</v>
      </c>
      <c r="G202">
        <v>547</v>
      </c>
      <c r="H202" s="2">
        <v>2999</v>
      </c>
      <c r="I202" s="1">
        <v>0.82</v>
      </c>
      <c r="J202">
        <v>4.3</v>
      </c>
      <c r="K202" s="4">
        <v>407</v>
      </c>
      <c r="L202" t="s">
        <v>1729</v>
      </c>
      <c r="M202" t="s">
        <v>1730</v>
      </c>
      <c r="N202" t="s">
        <v>1731</v>
      </c>
      <c r="O202" t="s">
        <v>1732</v>
      </c>
      <c r="P202" t="s">
        <v>1733</v>
      </c>
      <c r="Q202" t="s">
        <v>1734</v>
      </c>
      <c r="R202" t="s">
        <v>1735</v>
      </c>
      <c r="S202" t="s">
        <v>1736</v>
      </c>
    </row>
    <row r="203" spans="1:19">
      <c r="A203" t="s">
        <v>1737</v>
      </c>
      <c r="B203" t="s">
        <v>1738</v>
      </c>
      <c r="C203" t="s">
        <v>12816</v>
      </c>
      <c r="D203" t="s">
        <v>12817</v>
      </c>
      <c r="E203" t="s">
        <v>12818</v>
      </c>
      <c r="F203" t="s">
        <v>12819</v>
      </c>
      <c r="G203">
        <v>259</v>
      </c>
      <c r="H203">
        <v>699</v>
      </c>
      <c r="I203" s="1">
        <v>0.63</v>
      </c>
      <c r="J203">
        <v>3.8</v>
      </c>
      <c r="K203" s="4">
        <v>2399</v>
      </c>
      <c r="L203" t="s">
        <v>1739</v>
      </c>
      <c r="M203" t="s">
        <v>1740</v>
      </c>
      <c r="N203" t="s">
        <v>1741</v>
      </c>
      <c r="O203" t="s">
        <v>1742</v>
      </c>
      <c r="P203" t="s">
        <v>1743</v>
      </c>
      <c r="Q203" t="s">
        <v>1744</v>
      </c>
      <c r="R203" t="s">
        <v>1745</v>
      </c>
      <c r="S203" t="s">
        <v>1746</v>
      </c>
    </row>
    <row r="204" spans="1:19">
      <c r="A204" t="s">
        <v>1747</v>
      </c>
      <c r="B204" t="s">
        <v>1748</v>
      </c>
      <c r="C204" t="s">
        <v>12824</v>
      </c>
      <c r="D204" t="s">
        <v>12825</v>
      </c>
      <c r="E204" t="s">
        <v>12826</v>
      </c>
      <c r="F204" t="s">
        <v>12830</v>
      </c>
      <c r="G204">
        <v>239</v>
      </c>
      <c r="H204">
        <v>699</v>
      </c>
      <c r="I204" s="1">
        <v>0.66</v>
      </c>
      <c r="J204">
        <v>4.4000000000000004</v>
      </c>
      <c r="K204" s="4">
        <v>2640</v>
      </c>
      <c r="L204" t="s">
        <v>1749</v>
      </c>
      <c r="M204" t="s">
        <v>1750</v>
      </c>
      <c r="N204" t="s">
        <v>1751</v>
      </c>
      <c r="O204" t="s">
        <v>1752</v>
      </c>
      <c r="P204" t="s">
        <v>1753</v>
      </c>
      <c r="Q204" t="s">
        <v>1754</v>
      </c>
      <c r="R204" t="s">
        <v>1755</v>
      </c>
      <c r="S204" t="s">
        <v>1756</v>
      </c>
    </row>
    <row r="205" spans="1:19">
      <c r="A205" t="s">
        <v>1757</v>
      </c>
      <c r="B205" t="s">
        <v>1758</v>
      </c>
      <c r="C205" t="s">
        <v>12824</v>
      </c>
      <c r="D205" t="s">
        <v>12825</v>
      </c>
      <c r="E205" t="s">
        <v>12826</v>
      </c>
      <c r="F205" t="s">
        <v>12830</v>
      </c>
      <c r="G205">
        <v>349</v>
      </c>
      <c r="H205">
        <v>999</v>
      </c>
      <c r="I205" s="1">
        <v>0.65</v>
      </c>
      <c r="J205">
        <v>4</v>
      </c>
      <c r="K205" s="4">
        <v>839</v>
      </c>
      <c r="L205" t="s">
        <v>1759</v>
      </c>
      <c r="M205" t="s">
        <v>1760</v>
      </c>
      <c r="N205" t="s">
        <v>1761</v>
      </c>
      <c r="O205" t="s">
        <v>1762</v>
      </c>
      <c r="P205" t="s">
        <v>1763</v>
      </c>
      <c r="Q205" t="s">
        <v>1764</v>
      </c>
      <c r="R205" t="s">
        <v>1765</v>
      </c>
      <c r="S205" t="s">
        <v>1766</v>
      </c>
    </row>
    <row r="206" spans="1:19">
      <c r="A206" t="s">
        <v>1767</v>
      </c>
      <c r="B206" t="s">
        <v>1768</v>
      </c>
      <c r="C206" t="s">
        <v>12824</v>
      </c>
      <c r="D206" t="s">
        <v>12825</v>
      </c>
      <c r="E206" t="s">
        <v>12826</v>
      </c>
      <c r="F206" t="s">
        <v>12819</v>
      </c>
      <c r="G206">
        <v>467</v>
      </c>
      <c r="H206">
        <v>599</v>
      </c>
      <c r="I206" s="1">
        <v>0.22</v>
      </c>
      <c r="J206">
        <v>4.4000000000000004</v>
      </c>
      <c r="K206" s="4">
        <v>44054</v>
      </c>
      <c r="L206" t="s">
        <v>1769</v>
      </c>
      <c r="M206" t="s">
        <v>1770</v>
      </c>
      <c r="N206" t="s">
        <v>1771</v>
      </c>
      <c r="O206" t="s">
        <v>1772</v>
      </c>
      <c r="P206" t="s">
        <v>1773</v>
      </c>
      <c r="Q206" t="s">
        <v>1774</v>
      </c>
      <c r="R206" t="s">
        <v>1775</v>
      </c>
      <c r="S206" t="s">
        <v>1776</v>
      </c>
    </row>
    <row r="207" spans="1:19">
      <c r="A207" t="s">
        <v>1777</v>
      </c>
      <c r="B207" t="s">
        <v>1778</v>
      </c>
      <c r="C207" t="s">
        <v>12816</v>
      </c>
      <c r="D207" t="s">
        <v>12817</v>
      </c>
      <c r="E207" t="s">
        <v>12818</v>
      </c>
      <c r="F207" t="s">
        <v>12819</v>
      </c>
      <c r="G207">
        <v>449</v>
      </c>
      <c r="H207">
        <v>599</v>
      </c>
      <c r="I207" s="1">
        <v>0.25</v>
      </c>
      <c r="J207">
        <v>4</v>
      </c>
      <c r="K207" s="4">
        <v>3231</v>
      </c>
      <c r="L207" t="s">
        <v>1779</v>
      </c>
      <c r="M207" t="s">
        <v>1780</v>
      </c>
      <c r="N207" t="s">
        <v>1781</v>
      </c>
      <c r="O207" t="s">
        <v>1782</v>
      </c>
      <c r="P207" t="s">
        <v>1783</v>
      </c>
      <c r="Q207" t="s">
        <v>1784</v>
      </c>
      <c r="R207" t="s">
        <v>1785</v>
      </c>
      <c r="S207" t="s">
        <v>1786</v>
      </c>
    </row>
    <row r="208" spans="1:19">
      <c r="A208" t="s">
        <v>1787</v>
      </c>
      <c r="B208" t="s">
        <v>1788</v>
      </c>
      <c r="C208" t="s">
        <v>12824</v>
      </c>
      <c r="D208" t="s">
        <v>12825</v>
      </c>
      <c r="E208" t="s">
        <v>12828</v>
      </c>
      <c r="F208" t="s">
        <v>12829</v>
      </c>
      <c r="G208" s="2">
        <v>11990</v>
      </c>
      <c r="H208" s="2">
        <v>31990</v>
      </c>
      <c r="I208" s="1">
        <v>0.63</v>
      </c>
      <c r="J208">
        <v>4.2</v>
      </c>
      <c r="K208" s="4">
        <v>64</v>
      </c>
      <c r="L208" t="s">
        <v>705</v>
      </c>
      <c r="M208" t="s">
        <v>1789</v>
      </c>
      <c r="N208" t="s">
        <v>1790</v>
      </c>
      <c r="O208" t="s">
        <v>1791</v>
      </c>
      <c r="P208" t="s">
        <v>1792</v>
      </c>
      <c r="Q208" t="s">
        <v>1793</v>
      </c>
      <c r="R208" t="s">
        <v>1794</v>
      </c>
      <c r="S208" t="s">
        <v>1795</v>
      </c>
    </row>
    <row r="209" spans="1:19">
      <c r="A209" t="s">
        <v>1796</v>
      </c>
      <c r="B209" t="s">
        <v>1797</v>
      </c>
      <c r="C209" t="s">
        <v>12816</v>
      </c>
      <c r="D209" t="s">
        <v>12817</v>
      </c>
      <c r="E209" t="s">
        <v>12818</v>
      </c>
      <c r="F209" t="s">
        <v>12819</v>
      </c>
      <c r="G209">
        <v>350</v>
      </c>
      <c r="H209">
        <v>599</v>
      </c>
      <c r="I209" s="1">
        <v>0.42</v>
      </c>
      <c r="J209">
        <v>3.9</v>
      </c>
      <c r="K209" s="4">
        <v>8314</v>
      </c>
      <c r="L209" t="s">
        <v>1798</v>
      </c>
      <c r="M209" t="s">
        <v>1799</v>
      </c>
      <c r="N209" t="s">
        <v>1800</v>
      </c>
      <c r="O209" t="s">
        <v>1801</v>
      </c>
      <c r="P209" t="s">
        <v>1802</v>
      </c>
      <c r="Q209" t="s">
        <v>1803</v>
      </c>
      <c r="R209" t="s">
        <v>1804</v>
      </c>
      <c r="S209" t="s">
        <v>1805</v>
      </c>
    </row>
    <row r="210" spans="1:19">
      <c r="A210" t="s">
        <v>1806</v>
      </c>
      <c r="B210" t="s">
        <v>1807</v>
      </c>
      <c r="C210" t="s">
        <v>12816</v>
      </c>
      <c r="D210" t="s">
        <v>12817</v>
      </c>
      <c r="E210" t="s">
        <v>12818</v>
      </c>
      <c r="F210" t="s">
        <v>12819</v>
      </c>
      <c r="G210">
        <v>252</v>
      </c>
      <c r="H210">
        <v>999</v>
      </c>
      <c r="I210" s="1">
        <v>0.75</v>
      </c>
      <c r="J210">
        <v>3.7</v>
      </c>
      <c r="K210" s="4">
        <v>2249</v>
      </c>
      <c r="L210" t="s">
        <v>1808</v>
      </c>
      <c r="M210" t="s">
        <v>1809</v>
      </c>
      <c r="N210" t="s">
        <v>1810</v>
      </c>
      <c r="O210" t="s">
        <v>1811</v>
      </c>
      <c r="P210" t="s">
        <v>1812</v>
      </c>
      <c r="Q210" t="s">
        <v>1813</v>
      </c>
      <c r="R210" t="s">
        <v>1814</v>
      </c>
      <c r="S210" t="s">
        <v>1815</v>
      </c>
    </row>
    <row r="211" spans="1:19">
      <c r="A211" t="s">
        <v>1816</v>
      </c>
      <c r="B211" t="s">
        <v>1817</v>
      </c>
      <c r="C211" t="s">
        <v>12824</v>
      </c>
      <c r="D211" t="s">
        <v>12825</v>
      </c>
      <c r="E211" t="s">
        <v>12826</v>
      </c>
      <c r="F211" t="s">
        <v>12830</v>
      </c>
      <c r="G211">
        <v>204</v>
      </c>
      <c r="H211">
        <v>599</v>
      </c>
      <c r="I211" s="1">
        <v>0.66</v>
      </c>
      <c r="J211">
        <v>3.6</v>
      </c>
      <c r="K211" s="4">
        <v>339</v>
      </c>
      <c r="L211" t="s">
        <v>1818</v>
      </c>
      <c r="M211" t="s">
        <v>1819</v>
      </c>
      <c r="N211" t="s">
        <v>1820</v>
      </c>
      <c r="O211" t="s">
        <v>1821</v>
      </c>
      <c r="P211" t="s">
        <v>1822</v>
      </c>
      <c r="Q211" t="s">
        <v>1823</v>
      </c>
      <c r="R211" t="s">
        <v>1824</v>
      </c>
      <c r="S211" t="s">
        <v>1825</v>
      </c>
    </row>
    <row r="212" spans="1:19">
      <c r="A212" t="s">
        <v>1826</v>
      </c>
      <c r="B212" t="s">
        <v>1827</v>
      </c>
      <c r="C212" t="s">
        <v>12824</v>
      </c>
      <c r="D212" t="s">
        <v>12825</v>
      </c>
      <c r="E212" t="s">
        <v>12839</v>
      </c>
      <c r="G212" s="2">
        <v>6490</v>
      </c>
      <c r="H212" s="2">
        <v>9990</v>
      </c>
      <c r="I212" s="1">
        <v>0.35</v>
      </c>
      <c r="J212">
        <v>4</v>
      </c>
      <c r="K212" s="4">
        <v>27</v>
      </c>
      <c r="L212" t="s">
        <v>1828</v>
      </c>
      <c r="M212" t="s">
        <v>1829</v>
      </c>
      <c r="N212" t="s">
        <v>1830</v>
      </c>
      <c r="O212" t="s">
        <v>1831</v>
      </c>
      <c r="P212" t="s">
        <v>1832</v>
      </c>
      <c r="Q212" t="s">
        <v>1833</v>
      </c>
      <c r="R212" t="s">
        <v>1834</v>
      </c>
      <c r="S212" t="s">
        <v>1835</v>
      </c>
    </row>
    <row r="213" spans="1:19">
      <c r="A213" t="s">
        <v>1836</v>
      </c>
      <c r="B213" t="s">
        <v>1837</v>
      </c>
      <c r="C213" t="s">
        <v>12824</v>
      </c>
      <c r="D213" t="s">
        <v>12825</v>
      </c>
      <c r="E213" t="s">
        <v>12826</v>
      </c>
      <c r="F213" t="s">
        <v>12830</v>
      </c>
      <c r="G213">
        <v>235</v>
      </c>
      <c r="H213">
        <v>599</v>
      </c>
      <c r="I213" s="1">
        <v>0.61</v>
      </c>
      <c r="J213">
        <v>3.5</v>
      </c>
      <c r="K213" s="4">
        <v>197</v>
      </c>
      <c r="L213" t="s">
        <v>1838</v>
      </c>
      <c r="M213" t="s">
        <v>1839</v>
      </c>
      <c r="N213" t="s">
        <v>1840</v>
      </c>
      <c r="O213" t="s">
        <v>1841</v>
      </c>
      <c r="P213" t="s">
        <v>1842</v>
      </c>
      <c r="Q213" t="s">
        <v>1843</v>
      </c>
      <c r="R213" t="s">
        <v>1844</v>
      </c>
      <c r="S213" t="s">
        <v>1845</v>
      </c>
    </row>
    <row r="214" spans="1:19">
      <c r="A214" t="s">
        <v>1846</v>
      </c>
      <c r="B214" t="s">
        <v>1847</v>
      </c>
      <c r="C214" t="s">
        <v>12816</v>
      </c>
      <c r="D214" t="s">
        <v>12817</v>
      </c>
      <c r="E214" t="s">
        <v>12818</v>
      </c>
      <c r="F214" t="s">
        <v>12819</v>
      </c>
      <c r="G214">
        <v>299</v>
      </c>
      <c r="H214">
        <v>800</v>
      </c>
      <c r="I214" s="1">
        <v>0.63</v>
      </c>
      <c r="J214">
        <v>4.5</v>
      </c>
      <c r="K214" s="4">
        <v>74977</v>
      </c>
      <c r="L214" t="s">
        <v>1848</v>
      </c>
      <c r="M214" t="s">
        <v>285</v>
      </c>
      <c r="N214" t="s">
        <v>286</v>
      </c>
      <c r="O214" t="s">
        <v>287</v>
      </c>
      <c r="P214" t="s">
        <v>288</v>
      </c>
      <c r="Q214" t="s">
        <v>289</v>
      </c>
      <c r="R214" t="s">
        <v>1849</v>
      </c>
      <c r="S214" t="s">
        <v>1850</v>
      </c>
    </row>
    <row r="215" spans="1:19">
      <c r="A215" t="s">
        <v>1851</v>
      </c>
      <c r="B215" t="s">
        <v>1852</v>
      </c>
      <c r="C215" t="s">
        <v>12816</v>
      </c>
      <c r="D215" t="s">
        <v>12817</v>
      </c>
      <c r="E215" t="s">
        <v>12818</v>
      </c>
      <c r="F215" t="s">
        <v>12819</v>
      </c>
      <c r="G215">
        <v>799</v>
      </c>
      <c r="H215" s="2">
        <v>1999</v>
      </c>
      <c r="I215" s="1">
        <v>0.6</v>
      </c>
      <c r="J215">
        <v>4.2</v>
      </c>
      <c r="K215" s="4">
        <v>8583</v>
      </c>
      <c r="L215" t="s">
        <v>1853</v>
      </c>
      <c r="M215" t="s">
        <v>1854</v>
      </c>
      <c r="N215" t="s">
        <v>1855</v>
      </c>
      <c r="O215" t="s">
        <v>1856</v>
      </c>
      <c r="P215" t="s">
        <v>1857</v>
      </c>
      <c r="Q215" t="s">
        <v>1858</v>
      </c>
      <c r="R215" t="s">
        <v>1859</v>
      </c>
      <c r="S215" t="s">
        <v>1860</v>
      </c>
    </row>
    <row r="216" spans="1:19">
      <c r="A216" t="s">
        <v>1861</v>
      </c>
      <c r="B216" t="s">
        <v>1862</v>
      </c>
      <c r="C216" t="s">
        <v>12824</v>
      </c>
      <c r="D216" t="s">
        <v>12825</v>
      </c>
      <c r="E216" t="s">
        <v>12826</v>
      </c>
      <c r="F216" t="s">
        <v>12830</v>
      </c>
      <c r="G216">
        <v>299</v>
      </c>
      <c r="H216">
        <v>999</v>
      </c>
      <c r="I216" s="1">
        <v>0.7</v>
      </c>
      <c r="J216">
        <v>3.8</v>
      </c>
      <c r="K216" s="4">
        <v>928</v>
      </c>
      <c r="L216" t="s">
        <v>1863</v>
      </c>
      <c r="M216" t="s">
        <v>1864</v>
      </c>
      <c r="N216" t="s">
        <v>1865</v>
      </c>
      <c r="O216" t="s">
        <v>1866</v>
      </c>
      <c r="P216" t="s">
        <v>1867</v>
      </c>
      <c r="Q216" t="s">
        <v>1868</v>
      </c>
      <c r="R216" t="s">
        <v>1869</v>
      </c>
      <c r="S216" t="s">
        <v>1870</v>
      </c>
    </row>
    <row r="217" spans="1:19">
      <c r="A217" t="s">
        <v>1871</v>
      </c>
      <c r="B217" t="s">
        <v>1872</v>
      </c>
      <c r="C217" t="s">
        <v>12824</v>
      </c>
      <c r="D217" t="s">
        <v>12825</v>
      </c>
      <c r="E217" t="s">
        <v>12828</v>
      </c>
      <c r="F217" t="s">
        <v>12831</v>
      </c>
      <c r="G217" s="2">
        <v>6999</v>
      </c>
      <c r="H217" s="2">
        <v>16990</v>
      </c>
      <c r="I217" s="1">
        <v>0.59</v>
      </c>
      <c r="J217">
        <v>3.8</v>
      </c>
      <c r="K217" s="4">
        <v>110</v>
      </c>
      <c r="L217" t="s">
        <v>1873</v>
      </c>
      <c r="M217" t="s">
        <v>1874</v>
      </c>
      <c r="N217" t="s">
        <v>1875</v>
      </c>
      <c r="O217" t="s">
        <v>1876</v>
      </c>
      <c r="P217" t="s">
        <v>1877</v>
      </c>
      <c r="Q217" t="s">
        <v>1878</v>
      </c>
      <c r="R217" t="s">
        <v>1879</v>
      </c>
      <c r="S217" t="s">
        <v>1880</v>
      </c>
    </row>
    <row r="218" spans="1:19">
      <c r="A218" t="s">
        <v>1881</v>
      </c>
      <c r="B218" t="s">
        <v>1882</v>
      </c>
      <c r="C218" t="s">
        <v>12824</v>
      </c>
      <c r="D218" t="s">
        <v>12825</v>
      </c>
      <c r="E218" t="s">
        <v>12828</v>
      </c>
      <c r="F218" t="s">
        <v>12829</v>
      </c>
      <c r="G218" s="2">
        <v>42999</v>
      </c>
      <c r="H218" s="2">
        <v>59999</v>
      </c>
      <c r="I218" s="1">
        <v>0.28000000000000003</v>
      </c>
      <c r="J218">
        <v>4.0999999999999996</v>
      </c>
      <c r="K218" s="4">
        <v>6753</v>
      </c>
      <c r="L218" t="s">
        <v>1883</v>
      </c>
      <c r="M218" t="s">
        <v>1884</v>
      </c>
      <c r="N218" t="s">
        <v>1885</v>
      </c>
      <c r="O218" t="s">
        <v>1886</v>
      </c>
      <c r="P218" t="s">
        <v>1887</v>
      </c>
      <c r="Q218" t="s">
        <v>1888</v>
      </c>
      <c r="R218" t="s">
        <v>1889</v>
      </c>
      <c r="S218" t="s">
        <v>1890</v>
      </c>
    </row>
    <row r="219" spans="1:19">
      <c r="A219" t="s">
        <v>1891</v>
      </c>
      <c r="B219" t="s">
        <v>1892</v>
      </c>
      <c r="C219" t="s">
        <v>12824</v>
      </c>
      <c r="D219" t="s">
        <v>12825</v>
      </c>
      <c r="E219" t="s">
        <v>12826</v>
      </c>
      <c r="F219" t="s">
        <v>12819</v>
      </c>
      <c r="G219">
        <v>173</v>
      </c>
      <c r="H219">
        <v>999</v>
      </c>
      <c r="I219" s="1">
        <v>0.83</v>
      </c>
      <c r="J219">
        <v>4.3</v>
      </c>
      <c r="K219" s="4">
        <v>1237</v>
      </c>
      <c r="L219" t="s">
        <v>1893</v>
      </c>
      <c r="M219" t="s">
        <v>1894</v>
      </c>
      <c r="N219" t="s">
        <v>1895</v>
      </c>
      <c r="O219" t="s">
        <v>1896</v>
      </c>
      <c r="P219" t="s">
        <v>1897</v>
      </c>
      <c r="Q219" t="s">
        <v>1898</v>
      </c>
      <c r="R219" t="s">
        <v>1899</v>
      </c>
      <c r="S219" t="s">
        <v>1900</v>
      </c>
    </row>
    <row r="220" spans="1:19">
      <c r="A220" t="s">
        <v>1901</v>
      </c>
      <c r="B220" t="s">
        <v>1902</v>
      </c>
      <c r="C220" t="s">
        <v>12824</v>
      </c>
      <c r="D220" t="s">
        <v>12835</v>
      </c>
      <c r="E220" t="s">
        <v>12826</v>
      </c>
      <c r="F220" t="s">
        <v>12840</v>
      </c>
      <c r="G220">
        <v>209</v>
      </c>
      <c r="H220">
        <v>600</v>
      </c>
      <c r="I220" s="1">
        <v>0.65</v>
      </c>
      <c r="J220">
        <v>4.4000000000000004</v>
      </c>
      <c r="K220" s="4">
        <v>18872</v>
      </c>
      <c r="L220" t="s">
        <v>1903</v>
      </c>
      <c r="M220" t="s">
        <v>1904</v>
      </c>
      <c r="N220" t="s">
        <v>1905</v>
      </c>
      <c r="O220" t="s">
        <v>1906</v>
      </c>
      <c r="P220" t="s">
        <v>1907</v>
      </c>
      <c r="Q220" t="s">
        <v>1908</v>
      </c>
      <c r="R220" t="s">
        <v>1909</v>
      </c>
      <c r="S220" t="s">
        <v>1910</v>
      </c>
    </row>
    <row r="221" spans="1:19">
      <c r="A221" t="s">
        <v>1911</v>
      </c>
      <c r="B221" t="s">
        <v>1912</v>
      </c>
      <c r="C221" t="s">
        <v>12816</v>
      </c>
      <c r="D221" t="s">
        <v>12817</v>
      </c>
      <c r="E221" t="s">
        <v>12818</v>
      </c>
      <c r="F221" t="s">
        <v>12819</v>
      </c>
      <c r="G221">
        <v>848.99</v>
      </c>
      <c r="H221" s="2">
        <v>1490</v>
      </c>
      <c r="I221" s="1">
        <v>0.43</v>
      </c>
      <c r="J221">
        <v>3.9</v>
      </c>
      <c r="K221" s="4">
        <v>356</v>
      </c>
      <c r="L221" t="s">
        <v>1913</v>
      </c>
      <c r="M221" t="s">
        <v>1914</v>
      </c>
      <c r="N221" t="s">
        <v>1915</v>
      </c>
      <c r="O221" t="s">
        <v>1916</v>
      </c>
      <c r="P221" t="s">
        <v>1917</v>
      </c>
      <c r="Q221" t="s">
        <v>1918</v>
      </c>
      <c r="R221" t="s">
        <v>1919</v>
      </c>
      <c r="S221" t="s">
        <v>1920</v>
      </c>
    </row>
    <row r="222" spans="1:19">
      <c r="A222" t="s">
        <v>1921</v>
      </c>
      <c r="B222" t="s">
        <v>1922</v>
      </c>
      <c r="C222" t="s">
        <v>12816</v>
      </c>
      <c r="D222" t="s">
        <v>12817</v>
      </c>
      <c r="E222" t="s">
        <v>12818</v>
      </c>
      <c r="F222" t="s">
        <v>12819</v>
      </c>
      <c r="G222">
        <v>649</v>
      </c>
      <c r="H222" s="2">
        <v>1999</v>
      </c>
      <c r="I222" s="1">
        <v>0.68</v>
      </c>
      <c r="J222">
        <v>4.2</v>
      </c>
      <c r="K222" s="4">
        <v>24269</v>
      </c>
      <c r="L222" t="s">
        <v>1923</v>
      </c>
      <c r="M222" t="s">
        <v>3</v>
      </c>
      <c r="N222" t="s">
        <v>4</v>
      </c>
      <c r="O222" t="s">
        <v>5</v>
      </c>
      <c r="P222" t="s">
        <v>6</v>
      </c>
      <c r="Q222" t="s">
        <v>802</v>
      </c>
      <c r="R222" t="s">
        <v>1924</v>
      </c>
      <c r="S222" t="s">
        <v>1925</v>
      </c>
    </row>
    <row r="223" spans="1:19">
      <c r="A223" t="s">
        <v>1926</v>
      </c>
      <c r="B223" t="s">
        <v>1927</v>
      </c>
      <c r="C223" t="s">
        <v>12824</v>
      </c>
      <c r="D223" t="s">
        <v>12825</v>
      </c>
      <c r="E223" t="s">
        <v>12826</v>
      </c>
      <c r="F223" t="s">
        <v>12830</v>
      </c>
      <c r="G223">
        <v>299</v>
      </c>
      <c r="H223">
        <v>899</v>
      </c>
      <c r="I223" s="1">
        <v>0.67</v>
      </c>
      <c r="J223">
        <v>3.8</v>
      </c>
      <c r="K223" s="4">
        <v>425</v>
      </c>
      <c r="L223" t="s">
        <v>1928</v>
      </c>
      <c r="M223" t="s">
        <v>1929</v>
      </c>
      <c r="N223" t="s">
        <v>1930</v>
      </c>
      <c r="O223" t="s">
        <v>1931</v>
      </c>
      <c r="P223" t="s">
        <v>1932</v>
      </c>
      <c r="Q223" t="s">
        <v>1933</v>
      </c>
      <c r="R223" t="s">
        <v>1934</v>
      </c>
      <c r="S223" t="s">
        <v>1935</v>
      </c>
    </row>
    <row r="224" spans="1:19">
      <c r="A224" t="s">
        <v>1936</v>
      </c>
      <c r="B224" t="s">
        <v>1937</v>
      </c>
      <c r="C224" t="s">
        <v>12824</v>
      </c>
      <c r="D224" t="s">
        <v>12825</v>
      </c>
      <c r="E224" t="s">
        <v>12826</v>
      </c>
      <c r="F224" t="s">
        <v>12832</v>
      </c>
      <c r="G224">
        <v>399</v>
      </c>
      <c r="H224">
        <v>799</v>
      </c>
      <c r="I224" s="1">
        <v>0.5</v>
      </c>
      <c r="J224">
        <v>4.0999999999999996</v>
      </c>
      <c r="K224" s="4">
        <v>1161</v>
      </c>
      <c r="L224" t="s">
        <v>1938</v>
      </c>
      <c r="M224" t="s">
        <v>1939</v>
      </c>
      <c r="N224" t="s">
        <v>1940</v>
      </c>
      <c r="O224" t="s">
        <v>1941</v>
      </c>
      <c r="P224" t="s">
        <v>1942</v>
      </c>
      <c r="Q224" t="s">
        <v>1943</v>
      </c>
      <c r="R224" t="s">
        <v>1944</v>
      </c>
      <c r="S224" t="s">
        <v>1945</v>
      </c>
    </row>
    <row r="225" spans="1:19">
      <c r="A225" t="s">
        <v>1946</v>
      </c>
      <c r="B225" t="s">
        <v>1947</v>
      </c>
      <c r="C225" t="s">
        <v>12816</v>
      </c>
      <c r="D225" t="s">
        <v>12817</v>
      </c>
      <c r="E225" t="s">
        <v>12818</v>
      </c>
      <c r="F225" t="s">
        <v>12819</v>
      </c>
      <c r="G225">
        <v>249</v>
      </c>
      <c r="H225">
        <v>499</v>
      </c>
      <c r="I225" s="1">
        <v>0.5</v>
      </c>
      <c r="J225">
        <v>4.0999999999999996</v>
      </c>
      <c r="K225" s="4">
        <v>1508</v>
      </c>
      <c r="L225" t="s">
        <v>1948</v>
      </c>
      <c r="M225" t="s">
        <v>1949</v>
      </c>
      <c r="N225" t="s">
        <v>1950</v>
      </c>
      <c r="O225" t="s">
        <v>1951</v>
      </c>
      <c r="P225" t="s">
        <v>1952</v>
      </c>
      <c r="Q225" t="s">
        <v>12776</v>
      </c>
      <c r="R225" t="s">
        <v>1953</v>
      </c>
      <c r="S225" t="s">
        <v>1954</v>
      </c>
    </row>
    <row r="226" spans="1:19">
      <c r="A226" t="s">
        <v>1955</v>
      </c>
      <c r="B226" t="s">
        <v>1956</v>
      </c>
      <c r="C226" t="s">
        <v>12824</v>
      </c>
      <c r="D226" t="s">
        <v>12825</v>
      </c>
      <c r="E226" t="s">
        <v>12841</v>
      </c>
      <c r="F226" t="s">
        <v>12842</v>
      </c>
      <c r="G226" s="2">
        <v>1249</v>
      </c>
      <c r="H226" s="2">
        <v>2299</v>
      </c>
      <c r="I226" s="1">
        <v>0.46</v>
      </c>
      <c r="J226">
        <v>4.3</v>
      </c>
      <c r="K226" s="4">
        <v>7636</v>
      </c>
      <c r="L226" t="s">
        <v>1957</v>
      </c>
      <c r="M226" t="s">
        <v>1958</v>
      </c>
      <c r="N226" t="s">
        <v>1959</v>
      </c>
      <c r="O226" t="s">
        <v>1960</v>
      </c>
      <c r="P226" t="s">
        <v>1961</v>
      </c>
      <c r="Q226" t="s">
        <v>1962</v>
      </c>
      <c r="R226" t="s">
        <v>1963</v>
      </c>
      <c r="S226" t="s">
        <v>1964</v>
      </c>
    </row>
    <row r="227" spans="1:19">
      <c r="A227" t="s">
        <v>1965</v>
      </c>
      <c r="B227" t="s">
        <v>1966</v>
      </c>
      <c r="C227" t="s">
        <v>12824</v>
      </c>
      <c r="D227" t="s">
        <v>12825</v>
      </c>
      <c r="E227" t="s">
        <v>12826</v>
      </c>
      <c r="F227" t="s">
        <v>12830</v>
      </c>
      <c r="G227">
        <v>213</v>
      </c>
      <c r="H227">
        <v>499</v>
      </c>
      <c r="I227" s="1">
        <v>0.56999999999999995</v>
      </c>
      <c r="J227">
        <v>3.7</v>
      </c>
      <c r="K227" s="4">
        <v>246</v>
      </c>
      <c r="L227" t="s">
        <v>1967</v>
      </c>
      <c r="M227" t="s">
        <v>1968</v>
      </c>
      <c r="N227" t="s">
        <v>1969</v>
      </c>
      <c r="O227" t="s">
        <v>1970</v>
      </c>
      <c r="P227" t="s">
        <v>1971</v>
      </c>
      <c r="Q227" t="s">
        <v>1972</v>
      </c>
      <c r="R227" t="s">
        <v>1973</v>
      </c>
      <c r="S227" t="s">
        <v>1974</v>
      </c>
    </row>
    <row r="228" spans="1:19">
      <c r="A228" t="s">
        <v>1975</v>
      </c>
      <c r="B228" t="s">
        <v>1976</v>
      </c>
      <c r="C228" t="s">
        <v>12824</v>
      </c>
      <c r="D228" t="s">
        <v>12825</v>
      </c>
      <c r="E228" t="s">
        <v>12826</v>
      </c>
      <c r="F228" t="s">
        <v>12830</v>
      </c>
      <c r="G228">
        <v>209</v>
      </c>
      <c r="H228">
        <v>499</v>
      </c>
      <c r="I228" s="1">
        <v>0.57999999999999996</v>
      </c>
      <c r="J228">
        <v>4</v>
      </c>
      <c r="K228" s="4">
        <v>479</v>
      </c>
      <c r="L228" t="s">
        <v>1977</v>
      </c>
      <c r="M228" t="s">
        <v>1978</v>
      </c>
      <c r="N228" t="s">
        <v>1979</v>
      </c>
      <c r="O228" t="s">
        <v>1980</v>
      </c>
      <c r="P228" t="s">
        <v>1981</v>
      </c>
      <c r="Q228" t="s">
        <v>1982</v>
      </c>
      <c r="R228" t="s">
        <v>1983</v>
      </c>
      <c r="S228" t="s">
        <v>1984</v>
      </c>
    </row>
    <row r="229" spans="1:19">
      <c r="A229" t="s">
        <v>1985</v>
      </c>
      <c r="B229" t="s">
        <v>1986</v>
      </c>
      <c r="C229" t="s">
        <v>12824</v>
      </c>
      <c r="D229" t="s">
        <v>12825</v>
      </c>
      <c r="E229" t="s">
        <v>12826</v>
      </c>
      <c r="F229" t="s">
        <v>12819</v>
      </c>
      <c r="G229">
        <v>598</v>
      </c>
      <c r="H229" s="2">
        <v>4999</v>
      </c>
      <c r="I229" s="1">
        <v>0.88</v>
      </c>
      <c r="J229">
        <v>4.2</v>
      </c>
      <c r="K229" s="4">
        <v>910</v>
      </c>
      <c r="L229" t="s">
        <v>1987</v>
      </c>
      <c r="M229" t="s">
        <v>1988</v>
      </c>
      <c r="N229" t="s">
        <v>1989</v>
      </c>
      <c r="O229" t="s">
        <v>1990</v>
      </c>
      <c r="P229" t="s">
        <v>1991</v>
      </c>
      <c r="Q229" t="s">
        <v>1992</v>
      </c>
      <c r="R229" t="s">
        <v>1993</v>
      </c>
      <c r="S229" t="s">
        <v>1994</v>
      </c>
    </row>
    <row r="230" spans="1:19">
      <c r="A230" t="s">
        <v>1995</v>
      </c>
      <c r="B230" t="s">
        <v>1996</v>
      </c>
      <c r="C230" t="s">
        <v>12816</v>
      </c>
      <c r="D230" t="s">
        <v>12817</v>
      </c>
      <c r="E230" t="s">
        <v>12818</v>
      </c>
      <c r="F230" t="s">
        <v>12819</v>
      </c>
      <c r="G230">
        <v>799</v>
      </c>
      <c r="H230" s="2">
        <v>1749</v>
      </c>
      <c r="I230" s="1">
        <v>0.54</v>
      </c>
      <c r="J230">
        <v>4.0999999999999996</v>
      </c>
      <c r="K230" s="4">
        <v>5626</v>
      </c>
      <c r="L230" t="s">
        <v>1997</v>
      </c>
      <c r="M230" t="s">
        <v>1998</v>
      </c>
      <c r="N230" t="s">
        <v>1999</v>
      </c>
      <c r="O230" t="s">
        <v>2000</v>
      </c>
      <c r="P230" t="s">
        <v>2001</v>
      </c>
      <c r="Q230" t="s">
        <v>2002</v>
      </c>
      <c r="R230" t="s">
        <v>2003</v>
      </c>
      <c r="S230" t="s">
        <v>2004</v>
      </c>
    </row>
    <row r="231" spans="1:19">
      <c r="A231" t="s">
        <v>2005</v>
      </c>
      <c r="B231" t="s">
        <v>2006</v>
      </c>
      <c r="C231" t="s">
        <v>12816</v>
      </c>
      <c r="D231" t="s">
        <v>12817</v>
      </c>
      <c r="E231" t="s">
        <v>12818</v>
      </c>
      <c r="F231" t="s">
        <v>12819</v>
      </c>
      <c r="G231">
        <v>159</v>
      </c>
      <c r="H231">
        <v>595</v>
      </c>
      <c r="I231" s="1">
        <v>0.73</v>
      </c>
      <c r="J231">
        <v>4.3</v>
      </c>
      <c r="K231" s="4">
        <v>14184</v>
      </c>
      <c r="L231" t="s">
        <v>2007</v>
      </c>
      <c r="M231" t="s">
        <v>2008</v>
      </c>
      <c r="N231" t="s">
        <v>2009</v>
      </c>
      <c r="O231" t="s">
        <v>2010</v>
      </c>
      <c r="P231" t="s">
        <v>2011</v>
      </c>
      <c r="Q231" t="s">
        <v>2012</v>
      </c>
      <c r="R231" t="s">
        <v>2013</v>
      </c>
      <c r="S231" t="s">
        <v>2014</v>
      </c>
    </row>
    <row r="232" spans="1:19">
      <c r="A232" t="s">
        <v>2015</v>
      </c>
      <c r="B232" t="s">
        <v>2016</v>
      </c>
      <c r="C232" t="s">
        <v>12816</v>
      </c>
      <c r="D232" t="s">
        <v>12817</v>
      </c>
      <c r="E232" t="s">
        <v>12818</v>
      </c>
      <c r="F232" t="s">
        <v>12819</v>
      </c>
      <c r="G232">
        <v>499</v>
      </c>
      <c r="H232" s="2">
        <v>1100</v>
      </c>
      <c r="I232" s="1">
        <v>0.55000000000000004</v>
      </c>
      <c r="J232">
        <v>4.4000000000000004</v>
      </c>
      <c r="K232" s="4">
        <v>25177</v>
      </c>
      <c r="L232" t="s">
        <v>2017</v>
      </c>
      <c r="M232" t="s">
        <v>2018</v>
      </c>
      <c r="N232" t="s">
        <v>2019</v>
      </c>
      <c r="O232" t="s">
        <v>2020</v>
      </c>
      <c r="P232" t="s">
        <v>2021</v>
      </c>
      <c r="Q232" t="s">
        <v>2022</v>
      </c>
      <c r="R232" t="s">
        <v>2023</v>
      </c>
      <c r="S232" t="s">
        <v>2024</v>
      </c>
    </row>
    <row r="233" spans="1:19">
      <c r="A233" t="s">
        <v>2025</v>
      </c>
      <c r="B233" t="s">
        <v>2026</v>
      </c>
      <c r="C233" t="s">
        <v>12824</v>
      </c>
      <c r="D233" t="s">
        <v>12825</v>
      </c>
      <c r="E233" t="s">
        <v>12828</v>
      </c>
      <c r="F233" t="s">
        <v>12829</v>
      </c>
      <c r="G233" s="2">
        <v>31999</v>
      </c>
      <c r="H233" s="2">
        <v>49999</v>
      </c>
      <c r="I233" s="1">
        <v>0.36</v>
      </c>
      <c r="J233">
        <v>4.3</v>
      </c>
      <c r="K233" s="4">
        <v>21252</v>
      </c>
      <c r="L233" t="s">
        <v>2027</v>
      </c>
      <c r="M233" t="s">
        <v>2028</v>
      </c>
      <c r="N233" t="s">
        <v>2029</v>
      </c>
      <c r="O233" t="s">
        <v>2030</v>
      </c>
      <c r="P233" t="s">
        <v>2031</v>
      </c>
      <c r="Q233" t="s">
        <v>2032</v>
      </c>
      <c r="R233" t="s">
        <v>2033</v>
      </c>
      <c r="S233" t="s">
        <v>2034</v>
      </c>
    </row>
    <row r="234" spans="1:19">
      <c r="A234" t="s">
        <v>2035</v>
      </c>
      <c r="B234" t="s">
        <v>2036</v>
      </c>
      <c r="C234" t="s">
        <v>12824</v>
      </c>
      <c r="D234" t="s">
        <v>12825</v>
      </c>
      <c r="E234" t="s">
        <v>12828</v>
      </c>
      <c r="F234" t="s">
        <v>12829</v>
      </c>
      <c r="G234" s="2">
        <v>32990</v>
      </c>
      <c r="H234" s="2">
        <v>56790</v>
      </c>
      <c r="I234" s="1">
        <v>0.42</v>
      </c>
      <c r="J234">
        <v>4.3</v>
      </c>
      <c r="K234" s="4">
        <v>567</v>
      </c>
      <c r="L234" t="s">
        <v>2037</v>
      </c>
      <c r="M234" t="s">
        <v>2038</v>
      </c>
      <c r="N234" t="s">
        <v>2039</v>
      </c>
      <c r="O234" t="s">
        <v>2040</v>
      </c>
      <c r="P234" t="s">
        <v>2041</v>
      </c>
      <c r="Q234" t="s">
        <v>2042</v>
      </c>
      <c r="R234" t="s">
        <v>2043</v>
      </c>
      <c r="S234" t="s">
        <v>2044</v>
      </c>
    </row>
    <row r="235" spans="1:19">
      <c r="A235" t="s">
        <v>2045</v>
      </c>
      <c r="B235" t="s">
        <v>2046</v>
      </c>
      <c r="C235" t="s">
        <v>12824</v>
      </c>
      <c r="D235" t="s">
        <v>12825</v>
      </c>
      <c r="E235" t="s">
        <v>12826</v>
      </c>
      <c r="F235" t="s">
        <v>12830</v>
      </c>
      <c r="G235">
        <v>299</v>
      </c>
      <c r="H235" s="2">
        <v>1199</v>
      </c>
      <c r="I235" s="1">
        <v>0.75</v>
      </c>
      <c r="J235">
        <v>3.5</v>
      </c>
      <c r="K235" s="4">
        <v>466</v>
      </c>
      <c r="L235" t="s">
        <v>2047</v>
      </c>
      <c r="M235" t="s">
        <v>2048</v>
      </c>
      <c r="N235" t="s">
        <v>2049</v>
      </c>
      <c r="O235" t="s">
        <v>2050</v>
      </c>
      <c r="P235" t="s">
        <v>2051</v>
      </c>
      <c r="Q235" t="s">
        <v>2052</v>
      </c>
      <c r="R235" t="s">
        <v>2053</v>
      </c>
      <c r="S235" t="s">
        <v>2054</v>
      </c>
    </row>
    <row r="236" spans="1:19">
      <c r="A236" t="s">
        <v>2055</v>
      </c>
      <c r="B236" t="s">
        <v>2056</v>
      </c>
      <c r="C236" t="s">
        <v>12816</v>
      </c>
      <c r="D236" t="s">
        <v>12817</v>
      </c>
      <c r="E236" t="s">
        <v>12818</v>
      </c>
      <c r="F236" t="s">
        <v>12819</v>
      </c>
      <c r="G236">
        <v>128.31</v>
      </c>
      <c r="H236">
        <v>549</v>
      </c>
      <c r="I236" s="1">
        <v>0.77</v>
      </c>
      <c r="J236">
        <v>3.9</v>
      </c>
      <c r="K236" s="4">
        <v>61</v>
      </c>
      <c r="L236" t="s">
        <v>1689</v>
      </c>
      <c r="M236" t="s">
        <v>1690</v>
      </c>
      <c r="N236" t="s">
        <v>1691</v>
      </c>
      <c r="O236" t="s">
        <v>1692</v>
      </c>
      <c r="P236" t="s">
        <v>1693</v>
      </c>
      <c r="Q236" t="s">
        <v>1694</v>
      </c>
      <c r="R236" t="s">
        <v>2057</v>
      </c>
      <c r="S236" t="s">
        <v>2058</v>
      </c>
    </row>
    <row r="237" spans="1:19">
      <c r="A237" t="s">
        <v>2059</v>
      </c>
      <c r="B237" t="s">
        <v>2060</v>
      </c>
      <c r="C237" t="s">
        <v>12816</v>
      </c>
      <c r="D237" t="s">
        <v>12817</v>
      </c>
      <c r="E237" t="s">
        <v>12818</v>
      </c>
      <c r="F237" t="s">
        <v>12819</v>
      </c>
      <c r="G237">
        <v>599</v>
      </c>
      <c r="H237">
        <v>849</v>
      </c>
      <c r="I237" s="1">
        <v>0.28999999999999998</v>
      </c>
      <c r="J237">
        <v>4.5</v>
      </c>
      <c r="K237" s="4">
        <v>474</v>
      </c>
      <c r="L237" t="s">
        <v>1441</v>
      </c>
      <c r="M237" t="s">
        <v>2061</v>
      </c>
      <c r="N237" t="s">
        <v>2062</v>
      </c>
      <c r="O237" t="s">
        <v>2063</v>
      </c>
      <c r="P237" t="s">
        <v>2064</v>
      </c>
      <c r="Q237" t="s">
        <v>2065</v>
      </c>
      <c r="R237" t="s">
        <v>2066</v>
      </c>
      <c r="S237" t="s">
        <v>2067</v>
      </c>
    </row>
    <row r="238" spans="1:19">
      <c r="A238" t="s">
        <v>2068</v>
      </c>
      <c r="B238" t="s">
        <v>2069</v>
      </c>
      <c r="C238" t="s">
        <v>12824</v>
      </c>
      <c r="D238" t="s">
        <v>12825</v>
      </c>
      <c r="E238" t="s">
        <v>12826</v>
      </c>
      <c r="F238" t="s">
        <v>12830</v>
      </c>
      <c r="G238">
        <v>399</v>
      </c>
      <c r="H238">
        <v>899</v>
      </c>
      <c r="I238" s="1">
        <v>0.56000000000000005</v>
      </c>
      <c r="J238">
        <v>3.4</v>
      </c>
      <c r="K238" s="4">
        <v>431</v>
      </c>
      <c r="L238" t="s">
        <v>2070</v>
      </c>
      <c r="M238" t="s">
        <v>2071</v>
      </c>
      <c r="N238" t="s">
        <v>2072</v>
      </c>
      <c r="O238" t="s">
        <v>2073</v>
      </c>
      <c r="P238" t="s">
        <v>2074</v>
      </c>
      <c r="Q238" t="s">
        <v>2075</v>
      </c>
      <c r="R238" t="s">
        <v>2076</v>
      </c>
      <c r="S238" t="s">
        <v>2077</v>
      </c>
    </row>
    <row r="239" spans="1:19">
      <c r="A239" t="s">
        <v>2078</v>
      </c>
      <c r="B239" t="s">
        <v>2079</v>
      </c>
      <c r="C239" t="s">
        <v>12816</v>
      </c>
      <c r="D239" t="s">
        <v>12817</v>
      </c>
      <c r="E239" t="s">
        <v>12818</v>
      </c>
      <c r="F239" t="s">
        <v>12819</v>
      </c>
      <c r="G239">
        <v>449</v>
      </c>
      <c r="H239" s="2">
        <v>1099</v>
      </c>
      <c r="I239" s="1">
        <v>0.59</v>
      </c>
      <c r="J239">
        <v>4</v>
      </c>
      <c r="K239" s="4">
        <v>242</v>
      </c>
      <c r="L239" t="s">
        <v>2080</v>
      </c>
      <c r="M239" t="s">
        <v>2081</v>
      </c>
      <c r="N239" t="s">
        <v>2082</v>
      </c>
      <c r="O239" t="s">
        <v>2083</v>
      </c>
      <c r="P239" t="s">
        <v>2084</v>
      </c>
      <c r="Q239" t="s">
        <v>2085</v>
      </c>
      <c r="R239" t="s">
        <v>2086</v>
      </c>
      <c r="S239" t="s">
        <v>2087</v>
      </c>
    </row>
    <row r="240" spans="1:19">
      <c r="A240" t="s">
        <v>2088</v>
      </c>
      <c r="B240" t="s">
        <v>2089</v>
      </c>
      <c r="C240" t="s">
        <v>12816</v>
      </c>
      <c r="D240" t="s">
        <v>12817</v>
      </c>
      <c r="E240" t="s">
        <v>12818</v>
      </c>
      <c r="F240" t="s">
        <v>12819</v>
      </c>
      <c r="G240">
        <v>254</v>
      </c>
      <c r="H240">
        <v>799</v>
      </c>
      <c r="I240" s="1">
        <v>0.68</v>
      </c>
      <c r="J240">
        <v>4</v>
      </c>
      <c r="K240" s="4">
        <v>2905</v>
      </c>
      <c r="L240" t="s">
        <v>2090</v>
      </c>
      <c r="M240" t="s">
        <v>2091</v>
      </c>
      <c r="N240" t="s">
        <v>2092</v>
      </c>
      <c r="O240" t="s">
        <v>2093</v>
      </c>
      <c r="P240" t="s">
        <v>2094</v>
      </c>
      <c r="Q240" t="s">
        <v>2095</v>
      </c>
      <c r="R240" t="s">
        <v>2096</v>
      </c>
      <c r="S240" t="s">
        <v>2097</v>
      </c>
    </row>
    <row r="241" spans="1:19">
      <c r="A241" t="s">
        <v>2098</v>
      </c>
      <c r="B241" t="s">
        <v>2099</v>
      </c>
      <c r="C241" t="s">
        <v>12824</v>
      </c>
      <c r="D241" t="s">
        <v>12825</v>
      </c>
      <c r="E241" t="s">
        <v>12826</v>
      </c>
      <c r="F241" t="s">
        <v>12819</v>
      </c>
      <c r="G241">
        <v>399</v>
      </c>
      <c r="H241">
        <v>795</v>
      </c>
      <c r="I241" s="1">
        <v>0.5</v>
      </c>
      <c r="J241">
        <v>4.4000000000000004</v>
      </c>
      <c r="K241" s="4">
        <v>12091</v>
      </c>
      <c r="L241" t="s">
        <v>2100</v>
      </c>
      <c r="M241" t="s">
        <v>2101</v>
      </c>
      <c r="N241" t="s">
        <v>2102</v>
      </c>
      <c r="O241" t="s">
        <v>2103</v>
      </c>
      <c r="P241" t="s">
        <v>2104</v>
      </c>
      <c r="Q241" t="s">
        <v>2105</v>
      </c>
      <c r="R241" t="s">
        <v>2106</v>
      </c>
      <c r="S241" t="s">
        <v>2107</v>
      </c>
    </row>
    <row r="242" spans="1:19">
      <c r="A242" t="s">
        <v>2108</v>
      </c>
      <c r="B242" t="s">
        <v>2109</v>
      </c>
      <c r="C242" t="s">
        <v>12816</v>
      </c>
      <c r="D242" t="s">
        <v>12817</v>
      </c>
      <c r="E242" t="s">
        <v>12818</v>
      </c>
      <c r="F242" t="s">
        <v>12819</v>
      </c>
      <c r="G242">
        <v>179</v>
      </c>
      <c r="H242">
        <v>399</v>
      </c>
      <c r="I242" s="1">
        <v>0.55000000000000004</v>
      </c>
      <c r="J242">
        <v>4</v>
      </c>
      <c r="K242" s="4">
        <v>1423</v>
      </c>
      <c r="L242" t="s">
        <v>696</v>
      </c>
      <c r="M242" t="s">
        <v>697</v>
      </c>
      <c r="N242" t="s">
        <v>698</v>
      </c>
      <c r="O242" t="s">
        <v>699</v>
      </c>
      <c r="P242" t="s">
        <v>700</v>
      </c>
      <c r="Q242" t="s">
        <v>12771</v>
      </c>
      <c r="R242" t="s">
        <v>2110</v>
      </c>
      <c r="S242" t="s">
        <v>2111</v>
      </c>
    </row>
    <row r="243" spans="1:19">
      <c r="A243" t="s">
        <v>2112</v>
      </c>
      <c r="B243" t="s">
        <v>2113</v>
      </c>
      <c r="C243" t="s">
        <v>12816</v>
      </c>
      <c r="D243" t="s">
        <v>12817</v>
      </c>
      <c r="E243" t="s">
        <v>12818</v>
      </c>
      <c r="F243" t="s">
        <v>12819</v>
      </c>
      <c r="G243">
        <v>339</v>
      </c>
      <c r="H243">
        <v>999</v>
      </c>
      <c r="I243" s="1">
        <v>0.66</v>
      </c>
      <c r="J243">
        <v>4.3</v>
      </c>
      <c r="K243" s="4">
        <v>6255</v>
      </c>
      <c r="L243" t="s">
        <v>1418</v>
      </c>
      <c r="M243" t="s">
        <v>1419</v>
      </c>
      <c r="N243" t="s">
        <v>1420</v>
      </c>
      <c r="O243" t="s">
        <v>1421</v>
      </c>
      <c r="P243" t="s">
        <v>1422</v>
      </c>
      <c r="Q243" t="s">
        <v>12772</v>
      </c>
      <c r="R243" t="s">
        <v>2114</v>
      </c>
      <c r="S243" t="s">
        <v>2115</v>
      </c>
    </row>
    <row r="244" spans="1:19">
      <c r="A244" t="s">
        <v>2116</v>
      </c>
      <c r="B244" t="s">
        <v>2117</v>
      </c>
      <c r="C244" t="s">
        <v>12824</v>
      </c>
      <c r="D244" t="s">
        <v>12825</v>
      </c>
      <c r="E244" t="s">
        <v>12826</v>
      </c>
      <c r="F244" t="s">
        <v>12832</v>
      </c>
      <c r="G244">
        <v>399</v>
      </c>
      <c r="H244">
        <v>999</v>
      </c>
      <c r="I244" s="1">
        <v>0.6</v>
      </c>
      <c r="J244">
        <v>4</v>
      </c>
      <c r="K244" s="4">
        <v>1236</v>
      </c>
      <c r="L244" t="s">
        <v>2118</v>
      </c>
      <c r="M244" t="s">
        <v>2119</v>
      </c>
      <c r="N244" t="s">
        <v>2120</v>
      </c>
      <c r="O244" t="s">
        <v>2121</v>
      </c>
      <c r="P244" t="s">
        <v>2122</v>
      </c>
      <c r="Q244" t="s">
        <v>2123</v>
      </c>
      <c r="R244" t="s">
        <v>2124</v>
      </c>
      <c r="S244" t="s">
        <v>2125</v>
      </c>
    </row>
    <row r="245" spans="1:19">
      <c r="A245" t="s">
        <v>2126</v>
      </c>
      <c r="B245" t="s">
        <v>2127</v>
      </c>
      <c r="C245" t="s">
        <v>12824</v>
      </c>
      <c r="D245" t="s">
        <v>12825</v>
      </c>
      <c r="E245" t="s">
        <v>12826</v>
      </c>
      <c r="F245" t="s">
        <v>12830</v>
      </c>
      <c r="G245">
        <v>199</v>
      </c>
      <c r="H245">
        <v>399</v>
      </c>
      <c r="I245" s="1">
        <v>0.5</v>
      </c>
      <c r="J245">
        <v>4.2</v>
      </c>
      <c r="K245" s="4">
        <v>1335</v>
      </c>
      <c r="L245" t="s">
        <v>2128</v>
      </c>
      <c r="M245" t="s">
        <v>2129</v>
      </c>
      <c r="N245" t="s">
        <v>2130</v>
      </c>
      <c r="O245" t="s">
        <v>2131</v>
      </c>
      <c r="P245" t="s">
        <v>2132</v>
      </c>
      <c r="Q245" t="s">
        <v>2133</v>
      </c>
      <c r="R245" t="s">
        <v>2134</v>
      </c>
      <c r="S245" t="s">
        <v>2135</v>
      </c>
    </row>
    <row r="246" spans="1:19">
      <c r="A246" t="s">
        <v>2136</v>
      </c>
      <c r="B246" t="s">
        <v>2137</v>
      </c>
      <c r="C246" t="s">
        <v>12824</v>
      </c>
      <c r="D246" t="s">
        <v>12825</v>
      </c>
      <c r="E246" t="s">
        <v>12826</v>
      </c>
      <c r="F246" t="s">
        <v>12830</v>
      </c>
      <c r="G246">
        <v>349</v>
      </c>
      <c r="H246" s="2">
        <v>1999</v>
      </c>
      <c r="I246" s="1">
        <v>0.83</v>
      </c>
      <c r="J246">
        <v>3.8</v>
      </c>
      <c r="K246" s="4">
        <v>197</v>
      </c>
      <c r="L246" t="s">
        <v>2138</v>
      </c>
      <c r="M246" t="s">
        <v>2139</v>
      </c>
      <c r="N246" t="s">
        <v>2140</v>
      </c>
      <c r="O246" t="s">
        <v>2141</v>
      </c>
      <c r="P246" t="s">
        <v>2142</v>
      </c>
      <c r="Q246" t="s">
        <v>2143</v>
      </c>
      <c r="R246" t="s">
        <v>2144</v>
      </c>
      <c r="S246" t="s">
        <v>2145</v>
      </c>
    </row>
    <row r="247" spans="1:19">
      <c r="A247" t="s">
        <v>2146</v>
      </c>
      <c r="B247" t="s">
        <v>2147</v>
      </c>
      <c r="C247" t="s">
        <v>12816</v>
      </c>
      <c r="D247" t="s">
        <v>12817</v>
      </c>
      <c r="E247" t="s">
        <v>12818</v>
      </c>
      <c r="F247" t="s">
        <v>12819</v>
      </c>
      <c r="G247">
        <v>299</v>
      </c>
      <c r="H247">
        <v>798</v>
      </c>
      <c r="I247" s="1">
        <v>0.63</v>
      </c>
      <c r="J247">
        <v>4.4000000000000004</v>
      </c>
      <c r="K247" s="4">
        <v>28791</v>
      </c>
      <c r="L247" t="s">
        <v>2148</v>
      </c>
      <c r="M247" t="s">
        <v>758</v>
      </c>
      <c r="N247" t="s">
        <v>759</v>
      </c>
      <c r="O247" t="s">
        <v>760</v>
      </c>
      <c r="P247" t="s">
        <v>761</v>
      </c>
      <c r="Q247" t="s">
        <v>762</v>
      </c>
      <c r="R247" t="s">
        <v>763</v>
      </c>
      <c r="S247" t="s">
        <v>2149</v>
      </c>
    </row>
    <row r="248" spans="1:19">
      <c r="A248" t="s">
        <v>2150</v>
      </c>
      <c r="B248" t="s">
        <v>2151</v>
      </c>
      <c r="C248" t="s">
        <v>12816</v>
      </c>
      <c r="D248" t="s">
        <v>12817</v>
      </c>
      <c r="E248" t="s">
        <v>12818</v>
      </c>
      <c r="F248" t="s">
        <v>12819</v>
      </c>
      <c r="G248">
        <v>89</v>
      </c>
      <c r="H248">
        <v>800</v>
      </c>
      <c r="I248" s="1">
        <v>0.89</v>
      </c>
      <c r="J248">
        <v>3.9</v>
      </c>
      <c r="K248" s="4">
        <v>1075</v>
      </c>
      <c r="L248" t="s">
        <v>2152</v>
      </c>
      <c r="M248" t="s">
        <v>323</v>
      </c>
      <c r="N248" t="s">
        <v>324</v>
      </c>
      <c r="O248" t="s">
        <v>325</v>
      </c>
      <c r="P248" t="s">
        <v>326</v>
      </c>
      <c r="Q248" t="s">
        <v>327</v>
      </c>
      <c r="R248" t="s">
        <v>2153</v>
      </c>
      <c r="S248" t="s">
        <v>2154</v>
      </c>
    </row>
    <row r="249" spans="1:19">
      <c r="A249" t="s">
        <v>2155</v>
      </c>
      <c r="B249" t="s">
        <v>2156</v>
      </c>
      <c r="C249" t="s">
        <v>12816</v>
      </c>
      <c r="D249" t="s">
        <v>12817</v>
      </c>
      <c r="E249" t="s">
        <v>12818</v>
      </c>
      <c r="F249" t="s">
        <v>12819</v>
      </c>
      <c r="G249">
        <v>549</v>
      </c>
      <c r="H249">
        <v>995</v>
      </c>
      <c r="I249" s="1">
        <v>0.45</v>
      </c>
      <c r="J249">
        <v>4.2</v>
      </c>
      <c r="K249" s="4">
        <v>29746</v>
      </c>
      <c r="L249" t="s">
        <v>2157</v>
      </c>
      <c r="M249" t="s">
        <v>577</v>
      </c>
      <c r="N249" t="s">
        <v>578</v>
      </c>
      <c r="O249" t="s">
        <v>579</v>
      </c>
      <c r="P249" t="s">
        <v>580</v>
      </c>
      <c r="Q249" t="s">
        <v>581</v>
      </c>
      <c r="R249" t="s">
        <v>2158</v>
      </c>
      <c r="S249" t="s">
        <v>2159</v>
      </c>
    </row>
    <row r="250" spans="1:19">
      <c r="A250" t="s">
        <v>2160</v>
      </c>
      <c r="B250" t="s">
        <v>2161</v>
      </c>
      <c r="C250" t="s">
        <v>12816</v>
      </c>
      <c r="D250" t="s">
        <v>12817</v>
      </c>
      <c r="E250" t="s">
        <v>12818</v>
      </c>
      <c r="F250" t="s">
        <v>12819</v>
      </c>
      <c r="G250">
        <v>129</v>
      </c>
      <c r="H250" s="2">
        <v>1000</v>
      </c>
      <c r="I250" s="1">
        <v>0.87</v>
      </c>
      <c r="J250">
        <v>3.9</v>
      </c>
      <c r="K250" s="4">
        <v>295</v>
      </c>
      <c r="L250" t="s">
        <v>2162</v>
      </c>
      <c r="M250" t="s">
        <v>2163</v>
      </c>
      <c r="N250" t="s">
        <v>2164</v>
      </c>
      <c r="O250" t="s">
        <v>2165</v>
      </c>
      <c r="P250" t="s">
        <v>2166</v>
      </c>
      <c r="Q250" t="s">
        <v>2167</v>
      </c>
      <c r="R250" t="s">
        <v>2168</v>
      </c>
      <c r="S250" t="s">
        <v>2169</v>
      </c>
    </row>
    <row r="251" spans="1:19">
      <c r="A251" t="s">
        <v>2170</v>
      </c>
      <c r="B251" t="s">
        <v>2171</v>
      </c>
      <c r="C251" t="s">
        <v>12824</v>
      </c>
      <c r="D251" t="s">
        <v>12825</v>
      </c>
      <c r="E251" t="s">
        <v>12828</v>
      </c>
      <c r="F251" t="s">
        <v>12829</v>
      </c>
      <c r="G251" s="2">
        <v>77990</v>
      </c>
      <c r="H251" s="2">
        <v>139900</v>
      </c>
      <c r="I251" s="1">
        <v>0.44</v>
      </c>
      <c r="J251">
        <v>4.7</v>
      </c>
      <c r="K251" s="4">
        <v>5935</v>
      </c>
      <c r="L251" t="s">
        <v>2172</v>
      </c>
      <c r="M251" t="s">
        <v>2173</v>
      </c>
      <c r="N251" t="s">
        <v>2174</v>
      </c>
      <c r="O251" t="s">
        <v>2175</v>
      </c>
      <c r="P251" t="s">
        <v>2176</v>
      </c>
      <c r="Q251" t="s">
        <v>2177</v>
      </c>
      <c r="R251" t="s">
        <v>2178</v>
      </c>
      <c r="S251" t="s">
        <v>2179</v>
      </c>
    </row>
    <row r="252" spans="1:19">
      <c r="A252" t="s">
        <v>2180</v>
      </c>
      <c r="B252" t="s">
        <v>2181</v>
      </c>
      <c r="C252" t="s">
        <v>12824</v>
      </c>
      <c r="D252" t="s">
        <v>12825</v>
      </c>
      <c r="E252" t="s">
        <v>12826</v>
      </c>
      <c r="F252" t="s">
        <v>12830</v>
      </c>
      <c r="G252">
        <v>349</v>
      </c>
      <c r="H252">
        <v>799</v>
      </c>
      <c r="I252" s="1">
        <v>0.56000000000000005</v>
      </c>
      <c r="J252">
        <v>3.6</v>
      </c>
      <c r="K252" s="4">
        <v>323</v>
      </c>
      <c r="L252" t="s">
        <v>2182</v>
      </c>
      <c r="M252" t="s">
        <v>2183</v>
      </c>
      <c r="N252" t="s">
        <v>2184</v>
      </c>
      <c r="O252" t="s">
        <v>2185</v>
      </c>
      <c r="P252" t="s">
        <v>2186</v>
      </c>
      <c r="Q252" t="s">
        <v>2187</v>
      </c>
      <c r="R252" t="s">
        <v>2188</v>
      </c>
      <c r="S252" t="s">
        <v>2189</v>
      </c>
    </row>
    <row r="253" spans="1:19">
      <c r="A253" t="s">
        <v>2190</v>
      </c>
      <c r="B253" t="s">
        <v>2191</v>
      </c>
      <c r="C253" t="s">
        <v>12824</v>
      </c>
      <c r="D253" t="s">
        <v>12825</v>
      </c>
      <c r="E253" t="s">
        <v>12826</v>
      </c>
      <c r="F253" t="s">
        <v>12830</v>
      </c>
      <c r="G253">
        <v>499</v>
      </c>
      <c r="H253">
        <v>899</v>
      </c>
      <c r="I253" s="1">
        <v>0.44</v>
      </c>
      <c r="J253">
        <v>3.7</v>
      </c>
      <c r="K253" s="4">
        <v>185</v>
      </c>
      <c r="L253" t="s">
        <v>2192</v>
      </c>
      <c r="M253" t="s">
        <v>2193</v>
      </c>
      <c r="N253" t="s">
        <v>2194</v>
      </c>
      <c r="O253" t="s">
        <v>2195</v>
      </c>
      <c r="P253" t="s">
        <v>2196</v>
      </c>
      <c r="Q253" t="s">
        <v>2197</v>
      </c>
      <c r="R253" t="s">
        <v>2198</v>
      </c>
      <c r="S253" t="s">
        <v>2199</v>
      </c>
    </row>
    <row r="254" spans="1:19">
      <c r="A254" t="s">
        <v>2200</v>
      </c>
      <c r="B254" t="s">
        <v>2201</v>
      </c>
      <c r="C254" t="s">
        <v>12816</v>
      </c>
      <c r="D254" t="s">
        <v>12817</v>
      </c>
      <c r="E254" t="s">
        <v>12818</v>
      </c>
      <c r="F254" t="s">
        <v>12819</v>
      </c>
      <c r="G254">
        <v>299</v>
      </c>
      <c r="H254">
        <v>799</v>
      </c>
      <c r="I254" s="1">
        <v>0.63</v>
      </c>
      <c r="J254">
        <v>4.2</v>
      </c>
      <c r="K254" s="4">
        <v>2117</v>
      </c>
      <c r="L254" t="s">
        <v>2202</v>
      </c>
      <c r="M254" t="s">
        <v>2203</v>
      </c>
      <c r="N254" t="s">
        <v>2204</v>
      </c>
      <c r="O254" t="s">
        <v>2205</v>
      </c>
      <c r="P254" t="s">
        <v>2206</v>
      </c>
      <c r="Q254" t="s">
        <v>2207</v>
      </c>
      <c r="R254" t="s">
        <v>2208</v>
      </c>
      <c r="S254" t="s">
        <v>2209</v>
      </c>
    </row>
    <row r="255" spans="1:19">
      <c r="A255" t="s">
        <v>2210</v>
      </c>
      <c r="B255" t="s">
        <v>2211</v>
      </c>
      <c r="C255" t="s">
        <v>12816</v>
      </c>
      <c r="D255" t="s">
        <v>12817</v>
      </c>
      <c r="E255" t="s">
        <v>12818</v>
      </c>
      <c r="F255" t="s">
        <v>12819</v>
      </c>
      <c r="G255">
        <v>182</v>
      </c>
      <c r="H255">
        <v>599</v>
      </c>
      <c r="I255" s="1">
        <v>0.7</v>
      </c>
      <c r="J255">
        <v>4</v>
      </c>
      <c r="K255" s="4">
        <v>9378</v>
      </c>
      <c r="L255" t="s">
        <v>2212</v>
      </c>
      <c r="M255" t="s">
        <v>216</v>
      </c>
      <c r="N255" t="s">
        <v>217</v>
      </c>
      <c r="O255" t="s">
        <v>218</v>
      </c>
      <c r="P255" t="s">
        <v>219</v>
      </c>
      <c r="Q255" t="s">
        <v>1546</v>
      </c>
      <c r="R255" t="s">
        <v>2213</v>
      </c>
      <c r="S255" t="s">
        <v>2214</v>
      </c>
    </row>
    <row r="256" spans="1:19">
      <c r="A256" t="s">
        <v>2215</v>
      </c>
      <c r="B256" t="s">
        <v>2216</v>
      </c>
      <c r="C256" t="s">
        <v>12824</v>
      </c>
      <c r="D256" t="s">
        <v>12825</v>
      </c>
      <c r="E256" t="s">
        <v>12826</v>
      </c>
      <c r="F256" t="s">
        <v>12832</v>
      </c>
      <c r="G256">
        <v>96</v>
      </c>
      <c r="H256">
        <v>399</v>
      </c>
      <c r="I256" s="1">
        <v>0.76</v>
      </c>
      <c r="J256">
        <v>3.6</v>
      </c>
      <c r="K256" s="4">
        <v>1796</v>
      </c>
      <c r="L256" t="s">
        <v>2217</v>
      </c>
      <c r="M256" t="s">
        <v>2218</v>
      </c>
      <c r="N256" t="s">
        <v>2219</v>
      </c>
      <c r="O256" t="s">
        <v>2220</v>
      </c>
      <c r="P256" t="s">
        <v>2221</v>
      </c>
      <c r="Q256" t="s">
        <v>2222</v>
      </c>
      <c r="R256" t="s">
        <v>2223</v>
      </c>
      <c r="S256" t="s">
        <v>2224</v>
      </c>
    </row>
    <row r="257" spans="1:19">
      <c r="A257" t="s">
        <v>2225</v>
      </c>
      <c r="B257" t="s">
        <v>2226</v>
      </c>
      <c r="C257" t="s">
        <v>12824</v>
      </c>
      <c r="D257" t="s">
        <v>12825</v>
      </c>
      <c r="E257" t="s">
        <v>12828</v>
      </c>
      <c r="F257" t="s">
        <v>12829</v>
      </c>
      <c r="G257" s="2">
        <v>54990</v>
      </c>
      <c r="H257" s="2">
        <v>85000</v>
      </c>
      <c r="I257" s="1">
        <v>0.35</v>
      </c>
      <c r="J257">
        <v>4.3</v>
      </c>
      <c r="K257" s="4">
        <v>3587</v>
      </c>
      <c r="L257" t="s">
        <v>964</v>
      </c>
      <c r="M257" t="s">
        <v>965</v>
      </c>
      <c r="N257" t="s">
        <v>966</v>
      </c>
      <c r="O257" t="s">
        <v>967</v>
      </c>
      <c r="P257" t="s">
        <v>968</v>
      </c>
      <c r="Q257" t="s">
        <v>969</v>
      </c>
      <c r="R257" t="s">
        <v>2227</v>
      </c>
      <c r="S257" t="s">
        <v>2228</v>
      </c>
    </row>
    <row r="258" spans="1:19">
      <c r="A258" t="s">
        <v>2229</v>
      </c>
      <c r="B258" t="s">
        <v>2230</v>
      </c>
      <c r="C258" t="s">
        <v>12824</v>
      </c>
      <c r="D258" t="s">
        <v>12825</v>
      </c>
      <c r="E258" t="s">
        <v>12826</v>
      </c>
      <c r="F258" t="s">
        <v>12819</v>
      </c>
      <c r="G258">
        <v>439</v>
      </c>
      <c r="H258">
        <v>758</v>
      </c>
      <c r="I258" s="1">
        <v>0.42</v>
      </c>
      <c r="J258">
        <v>4.2</v>
      </c>
      <c r="K258" s="4">
        <v>4296</v>
      </c>
      <c r="L258" t="s">
        <v>2231</v>
      </c>
      <c r="M258" t="s">
        <v>2232</v>
      </c>
      <c r="N258" t="s">
        <v>2233</v>
      </c>
      <c r="O258" t="s">
        <v>2234</v>
      </c>
      <c r="P258" t="s">
        <v>2235</v>
      </c>
      <c r="Q258" t="s">
        <v>2236</v>
      </c>
      <c r="R258" t="s">
        <v>2237</v>
      </c>
      <c r="S258" t="s">
        <v>2238</v>
      </c>
    </row>
    <row r="259" spans="1:19">
      <c r="A259" t="s">
        <v>2239</v>
      </c>
      <c r="B259" t="s">
        <v>2240</v>
      </c>
      <c r="C259" t="s">
        <v>12816</v>
      </c>
      <c r="D259" t="s">
        <v>12817</v>
      </c>
      <c r="E259" t="s">
        <v>12818</v>
      </c>
      <c r="F259" t="s">
        <v>12819</v>
      </c>
      <c r="G259">
        <v>299</v>
      </c>
      <c r="H259">
        <v>999</v>
      </c>
      <c r="I259" s="1">
        <v>0.7</v>
      </c>
      <c r="J259">
        <v>4.3</v>
      </c>
      <c r="K259" s="4">
        <v>2651</v>
      </c>
      <c r="L259" t="s">
        <v>2241</v>
      </c>
      <c r="M259" t="s">
        <v>1516</v>
      </c>
      <c r="N259" t="s">
        <v>1517</v>
      </c>
      <c r="O259" t="s">
        <v>1518</v>
      </c>
      <c r="P259" t="s">
        <v>1519</v>
      </c>
      <c r="Q259" t="s">
        <v>1520</v>
      </c>
      <c r="R259" t="s">
        <v>1521</v>
      </c>
      <c r="S259" t="s">
        <v>2242</v>
      </c>
    </row>
    <row r="260" spans="1:19">
      <c r="A260" t="s">
        <v>2243</v>
      </c>
      <c r="B260" t="s">
        <v>2244</v>
      </c>
      <c r="C260" t="s">
        <v>12816</v>
      </c>
      <c r="D260" t="s">
        <v>12817</v>
      </c>
      <c r="E260" t="s">
        <v>12818</v>
      </c>
      <c r="F260" t="s">
        <v>12819</v>
      </c>
      <c r="G260">
        <v>299</v>
      </c>
      <c r="H260">
        <v>799</v>
      </c>
      <c r="I260" s="1">
        <v>0.63</v>
      </c>
      <c r="J260">
        <v>4.2</v>
      </c>
      <c r="K260" s="4">
        <v>94363</v>
      </c>
      <c r="L260" t="s">
        <v>2245</v>
      </c>
      <c r="M260" t="s">
        <v>33</v>
      </c>
      <c r="N260" t="s">
        <v>34</v>
      </c>
      <c r="O260" t="s">
        <v>35</v>
      </c>
      <c r="P260" t="s">
        <v>36</v>
      </c>
      <c r="Q260" t="s">
        <v>37</v>
      </c>
      <c r="R260" t="s">
        <v>2246</v>
      </c>
      <c r="S260" t="s">
        <v>2247</v>
      </c>
    </row>
    <row r="261" spans="1:19">
      <c r="A261" t="s">
        <v>2248</v>
      </c>
      <c r="B261" t="s">
        <v>2249</v>
      </c>
      <c r="C261" t="s">
        <v>12816</v>
      </c>
      <c r="D261" t="s">
        <v>12817</v>
      </c>
      <c r="E261" t="s">
        <v>12818</v>
      </c>
      <c r="F261" t="s">
        <v>12819</v>
      </c>
      <c r="G261">
        <v>789</v>
      </c>
      <c r="H261" s="2">
        <v>1999</v>
      </c>
      <c r="I261" s="1">
        <v>0.61</v>
      </c>
      <c r="J261">
        <v>4.2</v>
      </c>
      <c r="K261" s="4">
        <v>34540</v>
      </c>
      <c r="L261" t="s">
        <v>2250</v>
      </c>
      <c r="M261" t="s">
        <v>2251</v>
      </c>
      <c r="N261" t="s">
        <v>2252</v>
      </c>
      <c r="O261" t="s">
        <v>2253</v>
      </c>
      <c r="P261" t="s">
        <v>2254</v>
      </c>
      <c r="Q261" t="s">
        <v>2255</v>
      </c>
      <c r="R261" t="s">
        <v>2256</v>
      </c>
      <c r="S261" t="s">
        <v>2257</v>
      </c>
    </row>
    <row r="262" spans="1:19">
      <c r="A262" t="s">
        <v>2258</v>
      </c>
      <c r="B262" t="s">
        <v>2259</v>
      </c>
      <c r="C262" t="s">
        <v>12824</v>
      </c>
      <c r="D262" t="s">
        <v>12825</v>
      </c>
      <c r="E262" t="s">
        <v>12826</v>
      </c>
      <c r="F262" t="s">
        <v>12819</v>
      </c>
      <c r="G262">
        <v>299</v>
      </c>
      <c r="H262">
        <v>700</v>
      </c>
      <c r="I262" s="1">
        <v>0.56999999999999995</v>
      </c>
      <c r="J262">
        <v>4.4000000000000004</v>
      </c>
      <c r="K262" s="4">
        <v>8714</v>
      </c>
      <c r="L262" t="s">
        <v>2260</v>
      </c>
      <c r="M262" t="s">
        <v>2261</v>
      </c>
      <c r="N262" t="s">
        <v>2262</v>
      </c>
      <c r="O262" t="s">
        <v>2263</v>
      </c>
      <c r="P262" t="s">
        <v>2264</v>
      </c>
      <c r="Q262" t="s">
        <v>2265</v>
      </c>
      <c r="R262" t="s">
        <v>2266</v>
      </c>
      <c r="S262" t="s">
        <v>2267</v>
      </c>
    </row>
    <row r="263" spans="1:19">
      <c r="A263" t="s">
        <v>2268</v>
      </c>
      <c r="B263" t="s">
        <v>2269</v>
      </c>
      <c r="C263" t="s">
        <v>12816</v>
      </c>
      <c r="D263" t="s">
        <v>12817</v>
      </c>
      <c r="E263" t="s">
        <v>12818</v>
      </c>
      <c r="F263" t="s">
        <v>12819</v>
      </c>
      <c r="G263">
        <v>325</v>
      </c>
      <c r="H263" s="2">
        <v>1099</v>
      </c>
      <c r="I263" s="1">
        <v>0.7</v>
      </c>
      <c r="J263">
        <v>4.2</v>
      </c>
      <c r="K263" s="4">
        <v>10576</v>
      </c>
      <c r="L263" t="s">
        <v>2270</v>
      </c>
      <c r="M263" t="s">
        <v>768</v>
      </c>
      <c r="N263" t="s">
        <v>769</v>
      </c>
      <c r="O263" t="s">
        <v>770</v>
      </c>
      <c r="P263" t="s">
        <v>771</v>
      </c>
      <c r="Q263" t="s">
        <v>772</v>
      </c>
      <c r="R263" t="s">
        <v>2271</v>
      </c>
      <c r="S263" t="s">
        <v>2272</v>
      </c>
    </row>
    <row r="264" spans="1:19">
      <c r="A264" t="s">
        <v>2273</v>
      </c>
      <c r="B264" t="s">
        <v>2274</v>
      </c>
      <c r="C264" t="s">
        <v>12816</v>
      </c>
      <c r="D264" t="s">
        <v>12817</v>
      </c>
      <c r="E264" t="s">
        <v>12818</v>
      </c>
      <c r="F264" t="s">
        <v>12819</v>
      </c>
      <c r="G264" s="2">
        <v>1299</v>
      </c>
      <c r="H264" s="2">
        <v>1999</v>
      </c>
      <c r="I264" s="1">
        <v>0.35</v>
      </c>
      <c r="J264">
        <v>4.4000000000000004</v>
      </c>
      <c r="K264" s="4">
        <v>7318</v>
      </c>
      <c r="L264" t="s">
        <v>2275</v>
      </c>
      <c r="M264" t="s">
        <v>1710</v>
      </c>
      <c r="N264" t="s">
        <v>1711</v>
      </c>
      <c r="O264" t="s">
        <v>1712</v>
      </c>
      <c r="P264" t="s">
        <v>1713</v>
      </c>
      <c r="Q264" t="s">
        <v>1714</v>
      </c>
      <c r="R264" t="s">
        <v>2276</v>
      </c>
      <c r="S264" t="s">
        <v>2277</v>
      </c>
    </row>
    <row r="265" spans="1:19">
      <c r="A265" t="s">
        <v>2278</v>
      </c>
      <c r="B265" t="s">
        <v>2279</v>
      </c>
      <c r="C265" t="s">
        <v>12824</v>
      </c>
      <c r="D265" t="s">
        <v>12825</v>
      </c>
      <c r="E265" t="s">
        <v>12826</v>
      </c>
      <c r="F265" t="s">
        <v>12830</v>
      </c>
      <c r="G265">
        <v>790</v>
      </c>
      <c r="H265" s="2">
        <v>1999</v>
      </c>
      <c r="I265" s="1">
        <v>0.6</v>
      </c>
      <c r="J265">
        <v>3</v>
      </c>
      <c r="K265" s="4">
        <v>103</v>
      </c>
      <c r="L265" t="s">
        <v>2280</v>
      </c>
      <c r="M265" t="s">
        <v>2281</v>
      </c>
      <c r="N265" t="s">
        <v>2282</v>
      </c>
      <c r="O265" t="s">
        <v>2283</v>
      </c>
      <c r="P265" t="s">
        <v>2284</v>
      </c>
      <c r="Q265" t="s">
        <v>2285</v>
      </c>
      <c r="R265" t="s">
        <v>2286</v>
      </c>
      <c r="S265" t="s">
        <v>2287</v>
      </c>
    </row>
    <row r="266" spans="1:19">
      <c r="A266" t="s">
        <v>2288</v>
      </c>
      <c r="B266" t="s">
        <v>2289</v>
      </c>
      <c r="C266" t="s">
        <v>12824</v>
      </c>
      <c r="D266" t="s">
        <v>12835</v>
      </c>
      <c r="E266" t="s">
        <v>12845</v>
      </c>
      <c r="F266" t="s">
        <v>12846</v>
      </c>
      <c r="G266" s="2">
        <v>4699</v>
      </c>
      <c r="H266" s="2">
        <v>4699</v>
      </c>
      <c r="I266" s="1">
        <v>0</v>
      </c>
      <c r="J266">
        <v>4.5</v>
      </c>
      <c r="K266" s="4">
        <v>224</v>
      </c>
      <c r="L266" t="s">
        <v>2290</v>
      </c>
      <c r="M266" t="s">
        <v>2291</v>
      </c>
      <c r="N266" t="s">
        <v>2292</v>
      </c>
      <c r="O266" t="s">
        <v>2293</v>
      </c>
      <c r="P266" t="s">
        <v>2294</v>
      </c>
      <c r="Q266" t="s">
        <v>2295</v>
      </c>
      <c r="R266" t="s">
        <v>2296</v>
      </c>
      <c r="S266" t="s">
        <v>2297</v>
      </c>
    </row>
    <row r="267" spans="1:19">
      <c r="A267" t="s">
        <v>2298</v>
      </c>
      <c r="B267" t="s">
        <v>2299</v>
      </c>
      <c r="C267" t="s">
        <v>12824</v>
      </c>
      <c r="D267" t="s">
        <v>12825</v>
      </c>
      <c r="E267" t="s">
        <v>12828</v>
      </c>
      <c r="F267" t="s">
        <v>12829</v>
      </c>
      <c r="G267" s="2">
        <v>18999</v>
      </c>
      <c r="H267" s="2">
        <v>24990</v>
      </c>
      <c r="I267" s="1">
        <v>0.24</v>
      </c>
      <c r="J267">
        <v>4.3</v>
      </c>
      <c r="K267" s="4">
        <v>4702</v>
      </c>
      <c r="L267" t="s">
        <v>2300</v>
      </c>
      <c r="M267" t="s">
        <v>226</v>
      </c>
      <c r="N267" t="s">
        <v>227</v>
      </c>
      <c r="O267" t="s">
        <v>228</v>
      </c>
      <c r="P267" t="s">
        <v>229</v>
      </c>
      <c r="Q267" t="s">
        <v>12766</v>
      </c>
      <c r="R267" t="s">
        <v>2301</v>
      </c>
      <c r="S267" t="s">
        <v>2302</v>
      </c>
    </row>
    <row r="268" spans="1:19">
      <c r="A268" t="s">
        <v>2303</v>
      </c>
      <c r="B268" t="s">
        <v>2304</v>
      </c>
      <c r="C268" t="s">
        <v>12816</v>
      </c>
      <c r="D268" t="s">
        <v>12817</v>
      </c>
      <c r="E268" t="s">
        <v>12818</v>
      </c>
      <c r="F268" t="s">
        <v>12819</v>
      </c>
      <c r="G268">
        <v>199</v>
      </c>
      <c r="H268">
        <v>999</v>
      </c>
      <c r="I268" s="1">
        <v>0.8</v>
      </c>
      <c r="J268">
        <v>4.2</v>
      </c>
      <c r="K268" s="4">
        <v>85</v>
      </c>
      <c r="L268" t="s">
        <v>2305</v>
      </c>
      <c r="M268" t="s">
        <v>2306</v>
      </c>
      <c r="N268" t="s">
        <v>2307</v>
      </c>
      <c r="O268" t="s">
        <v>2308</v>
      </c>
      <c r="P268" t="s">
        <v>2309</v>
      </c>
      <c r="Q268" t="s">
        <v>2310</v>
      </c>
      <c r="R268" t="s">
        <v>2311</v>
      </c>
      <c r="S268" t="s">
        <v>2312</v>
      </c>
    </row>
    <row r="269" spans="1:19">
      <c r="A269" t="s">
        <v>2313</v>
      </c>
      <c r="B269" t="s">
        <v>2314</v>
      </c>
      <c r="C269" t="s">
        <v>12824</v>
      </c>
      <c r="D269" t="s">
        <v>12825</v>
      </c>
      <c r="E269" t="s">
        <v>12826</v>
      </c>
      <c r="F269" t="s">
        <v>12819</v>
      </c>
      <c r="G269">
        <v>269</v>
      </c>
      <c r="H269">
        <v>650</v>
      </c>
      <c r="I269" s="1">
        <v>0.59</v>
      </c>
      <c r="J269">
        <v>4.4000000000000004</v>
      </c>
      <c r="K269" s="4">
        <v>35877</v>
      </c>
      <c r="L269" t="s">
        <v>2315</v>
      </c>
      <c r="M269" t="s">
        <v>2316</v>
      </c>
      <c r="N269" t="s">
        <v>2317</v>
      </c>
      <c r="O269" t="s">
        <v>2318</v>
      </c>
      <c r="P269" t="s">
        <v>2319</v>
      </c>
      <c r="Q269" t="s">
        <v>2320</v>
      </c>
      <c r="R269" t="s">
        <v>2321</v>
      </c>
      <c r="S269" t="s">
        <v>2322</v>
      </c>
    </row>
    <row r="270" spans="1:19">
      <c r="A270" t="s">
        <v>2323</v>
      </c>
      <c r="B270" t="s">
        <v>2324</v>
      </c>
      <c r="C270" t="s">
        <v>12824</v>
      </c>
      <c r="D270" t="s">
        <v>12825</v>
      </c>
      <c r="E270" t="s">
        <v>12847</v>
      </c>
      <c r="G270" s="2">
        <v>1990</v>
      </c>
      <c r="H270" s="2">
        <v>3100</v>
      </c>
      <c r="I270" s="1">
        <v>0.36</v>
      </c>
      <c r="J270">
        <v>4</v>
      </c>
      <c r="K270" s="4">
        <v>897</v>
      </c>
      <c r="L270" t="s">
        <v>2325</v>
      </c>
      <c r="M270" t="s">
        <v>2326</v>
      </c>
      <c r="N270" t="s">
        <v>2327</v>
      </c>
      <c r="O270" t="s">
        <v>2328</v>
      </c>
      <c r="P270" t="s">
        <v>2329</v>
      </c>
      <c r="Q270" t="s">
        <v>2330</v>
      </c>
      <c r="R270" t="s">
        <v>2331</v>
      </c>
      <c r="S270" t="s">
        <v>2332</v>
      </c>
    </row>
    <row r="271" spans="1:19">
      <c r="A271" t="s">
        <v>2333</v>
      </c>
      <c r="B271" t="s">
        <v>2334</v>
      </c>
      <c r="C271" t="s">
        <v>12824</v>
      </c>
      <c r="D271" t="s">
        <v>12835</v>
      </c>
      <c r="E271" t="s">
        <v>12848</v>
      </c>
      <c r="F271" t="s">
        <v>12849</v>
      </c>
      <c r="G271" s="2">
        <v>2299</v>
      </c>
      <c r="H271" s="2">
        <v>3999</v>
      </c>
      <c r="I271" s="1">
        <v>0.43</v>
      </c>
      <c r="J271">
        <v>3.8</v>
      </c>
      <c r="K271" s="4">
        <v>282</v>
      </c>
      <c r="L271" t="s">
        <v>2335</v>
      </c>
      <c r="M271" t="s">
        <v>2336</v>
      </c>
      <c r="N271" t="s">
        <v>2337</v>
      </c>
      <c r="O271" t="s">
        <v>2338</v>
      </c>
      <c r="P271" t="s">
        <v>2339</v>
      </c>
      <c r="Q271" t="s">
        <v>2340</v>
      </c>
      <c r="R271" t="s">
        <v>2341</v>
      </c>
      <c r="S271" t="s">
        <v>2342</v>
      </c>
    </row>
    <row r="272" spans="1:19">
      <c r="A272" t="s">
        <v>2343</v>
      </c>
      <c r="B272" t="s">
        <v>2344</v>
      </c>
      <c r="C272" t="s">
        <v>12824</v>
      </c>
      <c r="D272" t="s">
        <v>12825</v>
      </c>
      <c r="E272" t="s">
        <v>12828</v>
      </c>
      <c r="F272" t="s">
        <v>12829</v>
      </c>
      <c r="G272" s="2">
        <v>35999</v>
      </c>
      <c r="H272" s="2">
        <v>49990</v>
      </c>
      <c r="I272" s="1">
        <v>0.28000000000000003</v>
      </c>
      <c r="J272">
        <v>4.3</v>
      </c>
      <c r="K272" s="4">
        <v>1611</v>
      </c>
      <c r="L272" t="s">
        <v>2345</v>
      </c>
      <c r="M272" t="s">
        <v>1477</v>
      </c>
      <c r="N272" t="s">
        <v>1478</v>
      </c>
      <c r="O272" t="s">
        <v>1479</v>
      </c>
      <c r="P272" t="s">
        <v>1480</v>
      </c>
      <c r="Q272" t="s">
        <v>1481</v>
      </c>
      <c r="R272" t="s">
        <v>2346</v>
      </c>
      <c r="S272" t="s">
        <v>2347</v>
      </c>
    </row>
    <row r="273" spans="1:19">
      <c r="A273" t="s">
        <v>2348</v>
      </c>
      <c r="B273" t="s">
        <v>2349</v>
      </c>
      <c r="C273" t="s">
        <v>12824</v>
      </c>
      <c r="D273" t="s">
        <v>12825</v>
      </c>
      <c r="E273" t="s">
        <v>12826</v>
      </c>
      <c r="F273" t="s">
        <v>12830</v>
      </c>
      <c r="G273">
        <v>349</v>
      </c>
      <c r="H273">
        <v>999</v>
      </c>
      <c r="I273" s="1">
        <v>0.65</v>
      </c>
      <c r="J273">
        <v>4.2</v>
      </c>
      <c r="K273" s="4">
        <v>513</v>
      </c>
      <c r="L273" t="s">
        <v>2350</v>
      </c>
      <c r="M273" t="s">
        <v>2351</v>
      </c>
      <c r="N273" t="s">
        <v>2352</v>
      </c>
      <c r="O273" t="s">
        <v>2353</v>
      </c>
      <c r="P273" t="s">
        <v>2354</v>
      </c>
      <c r="Q273" t="s">
        <v>2355</v>
      </c>
      <c r="R273" t="s">
        <v>2356</v>
      </c>
      <c r="S273" t="s">
        <v>2357</v>
      </c>
    </row>
    <row r="274" spans="1:19">
      <c r="A274" t="s">
        <v>2358</v>
      </c>
      <c r="B274" t="s">
        <v>2359</v>
      </c>
      <c r="C274" t="s">
        <v>12816</v>
      </c>
      <c r="D274" t="s">
        <v>12817</v>
      </c>
      <c r="E274" t="s">
        <v>12818</v>
      </c>
      <c r="F274" t="s">
        <v>12819</v>
      </c>
      <c r="G274">
        <v>719</v>
      </c>
      <c r="H274" s="2">
        <v>1499</v>
      </c>
      <c r="I274" s="1">
        <v>0.52</v>
      </c>
      <c r="J274">
        <v>4.0999999999999996</v>
      </c>
      <c r="K274" s="4">
        <v>1045</v>
      </c>
      <c r="L274" t="s">
        <v>2360</v>
      </c>
      <c r="M274" t="s">
        <v>887</v>
      </c>
      <c r="N274" t="s">
        <v>888</v>
      </c>
      <c r="O274" t="s">
        <v>889</v>
      </c>
      <c r="P274" t="s">
        <v>890</v>
      </c>
      <c r="Q274" t="s">
        <v>891</v>
      </c>
      <c r="R274" t="s">
        <v>2361</v>
      </c>
      <c r="S274" t="s">
        <v>2362</v>
      </c>
    </row>
    <row r="275" spans="1:19">
      <c r="A275" t="s">
        <v>2363</v>
      </c>
      <c r="B275" t="s">
        <v>2364</v>
      </c>
      <c r="C275" t="s">
        <v>12824</v>
      </c>
      <c r="D275" t="s">
        <v>12825</v>
      </c>
      <c r="E275" t="s">
        <v>12828</v>
      </c>
      <c r="F275" t="s">
        <v>12829</v>
      </c>
      <c r="G275" s="2">
        <v>8999</v>
      </c>
      <c r="H275" s="2">
        <v>18999</v>
      </c>
      <c r="I275" s="1">
        <v>0.53</v>
      </c>
      <c r="J275">
        <v>4</v>
      </c>
      <c r="K275" s="4">
        <v>6347</v>
      </c>
      <c r="L275" t="s">
        <v>2365</v>
      </c>
      <c r="M275" t="s">
        <v>2366</v>
      </c>
      <c r="N275" t="s">
        <v>2367</v>
      </c>
      <c r="O275" t="s">
        <v>2368</v>
      </c>
      <c r="P275" t="s">
        <v>2369</v>
      </c>
      <c r="Q275" t="s">
        <v>2370</v>
      </c>
      <c r="R275" t="s">
        <v>2371</v>
      </c>
      <c r="S275" t="s">
        <v>2372</v>
      </c>
    </row>
    <row r="276" spans="1:19">
      <c r="A276" t="s">
        <v>2373</v>
      </c>
      <c r="B276" t="s">
        <v>2374</v>
      </c>
      <c r="C276" t="s">
        <v>12824</v>
      </c>
      <c r="D276" t="s">
        <v>12825</v>
      </c>
      <c r="E276" t="s">
        <v>12841</v>
      </c>
      <c r="F276" t="s">
        <v>12842</v>
      </c>
      <c r="G276">
        <v>917</v>
      </c>
      <c r="H276" s="2">
        <v>2299</v>
      </c>
      <c r="I276" s="1">
        <v>0.6</v>
      </c>
      <c r="J276">
        <v>4.2</v>
      </c>
      <c r="K276" s="4">
        <v>3300</v>
      </c>
      <c r="L276" t="s">
        <v>2375</v>
      </c>
      <c r="M276" t="s">
        <v>2376</v>
      </c>
      <c r="N276" t="s">
        <v>2377</v>
      </c>
      <c r="O276" t="s">
        <v>2378</v>
      </c>
      <c r="P276" t="s">
        <v>2379</v>
      </c>
      <c r="Q276" t="s">
        <v>2380</v>
      </c>
      <c r="R276" t="s">
        <v>2381</v>
      </c>
      <c r="S276" t="s">
        <v>2382</v>
      </c>
    </row>
    <row r="277" spans="1:19">
      <c r="A277" t="s">
        <v>2383</v>
      </c>
      <c r="B277" t="s">
        <v>2384</v>
      </c>
      <c r="C277" t="s">
        <v>12824</v>
      </c>
      <c r="D277" t="s">
        <v>12825</v>
      </c>
      <c r="E277" t="s">
        <v>12826</v>
      </c>
      <c r="F277" t="s">
        <v>12830</v>
      </c>
      <c r="G277">
        <v>399</v>
      </c>
      <c r="H277">
        <v>999</v>
      </c>
      <c r="I277" s="1">
        <v>0.6</v>
      </c>
      <c r="J277">
        <v>3.3</v>
      </c>
      <c r="K277" s="4">
        <v>23</v>
      </c>
      <c r="L277" t="s">
        <v>2385</v>
      </c>
      <c r="M277" t="s">
        <v>2386</v>
      </c>
      <c r="N277" t="s">
        <v>2387</v>
      </c>
      <c r="O277" t="s">
        <v>2388</v>
      </c>
      <c r="P277" t="s">
        <v>2389</v>
      </c>
      <c r="Q277" t="s">
        <v>2390</v>
      </c>
      <c r="R277" t="s">
        <v>2391</v>
      </c>
      <c r="S277" t="s">
        <v>2392</v>
      </c>
    </row>
    <row r="278" spans="1:19">
      <c r="A278" t="s">
        <v>2393</v>
      </c>
      <c r="B278" t="s">
        <v>2394</v>
      </c>
      <c r="C278" t="s">
        <v>12824</v>
      </c>
      <c r="D278" t="s">
        <v>12825</v>
      </c>
      <c r="E278" t="s">
        <v>12828</v>
      </c>
      <c r="F278" t="s">
        <v>12829</v>
      </c>
      <c r="G278" s="2">
        <v>45999</v>
      </c>
      <c r="H278" s="2">
        <v>69900</v>
      </c>
      <c r="I278" s="1">
        <v>0.34</v>
      </c>
      <c r="J278">
        <v>4.3</v>
      </c>
      <c r="K278" s="4">
        <v>7109</v>
      </c>
      <c r="L278" t="s">
        <v>2395</v>
      </c>
      <c r="M278" t="s">
        <v>557</v>
      </c>
      <c r="N278" t="s">
        <v>558</v>
      </c>
      <c r="O278" t="s">
        <v>559</v>
      </c>
      <c r="P278" t="s">
        <v>560</v>
      </c>
      <c r="Q278" t="s">
        <v>561</v>
      </c>
      <c r="R278" t="s">
        <v>2396</v>
      </c>
      <c r="S278" t="s">
        <v>2397</v>
      </c>
    </row>
    <row r="279" spans="1:19">
      <c r="A279" t="s">
        <v>2398</v>
      </c>
      <c r="B279" t="s">
        <v>2399</v>
      </c>
      <c r="C279" t="s">
        <v>12816</v>
      </c>
      <c r="D279" t="s">
        <v>12817</v>
      </c>
      <c r="E279" t="s">
        <v>12818</v>
      </c>
      <c r="F279" t="s">
        <v>12819</v>
      </c>
      <c r="G279">
        <v>119</v>
      </c>
      <c r="H279">
        <v>299</v>
      </c>
      <c r="I279" s="1">
        <v>0.6</v>
      </c>
      <c r="J279">
        <v>3.8</v>
      </c>
      <c r="K279" s="4">
        <v>51</v>
      </c>
      <c r="L279" t="s">
        <v>2400</v>
      </c>
      <c r="M279" t="s">
        <v>2401</v>
      </c>
      <c r="N279" t="s">
        <v>2402</v>
      </c>
      <c r="O279" t="s">
        <v>2403</v>
      </c>
      <c r="P279" t="s">
        <v>2404</v>
      </c>
      <c r="Q279" t="s">
        <v>2405</v>
      </c>
      <c r="R279" t="s">
        <v>2406</v>
      </c>
      <c r="S279" t="s">
        <v>2407</v>
      </c>
    </row>
    <row r="280" spans="1:19">
      <c r="A280" t="s">
        <v>2408</v>
      </c>
      <c r="B280" t="s">
        <v>2409</v>
      </c>
      <c r="C280" t="s">
        <v>12824</v>
      </c>
      <c r="D280" t="s">
        <v>12825</v>
      </c>
      <c r="E280" t="s">
        <v>12828</v>
      </c>
      <c r="F280" t="s">
        <v>12829</v>
      </c>
      <c r="G280" s="2">
        <v>21999</v>
      </c>
      <c r="H280" s="2">
        <v>29999</v>
      </c>
      <c r="I280" s="1">
        <v>0.27</v>
      </c>
      <c r="J280">
        <v>4.2</v>
      </c>
      <c r="K280" s="4">
        <v>32840</v>
      </c>
      <c r="L280" t="s">
        <v>2410</v>
      </c>
      <c r="M280" t="s">
        <v>151</v>
      </c>
      <c r="N280" t="s">
        <v>152</v>
      </c>
      <c r="O280" t="s">
        <v>153</v>
      </c>
      <c r="P280" t="s">
        <v>154</v>
      </c>
      <c r="Q280" t="s">
        <v>925</v>
      </c>
      <c r="R280" t="s">
        <v>2411</v>
      </c>
      <c r="S280" t="s">
        <v>2412</v>
      </c>
    </row>
    <row r="281" spans="1:19">
      <c r="A281" t="s">
        <v>2413</v>
      </c>
      <c r="B281" t="s">
        <v>2414</v>
      </c>
      <c r="C281" t="s">
        <v>12824</v>
      </c>
      <c r="D281" t="s">
        <v>12825</v>
      </c>
      <c r="E281" t="s">
        <v>12826</v>
      </c>
      <c r="F281" t="s">
        <v>12830</v>
      </c>
      <c r="G281">
        <v>299</v>
      </c>
      <c r="H281">
        <v>599</v>
      </c>
      <c r="I281" s="1">
        <v>0.5</v>
      </c>
      <c r="J281">
        <v>3.7</v>
      </c>
      <c r="K281" s="4">
        <v>708</v>
      </c>
      <c r="L281" t="s">
        <v>2415</v>
      </c>
      <c r="M281" t="s">
        <v>2416</v>
      </c>
      <c r="N281" t="s">
        <v>2417</v>
      </c>
      <c r="O281" t="s">
        <v>2418</v>
      </c>
      <c r="P281" t="s">
        <v>2419</v>
      </c>
      <c r="Q281" t="s">
        <v>2420</v>
      </c>
      <c r="R281" t="s">
        <v>2421</v>
      </c>
      <c r="S281" t="s">
        <v>2422</v>
      </c>
    </row>
    <row r="282" spans="1:19">
      <c r="A282" t="s">
        <v>2423</v>
      </c>
      <c r="B282" t="s">
        <v>2424</v>
      </c>
      <c r="C282" t="s">
        <v>12824</v>
      </c>
      <c r="D282" t="s">
        <v>12825</v>
      </c>
      <c r="E282" t="s">
        <v>12828</v>
      </c>
      <c r="F282" t="s">
        <v>12829</v>
      </c>
      <c r="G282" s="2">
        <v>21990</v>
      </c>
      <c r="H282" s="2">
        <v>34990</v>
      </c>
      <c r="I282" s="1">
        <v>0.37</v>
      </c>
      <c r="J282">
        <v>4.3</v>
      </c>
      <c r="K282" s="4">
        <v>1657</v>
      </c>
      <c r="L282" t="s">
        <v>2425</v>
      </c>
      <c r="M282" t="s">
        <v>2426</v>
      </c>
      <c r="N282" t="s">
        <v>2427</v>
      </c>
      <c r="O282" t="s">
        <v>2428</v>
      </c>
      <c r="P282" t="s">
        <v>2429</v>
      </c>
      <c r="Q282" t="s">
        <v>2430</v>
      </c>
      <c r="R282" t="s">
        <v>2431</v>
      </c>
      <c r="S282" t="s">
        <v>2432</v>
      </c>
    </row>
    <row r="283" spans="1:19">
      <c r="A283" t="s">
        <v>2433</v>
      </c>
      <c r="B283" t="s">
        <v>2434</v>
      </c>
      <c r="C283" t="s">
        <v>12816</v>
      </c>
      <c r="D283" t="s">
        <v>12817</v>
      </c>
      <c r="E283" t="s">
        <v>12818</v>
      </c>
      <c r="F283" t="s">
        <v>12819</v>
      </c>
      <c r="G283">
        <v>417.44</v>
      </c>
      <c r="H283">
        <v>670</v>
      </c>
      <c r="I283" s="1">
        <v>0.38</v>
      </c>
      <c r="J283">
        <v>3.9</v>
      </c>
      <c r="K283" s="4">
        <v>523</v>
      </c>
      <c r="L283" t="s">
        <v>2435</v>
      </c>
      <c r="M283" t="s">
        <v>2436</v>
      </c>
      <c r="N283" t="s">
        <v>2437</v>
      </c>
      <c r="O283" t="s">
        <v>2438</v>
      </c>
      <c r="P283" t="s">
        <v>2439</v>
      </c>
      <c r="Q283" t="s">
        <v>2440</v>
      </c>
      <c r="R283" t="s">
        <v>2441</v>
      </c>
      <c r="S283" t="s">
        <v>2442</v>
      </c>
    </row>
    <row r="284" spans="1:19">
      <c r="A284" t="s">
        <v>2443</v>
      </c>
      <c r="B284" t="s">
        <v>2444</v>
      </c>
      <c r="C284" t="s">
        <v>12824</v>
      </c>
      <c r="D284" t="s">
        <v>12825</v>
      </c>
      <c r="E284" t="s">
        <v>12828</v>
      </c>
      <c r="F284" t="s">
        <v>12829</v>
      </c>
      <c r="G284" s="2">
        <v>47990</v>
      </c>
      <c r="H284" s="2">
        <v>79990</v>
      </c>
      <c r="I284" s="1">
        <v>0.4</v>
      </c>
      <c r="J284">
        <v>4.3</v>
      </c>
      <c r="K284" s="4">
        <v>1376</v>
      </c>
      <c r="L284" t="s">
        <v>1199</v>
      </c>
      <c r="M284" t="s">
        <v>1200</v>
      </c>
      <c r="N284" t="s">
        <v>1201</v>
      </c>
      <c r="O284" t="s">
        <v>1202</v>
      </c>
      <c r="P284" t="s">
        <v>1203</v>
      </c>
      <c r="Q284" t="s">
        <v>1204</v>
      </c>
      <c r="R284" t="s">
        <v>2445</v>
      </c>
      <c r="S284" t="s">
        <v>2446</v>
      </c>
    </row>
    <row r="285" spans="1:19">
      <c r="A285" t="s">
        <v>2447</v>
      </c>
      <c r="B285" t="s">
        <v>2448</v>
      </c>
      <c r="C285" t="s">
        <v>12824</v>
      </c>
      <c r="D285" t="s">
        <v>12825</v>
      </c>
      <c r="E285" t="s">
        <v>12826</v>
      </c>
      <c r="F285" t="s">
        <v>12830</v>
      </c>
      <c r="G285">
        <v>215</v>
      </c>
      <c r="H285">
        <v>499</v>
      </c>
      <c r="I285" s="1">
        <v>0.56999999999999995</v>
      </c>
      <c r="J285">
        <v>3.5</v>
      </c>
      <c r="K285" s="4">
        <v>121</v>
      </c>
      <c r="L285" t="s">
        <v>2449</v>
      </c>
      <c r="M285" t="s">
        <v>2450</v>
      </c>
      <c r="N285" t="s">
        <v>2451</v>
      </c>
      <c r="O285" t="s">
        <v>2452</v>
      </c>
      <c r="P285" t="s">
        <v>2453</v>
      </c>
      <c r="Q285" t="s">
        <v>2454</v>
      </c>
      <c r="R285" t="s">
        <v>2455</v>
      </c>
      <c r="S285" t="s">
        <v>2456</v>
      </c>
    </row>
    <row r="286" spans="1:19">
      <c r="A286" t="s">
        <v>2457</v>
      </c>
      <c r="B286" t="s">
        <v>2458</v>
      </c>
      <c r="C286" t="s">
        <v>12816</v>
      </c>
      <c r="D286" t="s">
        <v>12817</v>
      </c>
      <c r="E286" t="s">
        <v>12818</v>
      </c>
      <c r="F286" t="s">
        <v>12819</v>
      </c>
      <c r="G286">
        <v>99</v>
      </c>
      <c r="H286">
        <v>800</v>
      </c>
      <c r="I286" s="1">
        <v>0.88</v>
      </c>
      <c r="J286">
        <v>3.9</v>
      </c>
      <c r="K286" s="4">
        <v>1075</v>
      </c>
      <c r="L286" t="s">
        <v>974</v>
      </c>
      <c r="M286" t="s">
        <v>323</v>
      </c>
      <c r="N286" t="s">
        <v>324</v>
      </c>
      <c r="O286" t="s">
        <v>325</v>
      </c>
      <c r="P286" t="s">
        <v>326</v>
      </c>
      <c r="Q286" t="s">
        <v>2459</v>
      </c>
      <c r="R286" t="s">
        <v>2460</v>
      </c>
      <c r="S286" t="s">
        <v>2461</v>
      </c>
    </row>
    <row r="287" spans="1:19">
      <c r="A287" t="s">
        <v>2462</v>
      </c>
      <c r="B287" t="s">
        <v>2463</v>
      </c>
      <c r="C287" t="s">
        <v>12824</v>
      </c>
      <c r="D287" t="s">
        <v>12825</v>
      </c>
      <c r="E287" t="s">
        <v>12828</v>
      </c>
      <c r="F287" t="s">
        <v>12829</v>
      </c>
      <c r="G287" s="2">
        <v>18999</v>
      </c>
      <c r="H287" s="2">
        <v>35000</v>
      </c>
      <c r="I287" s="1">
        <v>0.46</v>
      </c>
      <c r="J287">
        <v>4</v>
      </c>
      <c r="K287" s="4">
        <v>1001</v>
      </c>
      <c r="L287" t="s">
        <v>2464</v>
      </c>
      <c r="M287" t="s">
        <v>2465</v>
      </c>
      <c r="N287" t="s">
        <v>2466</v>
      </c>
      <c r="O287" t="s">
        <v>2467</v>
      </c>
      <c r="P287" t="s">
        <v>2468</v>
      </c>
      <c r="Q287" t="s">
        <v>2469</v>
      </c>
      <c r="R287" t="s">
        <v>2470</v>
      </c>
      <c r="S287" t="s">
        <v>2471</v>
      </c>
    </row>
    <row r="288" spans="1:19">
      <c r="A288" t="s">
        <v>2472</v>
      </c>
      <c r="B288" t="s">
        <v>2473</v>
      </c>
      <c r="C288" t="s">
        <v>12816</v>
      </c>
      <c r="D288" t="s">
        <v>12817</v>
      </c>
      <c r="E288" t="s">
        <v>12818</v>
      </c>
      <c r="F288" t="s">
        <v>12819</v>
      </c>
      <c r="G288">
        <v>249</v>
      </c>
      <c r="H288">
        <v>999</v>
      </c>
      <c r="I288" s="1">
        <v>0.75</v>
      </c>
      <c r="J288">
        <v>4.3</v>
      </c>
      <c r="K288" s="4">
        <v>112</v>
      </c>
      <c r="L288" t="s">
        <v>2474</v>
      </c>
      <c r="M288" t="s">
        <v>2475</v>
      </c>
      <c r="N288" t="s">
        <v>2476</v>
      </c>
      <c r="O288" t="s">
        <v>2477</v>
      </c>
      <c r="P288" t="s">
        <v>2478</v>
      </c>
      <c r="Q288" t="s">
        <v>2479</v>
      </c>
      <c r="R288" t="s">
        <v>2480</v>
      </c>
      <c r="S288" t="s">
        <v>2481</v>
      </c>
    </row>
    <row r="289" spans="1:19">
      <c r="A289" t="s">
        <v>2482</v>
      </c>
      <c r="B289" t="s">
        <v>2483</v>
      </c>
      <c r="C289" t="s">
        <v>12824</v>
      </c>
      <c r="D289" t="s">
        <v>12825</v>
      </c>
      <c r="E289" t="s">
        <v>12828</v>
      </c>
      <c r="F289" t="s">
        <v>12831</v>
      </c>
      <c r="G289" s="2">
        <v>7999</v>
      </c>
      <c r="H289" s="2">
        <v>15999</v>
      </c>
      <c r="I289" s="1">
        <v>0.5</v>
      </c>
      <c r="J289">
        <v>3.8</v>
      </c>
      <c r="K289" s="4">
        <v>3022</v>
      </c>
      <c r="L289" t="s">
        <v>2484</v>
      </c>
      <c r="M289" t="s">
        <v>2485</v>
      </c>
      <c r="N289" t="s">
        <v>2486</v>
      </c>
      <c r="O289" t="s">
        <v>2487</v>
      </c>
      <c r="P289" t="s">
        <v>2488</v>
      </c>
      <c r="Q289" t="s">
        <v>2489</v>
      </c>
      <c r="R289" t="s">
        <v>2490</v>
      </c>
      <c r="S289" t="s">
        <v>2491</v>
      </c>
    </row>
    <row r="290" spans="1:19">
      <c r="A290" t="s">
        <v>2492</v>
      </c>
      <c r="B290" t="s">
        <v>2493</v>
      </c>
      <c r="C290" t="s">
        <v>12816</v>
      </c>
      <c r="D290" t="s">
        <v>12817</v>
      </c>
      <c r="E290" t="s">
        <v>12818</v>
      </c>
      <c r="F290" t="s">
        <v>12819</v>
      </c>
      <c r="G290">
        <v>649</v>
      </c>
      <c r="H290" s="2">
        <v>1600</v>
      </c>
      <c r="I290" s="1">
        <v>0.59</v>
      </c>
      <c r="J290">
        <v>4.3</v>
      </c>
      <c r="K290" s="4">
        <v>5451</v>
      </c>
      <c r="L290" t="s">
        <v>2494</v>
      </c>
      <c r="M290" t="s">
        <v>1607</v>
      </c>
      <c r="N290" t="s">
        <v>1608</v>
      </c>
      <c r="O290" t="s">
        <v>1609</v>
      </c>
      <c r="P290" t="s">
        <v>1610</v>
      </c>
      <c r="Q290" t="s">
        <v>1611</v>
      </c>
      <c r="R290" t="s">
        <v>2495</v>
      </c>
      <c r="S290" t="s">
        <v>2496</v>
      </c>
    </row>
    <row r="291" spans="1:19">
      <c r="A291" t="s">
        <v>2497</v>
      </c>
      <c r="B291" t="s">
        <v>724</v>
      </c>
      <c r="C291" t="s">
        <v>12824</v>
      </c>
      <c r="D291" t="s">
        <v>12825</v>
      </c>
      <c r="E291" t="s">
        <v>12826</v>
      </c>
      <c r="F291" t="s">
        <v>12830</v>
      </c>
      <c r="G291" s="2">
        <v>1289</v>
      </c>
      <c r="H291" s="2">
        <v>2499</v>
      </c>
      <c r="I291" s="1">
        <v>0.48</v>
      </c>
      <c r="J291">
        <v>3.3</v>
      </c>
      <c r="K291" s="4">
        <v>73</v>
      </c>
      <c r="L291" t="s">
        <v>2498</v>
      </c>
      <c r="M291" t="s">
        <v>2499</v>
      </c>
      <c r="N291" t="s">
        <v>2500</v>
      </c>
      <c r="O291" t="s">
        <v>2501</v>
      </c>
      <c r="P291" t="s">
        <v>2502</v>
      </c>
      <c r="Q291" t="s">
        <v>2503</v>
      </c>
      <c r="R291" t="s">
        <v>2504</v>
      </c>
      <c r="S291" t="s">
        <v>2505</v>
      </c>
    </row>
    <row r="292" spans="1:19">
      <c r="A292" t="s">
        <v>2506</v>
      </c>
      <c r="B292" t="s">
        <v>2507</v>
      </c>
      <c r="C292" t="s">
        <v>12824</v>
      </c>
      <c r="D292" t="s">
        <v>12825</v>
      </c>
      <c r="E292" t="s">
        <v>12826</v>
      </c>
      <c r="F292" t="s">
        <v>12819</v>
      </c>
      <c r="G292">
        <v>609</v>
      </c>
      <c r="H292" s="2">
        <v>1500</v>
      </c>
      <c r="I292" s="1">
        <v>0.59</v>
      </c>
      <c r="J292">
        <v>4.5</v>
      </c>
      <c r="K292" s="4">
        <v>1029</v>
      </c>
      <c r="L292" t="s">
        <v>2508</v>
      </c>
      <c r="M292" t="s">
        <v>2509</v>
      </c>
      <c r="N292" t="s">
        <v>2510</v>
      </c>
      <c r="O292" t="s">
        <v>2511</v>
      </c>
      <c r="P292" t="s">
        <v>2512</v>
      </c>
      <c r="Q292" t="s">
        <v>2513</v>
      </c>
      <c r="R292" t="s">
        <v>2514</v>
      </c>
      <c r="S292" t="s">
        <v>2515</v>
      </c>
    </row>
    <row r="293" spans="1:19">
      <c r="A293" t="s">
        <v>2516</v>
      </c>
      <c r="B293" t="s">
        <v>2517</v>
      </c>
      <c r="C293" t="s">
        <v>12824</v>
      </c>
      <c r="D293" t="s">
        <v>12825</v>
      </c>
      <c r="E293" t="s">
        <v>12828</v>
      </c>
      <c r="F293" t="s">
        <v>12829</v>
      </c>
      <c r="G293" s="2">
        <v>32990</v>
      </c>
      <c r="H293" s="2">
        <v>54990</v>
      </c>
      <c r="I293" s="1">
        <v>0.4</v>
      </c>
      <c r="J293">
        <v>4.0999999999999996</v>
      </c>
      <c r="K293" s="4">
        <v>1555</v>
      </c>
      <c r="L293" t="s">
        <v>2518</v>
      </c>
      <c r="M293" t="s">
        <v>2519</v>
      </c>
      <c r="N293" t="s">
        <v>2520</v>
      </c>
      <c r="O293" t="s">
        <v>2521</v>
      </c>
      <c r="P293" t="s">
        <v>2522</v>
      </c>
      <c r="Q293" t="s">
        <v>2523</v>
      </c>
      <c r="R293" t="s">
        <v>2524</v>
      </c>
      <c r="S293" t="s">
        <v>2525</v>
      </c>
    </row>
    <row r="294" spans="1:19">
      <c r="A294" t="s">
        <v>2526</v>
      </c>
      <c r="B294" t="s">
        <v>2527</v>
      </c>
      <c r="C294" t="s">
        <v>12824</v>
      </c>
      <c r="D294" t="s">
        <v>12825</v>
      </c>
      <c r="E294" t="s">
        <v>12826</v>
      </c>
      <c r="F294" t="s">
        <v>12819</v>
      </c>
      <c r="G294">
        <v>599</v>
      </c>
      <c r="H294" s="2">
        <v>1999</v>
      </c>
      <c r="I294" s="1">
        <v>0.7</v>
      </c>
      <c r="J294">
        <v>4.2</v>
      </c>
      <c r="K294" s="4">
        <v>47</v>
      </c>
      <c r="L294" t="s">
        <v>2528</v>
      </c>
      <c r="M294" t="s">
        <v>2529</v>
      </c>
      <c r="N294" t="s">
        <v>2530</v>
      </c>
      <c r="O294" t="s">
        <v>2531</v>
      </c>
      <c r="P294" t="s">
        <v>2532</v>
      </c>
      <c r="Q294" t="s">
        <v>2533</v>
      </c>
      <c r="R294" t="s">
        <v>2534</v>
      </c>
      <c r="S294" t="s">
        <v>2535</v>
      </c>
    </row>
    <row r="295" spans="1:19">
      <c r="A295" t="s">
        <v>2536</v>
      </c>
      <c r="B295" t="s">
        <v>2537</v>
      </c>
      <c r="C295" t="s">
        <v>12816</v>
      </c>
      <c r="D295" t="s">
        <v>12817</v>
      </c>
      <c r="E295" t="s">
        <v>12818</v>
      </c>
      <c r="F295" t="s">
        <v>12819</v>
      </c>
      <c r="G295">
        <v>349</v>
      </c>
      <c r="H295">
        <v>899</v>
      </c>
      <c r="I295" s="1">
        <v>0.61</v>
      </c>
      <c r="J295">
        <v>4.0999999999999996</v>
      </c>
      <c r="K295" s="4">
        <v>14896</v>
      </c>
      <c r="L295" t="s">
        <v>2538</v>
      </c>
      <c r="M295" t="s">
        <v>2539</v>
      </c>
      <c r="N295" t="s">
        <v>2540</v>
      </c>
      <c r="O295" t="s">
        <v>2541</v>
      </c>
      <c r="P295" t="s">
        <v>2542</v>
      </c>
      <c r="Q295" t="s">
        <v>2543</v>
      </c>
      <c r="R295" t="s">
        <v>2544</v>
      </c>
      <c r="S295" t="s">
        <v>2545</v>
      </c>
    </row>
    <row r="296" spans="1:19">
      <c r="A296" t="s">
        <v>2546</v>
      </c>
      <c r="B296" t="s">
        <v>2547</v>
      </c>
      <c r="C296" t="s">
        <v>12824</v>
      </c>
      <c r="D296" t="s">
        <v>12825</v>
      </c>
      <c r="E296" t="s">
        <v>12828</v>
      </c>
      <c r="F296" t="s">
        <v>12829</v>
      </c>
      <c r="G296" s="2">
        <v>29999</v>
      </c>
      <c r="H296" s="2">
        <v>50999</v>
      </c>
      <c r="I296" s="1">
        <v>0.41</v>
      </c>
      <c r="J296">
        <v>4.4000000000000004</v>
      </c>
      <c r="K296" s="4">
        <v>1712</v>
      </c>
      <c r="L296" t="s">
        <v>2548</v>
      </c>
      <c r="M296" t="s">
        <v>2549</v>
      </c>
      <c r="N296" t="s">
        <v>2550</v>
      </c>
      <c r="O296" t="s">
        <v>2551</v>
      </c>
      <c r="P296" t="s">
        <v>2552</v>
      </c>
      <c r="Q296" t="s">
        <v>2553</v>
      </c>
      <c r="R296" t="s">
        <v>2554</v>
      </c>
      <c r="S296" t="s">
        <v>2555</v>
      </c>
    </row>
    <row r="297" spans="1:19">
      <c r="A297" t="s">
        <v>2556</v>
      </c>
      <c r="B297" t="s">
        <v>2127</v>
      </c>
      <c r="C297" t="s">
        <v>12824</v>
      </c>
      <c r="D297" t="s">
        <v>12825</v>
      </c>
      <c r="E297" t="s">
        <v>12826</v>
      </c>
      <c r="F297" t="s">
        <v>12830</v>
      </c>
      <c r="G297">
        <v>199</v>
      </c>
      <c r="H297">
        <v>399</v>
      </c>
      <c r="I297" s="1">
        <v>0.5</v>
      </c>
      <c r="J297">
        <v>4.2</v>
      </c>
      <c r="K297" s="4">
        <v>1335</v>
      </c>
      <c r="L297" t="s">
        <v>2128</v>
      </c>
      <c r="M297" t="s">
        <v>2129</v>
      </c>
      <c r="N297" t="s">
        <v>2130</v>
      </c>
      <c r="O297" t="s">
        <v>2131</v>
      </c>
      <c r="P297" t="s">
        <v>2132</v>
      </c>
      <c r="Q297" t="s">
        <v>2133</v>
      </c>
      <c r="R297" t="s">
        <v>2134</v>
      </c>
      <c r="S297" t="s">
        <v>2557</v>
      </c>
    </row>
    <row r="298" spans="1:19">
      <c r="A298" t="s">
        <v>2558</v>
      </c>
      <c r="B298" t="s">
        <v>2559</v>
      </c>
      <c r="C298" t="s">
        <v>12824</v>
      </c>
      <c r="D298" t="s">
        <v>12825</v>
      </c>
      <c r="E298" t="s">
        <v>12826</v>
      </c>
      <c r="F298" t="s">
        <v>12830</v>
      </c>
      <c r="G298">
        <v>349</v>
      </c>
      <c r="H298">
        <v>699</v>
      </c>
      <c r="I298" s="1">
        <v>0.5</v>
      </c>
      <c r="J298">
        <v>3.9</v>
      </c>
      <c r="K298" s="4">
        <v>214</v>
      </c>
      <c r="L298" t="s">
        <v>2560</v>
      </c>
      <c r="M298" t="s">
        <v>2561</v>
      </c>
      <c r="N298" t="s">
        <v>2562</v>
      </c>
      <c r="O298" t="s">
        <v>2563</v>
      </c>
      <c r="P298" t="s">
        <v>2564</v>
      </c>
      <c r="Q298" t="s">
        <v>2565</v>
      </c>
      <c r="R298" t="s">
        <v>2566</v>
      </c>
      <c r="S298" t="s">
        <v>2567</v>
      </c>
    </row>
    <row r="299" spans="1:19">
      <c r="A299" t="s">
        <v>2568</v>
      </c>
      <c r="B299" t="s">
        <v>2569</v>
      </c>
      <c r="C299" t="s">
        <v>12824</v>
      </c>
      <c r="D299" t="s">
        <v>12825</v>
      </c>
      <c r="E299" t="s">
        <v>12826</v>
      </c>
      <c r="F299" t="s">
        <v>12832</v>
      </c>
      <c r="G299" s="2">
        <v>1850</v>
      </c>
      <c r="H299" s="2">
        <v>4500</v>
      </c>
      <c r="I299" s="1">
        <v>0.59</v>
      </c>
      <c r="J299">
        <v>4</v>
      </c>
      <c r="K299" s="4">
        <v>184</v>
      </c>
      <c r="L299" t="s">
        <v>2570</v>
      </c>
      <c r="M299" t="s">
        <v>2571</v>
      </c>
      <c r="N299" t="s">
        <v>2572</v>
      </c>
      <c r="O299" t="s">
        <v>2573</v>
      </c>
      <c r="P299" t="s">
        <v>2574</v>
      </c>
      <c r="Q299" t="s">
        <v>2575</v>
      </c>
      <c r="R299" t="s">
        <v>2576</v>
      </c>
      <c r="S299" t="s">
        <v>2577</v>
      </c>
    </row>
    <row r="300" spans="1:19">
      <c r="A300" t="s">
        <v>2578</v>
      </c>
      <c r="B300" t="s">
        <v>2579</v>
      </c>
      <c r="C300" t="s">
        <v>12824</v>
      </c>
      <c r="D300" t="s">
        <v>12825</v>
      </c>
      <c r="E300" t="s">
        <v>12839</v>
      </c>
      <c r="G300" s="2">
        <v>13990</v>
      </c>
      <c r="H300" s="2">
        <v>28900</v>
      </c>
      <c r="I300" s="1">
        <v>0.52</v>
      </c>
      <c r="J300">
        <v>4.5</v>
      </c>
      <c r="K300" s="4">
        <v>7</v>
      </c>
      <c r="L300" t="s">
        <v>2580</v>
      </c>
      <c r="M300" t="s">
        <v>2581</v>
      </c>
      <c r="N300" t="s">
        <v>2582</v>
      </c>
      <c r="O300" t="s">
        <v>2583</v>
      </c>
      <c r="P300" t="s">
        <v>2584</v>
      </c>
      <c r="Q300" t="s">
        <v>2585</v>
      </c>
      <c r="R300" t="s">
        <v>2586</v>
      </c>
      <c r="S300" t="s">
        <v>2587</v>
      </c>
    </row>
    <row r="301" spans="1:19">
      <c r="A301" t="s">
        <v>2588</v>
      </c>
      <c r="B301" t="s">
        <v>2589</v>
      </c>
      <c r="C301" t="s">
        <v>12816</v>
      </c>
      <c r="D301" t="s">
        <v>12817</v>
      </c>
      <c r="E301" t="s">
        <v>12818</v>
      </c>
      <c r="F301" t="s">
        <v>12819</v>
      </c>
      <c r="G301">
        <v>129</v>
      </c>
      <c r="H301">
        <v>449</v>
      </c>
      <c r="I301" s="1">
        <v>0.71</v>
      </c>
      <c r="J301">
        <v>3.7</v>
      </c>
      <c r="K301" s="4">
        <v>41</v>
      </c>
      <c r="L301" t="s">
        <v>2590</v>
      </c>
      <c r="M301" t="s">
        <v>2591</v>
      </c>
      <c r="N301" t="s">
        <v>2592</v>
      </c>
      <c r="O301" t="s">
        <v>2593</v>
      </c>
      <c r="P301" t="s">
        <v>2594</v>
      </c>
      <c r="Q301" t="s">
        <v>2595</v>
      </c>
      <c r="R301" t="s">
        <v>2596</v>
      </c>
      <c r="S301" t="s">
        <v>2597</v>
      </c>
    </row>
    <row r="302" spans="1:19">
      <c r="A302" t="s">
        <v>2598</v>
      </c>
      <c r="B302" t="s">
        <v>2599</v>
      </c>
      <c r="C302" t="s">
        <v>12824</v>
      </c>
      <c r="D302" t="s">
        <v>12825</v>
      </c>
      <c r="E302" t="s">
        <v>12826</v>
      </c>
      <c r="F302" t="s">
        <v>12819</v>
      </c>
      <c r="G302">
        <v>379</v>
      </c>
      <c r="H302">
        <v>999</v>
      </c>
      <c r="I302" s="1">
        <v>0.62</v>
      </c>
      <c r="J302">
        <v>4.2</v>
      </c>
      <c r="K302" s="4">
        <v>12153</v>
      </c>
      <c r="L302" t="s">
        <v>2600</v>
      </c>
      <c r="M302" t="s">
        <v>235</v>
      </c>
      <c r="N302" t="s">
        <v>236</v>
      </c>
      <c r="O302" t="s">
        <v>237</v>
      </c>
      <c r="P302" t="s">
        <v>238</v>
      </c>
      <c r="Q302" t="s">
        <v>239</v>
      </c>
      <c r="R302" t="s">
        <v>2601</v>
      </c>
      <c r="S302" t="s">
        <v>2602</v>
      </c>
    </row>
    <row r="303" spans="1:19">
      <c r="A303" t="s">
        <v>2603</v>
      </c>
      <c r="B303" t="s">
        <v>2604</v>
      </c>
      <c r="C303" t="s">
        <v>12824</v>
      </c>
      <c r="D303" t="s">
        <v>12825</v>
      </c>
      <c r="E303" t="s">
        <v>12826</v>
      </c>
      <c r="F303" t="s">
        <v>12819</v>
      </c>
      <c r="G303">
        <v>185</v>
      </c>
      <c r="H303">
        <v>499</v>
      </c>
      <c r="I303" s="1">
        <v>0.63</v>
      </c>
      <c r="J303">
        <v>4.2</v>
      </c>
      <c r="K303" s="4">
        <v>25</v>
      </c>
      <c r="L303" t="s">
        <v>2605</v>
      </c>
      <c r="M303" t="s">
        <v>2606</v>
      </c>
      <c r="N303" t="s">
        <v>2607</v>
      </c>
      <c r="O303" t="s">
        <v>2608</v>
      </c>
      <c r="P303" t="s">
        <v>2609</v>
      </c>
      <c r="Q303" t="s">
        <v>2610</v>
      </c>
      <c r="R303" t="s">
        <v>2611</v>
      </c>
      <c r="S303" t="s">
        <v>2612</v>
      </c>
    </row>
    <row r="304" spans="1:19">
      <c r="A304" t="s">
        <v>2613</v>
      </c>
      <c r="B304" t="s">
        <v>2614</v>
      </c>
      <c r="C304" t="s">
        <v>12816</v>
      </c>
      <c r="D304" t="s">
        <v>12821</v>
      </c>
      <c r="E304" t="s">
        <v>12822</v>
      </c>
      <c r="F304" t="s">
        <v>12823</v>
      </c>
      <c r="G304">
        <v>218</v>
      </c>
      <c r="H304">
        <v>999</v>
      </c>
      <c r="I304" s="1">
        <v>0.78</v>
      </c>
      <c r="J304">
        <v>4.2</v>
      </c>
      <c r="K304" s="4">
        <v>163</v>
      </c>
      <c r="L304" t="s">
        <v>2615</v>
      </c>
      <c r="M304" t="s">
        <v>2616</v>
      </c>
      <c r="N304" t="s">
        <v>2617</v>
      </c>
      <c r="O304" t="s">
        <v>2618</v>
      </c>
      <c r="P304" t="s">
        <v>2619</v>
      </c>
      <c r="Q304" t="s">
        <v>2620</v>
      </c>
      <c r="R304" t="s">
        <v>2621</v>
      </c>
      <c r="S304" t="s">
        <v>2622</v>
      </c>
    </row>
    <row r="305" spans="1:19">
      <c r="A305" t="s">
        <v>2623</v>
      </c>
      <c r="B305" t="s">
        <v>2624</v>
      </c>
      <c r="C305" t="s">
        <v>12816</v>
      </c>
      <c r="D305" t="s">
        <v>12817</v>
      </c>
      <c r="E305" t="s">
        <v>12818</v>
      </c>
      <c r="F305" t="s">
        <v>12819</v>
      </c>
      <c r="G305">
        <v>199</v>
      </c>
      <c r="H305">
        <v>999</v>
      </c>
      <c r="I305" s="1">
        <v>0.8</v>
      </c>
      <c r="J305">
        <v>4.3</v>
      </c>
      <c r="K305" s="4">
        <v>87</v>
      </c>
      <c r="L305" t="s">
        <v>2625</v>
      </c>
      <c r="M305" t="s">
        <v>2626</v>
      </c>
      <c r="N305" t="s">
        <v>2627</v>
      </c>
      <c r="O305" t="s">
        <v>2628</v>
      </c>
      <c r="P305" t="s">
        <v>2629</v>
      </c>
      <c r="Q305" t="s">
        <v>2630</v>
      </c>
      <c r="R305" t="s">
        <v>2631</v>
      </c>
      <c r="S305" t="s">
        <v>2632</v>
      </c>
    </row>
    <row r="306" spans="1:19">
      <c r="A306" t="s">
        <v>2633</v>
      </c>
      <c r="B306" t="s">
        <v>2634</v>
      </c>
      <c r="C306" t="s">
        <v>12824</v>
      </c>
      <c r="D306" t="s">
        <v>12825</v>
      </c>
      <c r="E306" t="s">
        <v>12826</v>
      </c>
      <c r="F306" t="s">
        <v>12819</v>
      </c>
      <c r="G306">
        <v>499</v>
      </c>
      <c r="H306">
        <v>900</v>
      </c>
      <c r="I306" s="1">
        <v>0.45</v>
      </c>
      <c r="J306">
        <v>4.4000000000000004</v>
      </c>
      <c r="K306" s="4">
        <v>2165</v>
      </c>
      <c r="L306" t="s">
        <v>2635</v>
      </c>
      <c r="M306" t="s">
        <v>2636</v>
      </c>
      <c r="N306" t="s">
        <v>2637</v>
      </c>
      <c r="O306" t="s">
        <v>2638</v>
      </c>
      <c r="P306" t="s">
        <v>2639</v>
      </c>
      <c r="Q306" t="s">
        <v>2640</v>
      </c>
      <c r="R306" t="s">
        <v>2514</v>
      </c>
      <c r="S306" t="s">
        <v>2641</v>
      </c>
    </row>
    <row r="307" spans="1:19">
      <c r="A307" t="s">
        <v>2642</v>
      </c>
      <c r="B307" t="s">
        <v>2643</v>
      </c>
      <c r="C307" t="s">
        <v>12824</v>
      </c>
      <c r="D307" t="s">
        <v>12825</v>
      </c>
      <c r="E307" t="s">
        <v>12828</v>
      </c>
      <c r="F307" t="s">
        <v>12829</v>
      </c>
      <c r="G307" s="2">
        <v>26999</v>
      </c>
      <c r="H307" s="2">
        <v>42999</v>
      </c>
      <c r="I307" s="1">
        <v>0.37</v>
      </c>
      <c r="J307">
        <v>4.2</v>
      </c>
      <c r="K307" s="4">
        <v>1510</v>
      </c>
      <c r="L307" t="s">
        <v>2644</v>
      </c>
      <c r="M307" t="s">
        <v>2645</v>
      </c>
      <c r="N307" t="s">
        <v>2646</v>
      </c>
      <c r="O307" t="s">
        <v>2647</v>
      </c>
      <c r="P307" t="s">
        <v>2648</v>
      </c>
      <c r="Q307" t="s">
        <v>2649</v>
      </c>
      <c r="R307" t="s">
        <v>2650</v>
      </c>
      <c r="S307" t="s">
        <v>2651</v>
      </c>
    </row>
    <row r="308" spans="1:19">
      <c r="A308" t="s">
        <v>2652</v>
      </c>
      <c r="B308" t="s">
        <v>2653</v>
      </c>
      <c r="C308" t="s">
        <v>12824</v>
      </c>
      <c r="D308" t="s">
        <v>12825</v>
      </c>
      <c r="E308" t="s">
        <v>12826</v>
      </c>
      <c r="F308" t="s">
        <v>12832</v>
      </c>
      <c r="G308">
        <v>893</v>
      </c>
      <c r="H308" s="2">
        <v>1052</v>
      </c>
      <c r="I308" s="1">
        <v>0.15</v>
      </c>
      <c r="J308">
        <v>4.3</v>
      </c>
      <c r="K308" s="4">
        <v>106</v>
      </c>
      <c r="L308" t="s">
        <v>2654</v>
      </c>
      <c r="M308" t="s">
        <v>2655</v>
      </c>
      <c r="N308" t="s">
        <v>2656</v>
      </c>
      <c r="O308" t="s">
        <v>2657</v>
      </c>
      <c r="P308" t="s">
        <v>2658</v>
      </c>
      <c r="Q308" t="s">
        <v>2659</v>
      </c>
      <c r="R308" t="s">
        <v>2660</v>
      </c>
      <c r="S308" t="s">
        <v>2661</v>
      </c>
    </row>
    <row r="309" spans="1:19">
      <c r="A309" t="s">
        <v>2662</v>
      </c>
      <c r="B309" t="s">
        <v>2663</v>
      </c>
      <c r="C309" t="s">
        <v>12824</v>
      </c>
      <c r="D309" t="s">
        <v>12825</v>
      </c>
      <c r="E309" t="s">
        <v>12828</v>
      </c>
      <c r="F309" t="s">
        <v>12829</v>
      </c>
      <c r="G309" s="2">
        <v>10990</v>
      </c>
      <c r="H309" s="2">
        <v>19990</v>
      </c>
      <c r="I309" s="1">
        <v>0.45</v>
      </c>
      <c r="J309">
        <v>3.7</v>
      </c>
      <c r="K309" s="4">
        <v>129</v>
      </c>
      <c r="L309" t="s">
        <v>2664</v>
      </c>
      <c r="M309" t="s">
        <v>2665</v>
      </c>
      <c r="N309" t="s">
        <v>2666</v>
      </c>
      <c r="O309" t="s">
        <v>2667</v>
      </c>
      <c r="P309" t="s">
        <v>2668</v>
      </c>
      <c r="Q309" t="s">
        <v>2669</v>
      </c>
      <c r="R309" t="s">
        <v>2670</v>
      </c>
      <c r="S309" t="s">
        <v>2671</v>
      </c>
    </row>
    <row r="310" spans="1:19">
      <c r="A310" t="s">
        <v>2672</v>
      </c>
      <c r="B310" t="s">
        <v>2673</v>
      </c>
      <c r="C310" t="s">
        <v>12816</v>
      </c>
      <c r="D310" t="s">
        <v>12817</v>
      </c>
      <c r="E310" t="s">
        <v>12818</v>
      </c>
      <c r="F310" t="s">
        <v>12819</v>
      </c>
      <c r="G310">
        <v>379</v>
      </c>
      <c r="H310" s="2">
        <v>1099</v>
      </c>
      <c r="I310" s="1">
        <v>0.66</v>
      </c>
      <c r="J310">
        <v>4.3</v>
      </c>
      <c r="K310" s="4">
        <v>3049</v>
      </c>
      <c r="L310" t="s">
        <v>2674</v>
      </c>
      <c r="M310" t="s">
        <v>2675</v>
      </c>
      <c r="N310" t="s">
        <v>2676</v>
      </c>
      <c r="O310" t="s">
        <v>2677</v>
      </c>
      <c r="P310" t="s">
        <v>2678</v>
      </c>
      <c r="Q310" t="s">
        <v>2679</v>
      </c>
      <c r="R310" t="s">
        <v>2680</v>
      </c>
      <c r="S310" t="s">
        <v>2681</v>
      </c>
    </row>
    <row r="311" spans="1:19">
      <c r="A311" t="s">
        <v>2682</v>
      </c>
      <c r="B311" t="s">
        <v>2683</v>
      </c>
      <c r="C311" t="s">
        <v>12824</v>
      </c>
      <c r="D311" t="s">
        <v>12825</v>
      </c>
      <c r="E311" t="s">
        <v>12828</v>
      </c>
      <c r="F311" t="s">
        <v>12829</v>
      </c>
      <c r="G311" s="2">
        <v>16999</v>
      </c>
      <c r="H311" s="2">
        <v>25999</v>
      </c>
      <c r="I311" s="1">
        <v>0.35</v>
      </c>
      <c r="J311">
        <v>4.2</v>
      </c>
      <c r="K311" s="4">
        <v>32840</v>
      </c>
      <c r="L311" t="s">
        <v>2684</v>
      </c>
      <c r="M311" t="s">
        <v>151</v>
      </c>
      <c r="N311" t="s">
        <v>152</v>
      </c>
      <c r="O311" t="s">
        <v>153</v>
      </c>
      <c r="P311" t="s">
        <v>154</v>
      </c>
      <c r="Q311" t="s">
        <v>155</v>
      </c>
      <c r="R311" t="s">
        <v>2685</v>
      </c>
      <c r="S311" t="s">
        <v>2686</v>
      </c>
    </row>
    <row r="312" spans="1:19">
      <c r="A312" t="s">
        <v>2687</v>
      </c>
      <c r="B312" t="s">
        <v>2688</v>
      </c>
      <c r="C312" t="s">
        <v>12824</v>
      </c>
      <c r="D312" t="s">
        <v>12825</v>
      </c>
      <c r="E312" t="s">
        <v>12826</v>
      </c>
      <c r="F312" t="s">
        <v>12819</v>
      </c>
      <c r="G312">
        <v>699</v>
      </c>
      <c r="H312" s="2">
        <v>1899</v>
      </c>
      <c r="I312" s="1">
        <v>0.63</v>
      </c>
      <c r="J312">
        <v>4.4000000000000004</v>
      </c>
      <c r="K312" s="4">
        <v>390</v>
      </c>
      <c r="L312" t="s">
        <v>2689</v>
      </c>
      <c r="M312" t="s">
        <v>2690</v>
      </c>
      <c r="N312" t="s">
        <v>2691</v>
      </c>
      <c r="O312" t="s">
        <v>2692</v>
      </c>
      <c r="P312" t="s">
        <v>2693</v>
      </c>
      <c r="Q312" t="s">
        <v>2694</v>
      </c>
      <c r="R312" t="s">
        <v>2695</v>
      </c>
      <c r="S312" t="s">
        <v>2696</v>
      </c>
    </row>
    <row r="313" spans="1:19">
      <c r="A313" t="s">
        <v>2697</v>
      </c>
      <c r="B313" t="s">
        <v>2698</v>
      </c>
      <c r="C313" t="s">
        <v>12824</v>
      </c>
      <c r="D313" t="s">
        <v>12825</v>
      </c>
      <c r="E313" t="s">
        <v>12826</v>
      </c>
      <c r="F313" t="s">
        <v>12850</v>
      </c>
      <c r="G313" s="2">
        <v>2699</v>
      </c>
      <c r="H313" s="2">
        <v>3500</v>
      </c>
      <c r="I313" s="1">
        <v>0.23</v>
      </c>
      <c r="J313">
        <v>3.5</v>
      </c>
      <c r="K313" s="4">
        <v>621</v>
      </c>
      <c r="L313" t="s">
        <v>2699</v>
      </c>
      <c r="M313" t="s">
        <v>2700</v>
      </c>
      <c r="N313" t="s">
        <v>2701</v>
      </c>
      <c r="O313" t="s">
        <v>2702</v>
      </c>
      <c r="P313" t="s">
        <v>2703</v>
      </c>
      <c r="Q313" t="s">
        <v>2704</v>
      </c>
      <c r="R313" t="s">
        <v>2705</v>
      </c>
      <c r="S313" t="s">
        <v>2706</v>
      </c>
    </row>
    <row r="314" spans="1:19">
      <c r="A314" t="s">
        <v>2707</v>
      </c>
      <c r="B314" t="s">
        <v>2708</v>
      </c>
      <c r="C314" t="s">
        <v>12816</v>
      </c>
      <c r="D314" t="s">
        <v>12817</v>
      </c>
      <c r="E314" t="s">
        <v>12818</v>
      </c>
      <c r="F314" t="s">
        <v>12819</v>
      </c>
      <c r="G314">
        <v>129</v>
      </c>
      <c r="H314">
        <v>599</v>
      </c>
      <c r="I314" s="1">
        <v>0.78</v>
      </c>
      <c r="J314">
        <v>4.0999999999999996</v>
      </c>
      <c r="K314" s="4">
        <v>265</v>
      </c>
      <c r="L314" t="s">
        <v>2709</v>
      </c>
      <c r="M314" t="s">
        <v>2710</v>
      </c>
      <c r="N314" t="s">
        <v>2711</v>
      </c>
      <c r="O314" t="s">
        <v>2712</v>
      </c>
      <c r="P314" t="s">
        <v>2713</v>
      </c>
      <c r="Q314" t="s">
        <v>2714</v>
      </c>
      <c r="R314" t="s">
        <v>2715</v>
      </c>
      <c r="S314" t="s">
        <v>2716</v>
      </c>
    </row>
    <row r="315" spans="1:19">
      <c r="A315" t="s">
        <v>2717</v>
      </c>
      <c r="B315" t="s">
        <v>2718</v>
      </c>
      <c r="C315" t="s">
        <v>12816</v>
      </c>
      <c r="D315" t="s">
        <v>12817</v>
      </c>
      <c r="E315" t="s">
        <v>12818</v>
      </c>
      <c r="F315" t="s">
        <v>12819</v>
      </c>
      <c r="G315">
        <v>389</v>
      </c>
      <c r="H315">
        <v>999</v>
      </c>
      <c r="I315" s="1">
        <v>0.61</v>
      </c>
      <c r="J315">
        <v>4.3</v>
      </c>
      <c r="K315" s="4">
        <v>838</v>
      </c>
      <c r="L315" t="s">
        <v>2719</v>
      </c>
      <c r="M315" t="s">
        <v>2720</v>
      </c>
      <c r="N315" t="s">
        <v>2721</v>
      </c>
      <c r="O315" t="s">
        <v>2722</v>
      </c>
      <c r="P315" t="s">
        <v>2723</v>
      </c>
      <c r="Q315" t="s">
        <v>2724</v>
      </c>
      <c r="R315" t="s">
        <v>2725</v>
      </c>
      <c r="S315" t="s">
        <v>2726</v>
      </c>
    </row>
    <row r="316" spans="1:19">
      <c r="A316" t="s">
        <v>2727</v>
      </c>
      <c r="B316" t="s">
        <v>2728</v>
      </c>
      <c r="C316" t="s">
        <v>12824</v>
      </c>
      <c r="D316" t="s">
        <v>12825</v>
      </c>
      <c r="E316" t="s">
        <v>12826</v>
      </c>
      <c r="F316" t="s">
        <v>12830</v>
      </c>
      <c r="G316">
        <v>246</v>
      </c>
      <c r="H316">
        <v>600</v>
      </c>
      <c r="I316" s="1">
        <v>0.59</v>
      </c>
      <c r="J316">
        <v>4.2</v>
      </c>
      <c r="K316" s="4">
        <v>143</v>
      </c>
      <c r="L316" t="s">
        <v>2729</v>
      </c>
      <c r="M316" t="s">
        <v>2730</v>
      </c>
      <c r="N316" t="s">
        <v>2731</v>
      </c>
      <c r="O316" t="s">
        <v>2732</v>
      </c>
      <c r="P316" t="s">
        <v>2733</v>
      </c>
      <c r="Q316" t="s">
        <v>2734</v>
      </c>
      <c r="R316" t="s">
        <v>2735</v>
      </c>
      <c r="S316" t="s">
        <v>2736</v>
      </c>
    </row>
    <row r="317" spans="1:19">
      <c r="A317" t="s">
        <v>2737</v>
      </c>
      <c r="B317" t="s">
        <v>2738</v>
      </c>
      <c r="C317" t="s">
        <v>12816</v>
      </c>
      <c r="D317" t="s">
        <v>12817</v>
      </c>
      <c r="E317" t="s">
        <v>12818</v>
      </c>
      <c r="F317" t="s">
        <v>12819</v>
      </c>
      <c r="G317">
        <v>299</v>
      </c>
      <c r="H317">
        <v>799</v>
      </c>
      <c r="I317" s="1">
        <v>0.63</v>
      </c>
      <c r="J317">
        <v>4</v>
      </c>
      <c r="K317" s="4">
        <v>151</v>
      </c>
      <c r="L317" t="s">
        <v>2739</v>
      </c>
      <c r="M317" t="s">
        <v>2740</v>
      </c>
      <c r="N317" t="s">
        <v>2741</v>
      </c>
      <c r="O317" t="s">
        <v>2742</v>
      </c>
      <c r="P317" t="s">
        <v>2743</v>
      </c>
      <c r="Q317" t="s">
        <v>2744</v>
      </c>
      <c r="R317" t="s">
        <v>2745</v>
      </c>
      <c r="S317" t="s">
        <v>2746</v>
      </c>
    </row>
    <row r="318" spans="1:19">
      <c r="A318" t="s">
        <v>2747</v>
      </c>
      <c r="B318" t="s">
        <v>2748</v>
      </c>
      <c r="C318" t="s">
        <v>12824</v>
      </c>
      <c r="D318" t="s">
        <v>12825</v>
      </c>
      <c r="E318" t="s">
        <v>12826</v>
      </c>
      <c r="F318" t="s">
        <v>12830</v>
      </c>
      <c r="G318">
        <v>247</v>
      </c>
      <c r="H318">
        <v>399</v>
      </c>
      <c r="I318" s="1">
        <v>0.38</v>
      </c>
      <c r="J318">
        <v>3.9</v>
      </c>
      <c r="K318" s="4">
        <v>200</v>
      </c>
      <c r="L318" t="s">
        <v>2749</v>
      </c>
      <c r="M318" t="s">
        <v>2750</v>
      </c>
      <c r="N318" t="s">
        <v>2751</v>
      </c>
      <c r="O318" t="s">
        <v>2752</v>
      </c>
      <c r="P318" t="s">
        <v>2753</v>
      </c>
      <c r="Q318" t="s">
        <v>12777</v>
      </c>
      <c r="R318" t="s">
        <v>2754</v>
      </c>
      <c r="S318" t="s">
        <v>2755</v>
      </c>
    </row>
    <row r="319" spans="1:19">
      <c r="A319" t="s">
        <v>2756</v>
      </c>
      <c r="B319" t="s">
        <v>2757</v>
      </c>
      <c r="C319" t="s">
        <v>12824</v>
      </c>
      <c r="D319" t="s">
        <v>12825</v>
      </c>
      <c r="E319" t="s">
        <v>12826</v>
      </c>
      <c r="F319" t="s">
        <v>12830</v>
      </c>
      <c r="G319" s="2">
        <v>1369</v>
      </c>
      <c r="H319" s="2">
        <v>2999</v>
      </c>
      <c r="I319" s="1">
        <v>0.54</v>
      </c>
      <c r="J319">
        <v>3.3</v>
      </c>
      <c r="K319" s="4">
        <v>227</v>
      </c>
      <c r="L319" t="s">
        <v>2758</v>
      </c>
      <c r="M319" t="s">
        <v>2759</v>
      </c>
      <c r="N319" t="s">
        <v>2760</v>
      </c>
      <c r="O319" t="s">
        <v>2761</v>
      </c>
      <c r="P319" t="s">
        <v>2762</v>
      </c>
      <c r="Q319" t="s">
        <v>2763</v>
      </c>
      <c r="R319" t="s">
        <v>2764</v>
      </c>
      <c r="S319" t="s">
        <v>2765</v>
      </c>
    </row>
    <row r="320" spans="1:19">
      <c r="A320" t="s">
        <v>2766</v>
      </c>
      <c r="B320" t="s">
        <v>2767</v>
      </c>
      <c r="C320" t="s">
        <v>12824</v>
      </c>
      <c r="D320" t="s">
        <v>12825</v>
      </c>
      <c r="E320" t="s">
        <v>12826</v>
      </c>
      <c r="F320" t="s">
        <v>12830</v>
      </c>
      <c r="G320">
        <v>199</v>
      </c>
      <c r="H320">
        <v>499</v>
      </c>
      <c r="I320" s="1">
        <v>0.6</v>
      </c>
      <c r="J320">
        <v>3.8</v>
      </c>
      <c r="K320" s="4">
        <v>538</v>
      </c>
      <c r="L320" t="s">
        <v>2768</v>
      </c>
      <c r="M320" t="s">
        <v>2769</v>
      </c>
      <c r="N320" t="s">
        <v>2770</v>
      </c>
      <c r="O320" t="s">
        <v>2771</v>
      </c>
      <c r="P320" t="s">
        <v>2772</v>
      </c>
      <c r="Q320" t="s">
        <v>2773</v>
      </c>
      <c r="R320" t="s">
        <v>2774</v>
      </c>
      <c r="S320" t="s">
        <v>2775</v>
      </c>
    </row>
    <row r="321" spans="1:19">
      <c r="A321" t="s">
        <v>2776</v>
      </c>
      <c r="B321" t="s">
        <v>2777</v>
      </c>
      <c r="C321" t="s">
        <v>12824</v>
      </c>
      <c r="D321" t="s">
        <v>12825</v>
      </c>
      <c r="E321" t="s">
        <v>12826</v>
      </c>
      <c r="F321" t="s">
        <v>12819</v>
      </c>
      <c r="G321">
        <v>299</v>
      </c>
      <c r="H321">
        <v>599</v>
      </c>
      <c r="I321" s="1">
        <v>0.5</v>
      </c>
      <c r="J321">
        <v>4</v>
      </c>
      <c r="K321" s="4">
        <v>171</v>
      </c>
      <c r="L321" t="s">
        <v>2778</v>
      </c>
      <c r="M321" t="s">
        <v>2779</v>
      </c>
      <c r="N321" t="s">
        <v>2780</v>
      </c>
      <c r="O321" t="s">
        <v>2781</v>
      </c>
      <c r="P321" t="s">
        <v>2782</v>
      </c>
      <c r="Q321" t="s">
        <v>2783</v>
      </c>
      <c r="R321" t="s">
        <v>2784</v>
      </c>
      <c r="S321" t="s">
        <v>2785</v>
      </c>
    </row>
    <row r="322" spans="1:19">
      <c r="A322" t="s">
        <v>2786</v>
      </c>
      <c r="B322" t="s">
        <v>2787</v>
      </c>
      <c r="C322" t="s">
        <v>12824</v>
      </c>
      <c r="D322" t="s">
        <v>12825</v>
      </c>
      <c r="E322" t="s">
        <v>12828</v>
      </c>
      <c r="F322" t="s">
        <v>12829</v>
      </c>
      <c r="G322" s="2">
        <v>14999</v>
      </c>
      <c r="H322" s="2">
        <v>14999</v>
      </c>
      <c r="I322" s="1">
        <v>0</v>
      </c>
      <c r="J322">
        <v>4.3</v>
      </c>
      <c r="K322" s="4">
        <v>27508</v>
      </c>
      <c r="L322" t="s">
        <v>2788</v>
      </c>
      <c r="M322" t="s">
        <v>2789</v>
      </c>
      <c r="N322" t="s">
        <v>2790</v>
      </c>
      <c r="O322" t="s">
        <v>2791</v>
      </c>
      <c r="P322" t="s">
        <v>2792</v>
      </c>
      <c r="Q322" t="s">
        <v>2793</v>
      </c>
      <c r="R322" t="s">
        <v>2794</v>
      </c>
      <c r="S322" t="s">
        <v>2795</v>
      </c>
    </row>
    <row r="323" spans="1:19">
      <c r="A323" t="s">
        <v>2796</v>
      </c>
      <c r="B323" t="s">
        <v>2797</v>
      </c>
      <c r="C323" t="s">
        <v>12816</v>
      </c>
      <c r="D323" t="s">
        <v>12817</v>
      </c>
      <c r="E323" t="s">
        <v>12818</v>
      </c>
      <c r="F323" t="s">
        <v>12819</v>
      </c>
      <c r="G323">
        <v>299</v>
      </c>
      <c r="H323">
        <v>699</v>
      </c>
      <c r="I323" s="1">
        <v>0.56999999999999995</v>
      </c>
      <c r="J323">
        <v>3.9</v>
      </c>
      <c r="K323" s="4">
        <v>1454</v>
      </c>
      <c r="L323" t="s">
        <v>2798</v>
      </c>
      <c r="M323" t="s">
        <v>2799</v>
      </c>
      <c r="N323" t="s">
        <v>2800</v>
      </c>
      <c r="O323" t="s">
        <v>2801</v>
      </c>
      <c r="P323" t="s">
        <v>2802</v>
      </c>
      <c r="Q323" t="s">
        <v>2803</v>
      </c>
      <c r="R323" t="s">
        <v>2804</v>
      </c>
      <c r="S323" t="s">
        <v>2805</v>
      </c>
    </row>
    <row r="324" spans="1:19">
      <c r="A324" t="s">
        <v>2806</v>
      </c>
      <c r="B324" t="s">
        <v>2807</v>
      </c>
      <c r="C324" t="s">
        <v>12824</v>
      </c>
      <c r="D324" t="s">
        <v>12825</v>
      </c>
      <c r="E324" t="s">
        <v>12828</v>
      </c>
      <c r="F324" t="s">
        <v>12829</v>
      </c>
      <c r="G324" s="2">
        <v>24990</v>
      </c>
      <c r="H324" s="2">
        <v>51990</v>
      </c>
      <c r="I324" s="1">
        <v>0.52</v>
      </c>
      <c r="J324">
        <v>4.2</v>
      </c>
      <c r="K324" s="4">
        <v>2951</v>
      </c>
      <c r="L324" t="s">
        <v>2808</v>
      </c>
      <c r="M324" t="s">
        <v>2809</v>
      </c>
      <c r="N324" t="s">
        <v>2810</v>
      </c>
      <c r="O324" t="s">
        <v>2811</v>
      </c>
      <c r="P324" t="s">
        <v>2812</v>
      </c>
      <c r="Q324" t="s">
        <v>2813</v>
      </c>
      <c r="R324" t="s">
        <v>2814</v>
      </c>
      <c r="S324" t="s">
        <v>2815</v>
      </c>
    </row>
    <row r="325" spans="1:19">
      <c r="A325" t="s">
        <v>2816</v>
      </c>
      <c r="B325" t="s">
        <v>2817</v>
      </c>
      <c r="C325" t="s">
        <v>12824</v>
      </c>
      <c r="D325" t="s">
        <v>12825</v>
      </c>
      <c r="E325" t="s">
        <v>12828</v>
      </c>
      <c r="F325" t="s">
        <v>12829</v>
      </c>
      <c r="G325" s="2">
        <v>61999</v>
      </c>
      <c r="H325" s="2">
        <v>69999</v>
      </c>
      <c r="I325" s="1">
        <v>0.11</v>
      </c>
      <c r="J325">
        <v>4.0999999999999996</v>
      </c>
      <c r="K325" s="4">
        <v>6753</v>
      </c>
      <c r="L325" t="s">
        <v>2818</v>
      </c>
      <c r="M325" t="s">
        <v>1884</v>
      </c>
      <c r="N325" t="s">
        <v>1885</v>
      </c>
      <c r="O325" t="s">
        <v>1886</v>
      </c>
      <c r="P325" t="s">
        <v>1887</v>
      </c>
      <c r="Q325" t="s">
        <v>1888</v>
      </c>
      <c r="R325" t="s">
        <v>2819</v>
      </c>
      <c r="S325" t="s">
        <v>2820</v>
      </c>
    </row>
    <row r="326" spans="1:19">
      <c r="A326" t="s">
        <v>2821</v>
      </c>
      <c r="B326" t="s">
        <v>2822</v>
      </c>
      <c r="C326" t="s">
        <v>12824</v>
      </c>
      <c r="D326" t="s">
        <v>12825</v>
      </c>
      <c r="E326" t="s">
        <v>12828</v>
      </c>
      <c r="F326" t="s">
        <v>12829</v>
      </c>
      <c r="G326" s="2">
        <v>24499</v>
      </c>
      <c r="H326" s="2">
        <v>50000</v>
      </c>
      <c r="I326" s="1">
        <v>0.51</v>
      </c>
      <c r="J326">
        <v>3.9</v>
      </c>
      <c r="K326" s="4">
        <v>3518</v>
      </c>
      <c r="L326" t="s">
        <v>2823</v>
      </c>
      <c r="M326" t="s">
        <v>2824</v>
      </c>
      <c r="N326" t="s">
        <v>2825</v>
      </c>
      <c r="O326" t="s">
        <v>2826</v>
      </c>
      <c r="P326" t="s">
        <v>2827</v>
      </c>
      <c r="Q326" t="s">
        <v>2828</v>
      </c>
      <c r="R326" t="s">
        <v>2829</v>
      </c>
      <c r="S326" t="s">
        <v>2830</v>
      </c>
    </row>
    <row r="327" spans="1:19">
      <c r="A327" t="s">
        <v>2831</v>
      </c>
      <c r="B327" t="s">
        <v>2832</v>
      </c>
      <c r="C327" t="s">
        <v>12824</v>
      </c>
      <c r="D327" t="s">
        <v>12825</v>
      </c>
      <c r="E327" t="s">
        <v>12828</v>
      </c>
      <c r="F327" t="s">
        <v>12829</v>
      </c>
      <c r="G327" s="2">
        <v>10499</v>
      </c>
      <c r="H327" s="2">
        <v>19499</v>
      </c>
      <c r="I327" s="1">
        <v>0.46</v>
      </c>
      <c r="J327">
        <v>4.2</v>
      </c>
      <c r="K327" s="4">
        <v>1510</v>
      </c>
      <c r="L327" t="s">
        <v>2833</v>
      </c>
      <c r="M327" t="s">
        <v>2645</v>
      </c>
      <c r="N327" t="s">
        <v>2646</v>
      </c>
      <c r="O327" t="s">
        <v>2647</v>
      </c>
      <c r="P327" t="s">
        <v>2648</v>
      </c>
      <c r="Q327" t="s">
        <v>2649</v>
      </c>
      <c r="R327" t="s">
        <v>2834</v>
      </c>
      <c r="S327" t="s">
        <v>2835</v>
      </c>
    </row>
    <row r="328" spans="1:19">
      <c r="A328" t="s">
        <v>2836</v>
      </c>
      <c r="B328" t="s">
        <v>2837</v>
      </c>
      <c r="C328" t="s">
        <v>12816</v>
      </c>
      <c r="D328" t="s">
        <v>12817</v>
      </c>
      <c r="E328" t="s">
        <v>12818</v>
      </c>
      <c r="F328" t="s">
        <v>12819</v>
      </c>
      <c r="G328">
        <v>349</v>
      </c>
      <c r="H328">
        <v>999</v>
      </c>
      <c r="I328" s="1">
        <v>0.65</v>
      </c>
      <c r="J328">
        <v>4.3</v>
      </c>
      <c r="K328" s="4">
        <v>838</v>
      </c>
      <c r="L328" t="s">
        <v>2838</v>
      </c>
      <c r="M328" t="s">
        <v>2720</v>
      </c>
      <c r="N328" t="s">
        <v>2721</v>
      </c>
      <c r="O328" t="s">
        <v>2722</v>
      </c>
      <c r="P328" t="s">
        <v>2723</v>
      </c>
      <c r="Q328" t="s">
        <v>2724</v>
      </c>
      <c r="R328" t="s">
        <v>2839</v>
      </c>
      <c r="S328" t="s">
        <v>2840</v>
      </c>
    </row>
    <row r="329" spans="1:19">
      <c r="A329" t="s">
        <v>2841</v>
      </c>
      <c r="B329" t="s">
        <v>2842</v>
      </c>
      <c r="C329" t="s">
        <v>12824</v>
      </c>
      <c r="D329" t="s">
        <v>12825</v>
      </c>
      <c r="E329" t="s">
        <v>12826</v>
      </c>
      <c r="F329" t="s">
        <v>12830</v>
      </c>
      <c r="G329">
        <v>197</v>
      </c>
      <c r="H329">
        <v>499</v>
      </c>
      <c r="I329" s="1">
        <v>0.61</v>
      </c>
      <c r="J329">
        <v>3.8</v>
      </c>
      <c r="K329" s="4">
        <v>136</v>
      </c>
      <c r="L329" t="s">
        <v>2843</v>
      </c>
      <c r="M329" t="s">
        <v>2844</v>
      </c>
      <c r="N329" t="s">
        <v>2845</v>
      </c>
      <c r="O329" t="s">
        <v>2846</v>
      </c>
      <c r="P329" t="s">
        <v>2847</v>
      </c>
      <c r="Q329" t="s">
        <v>2848</v>
      </c>
      <c r="R329" t="s">
        <v>2849</v>
      </c>
      <c r="S329" t="s">
        <v>2850</v>
      </c>
    </row>
    <row r="330" spans="1:19">
      <c r="A330" t="s">
        <v>2851</v>
      </c>
      <c r="B330" t="s">
        <v>2852</v>
      </c>
      <c r="C330" t="s">
        <v>12824</v>
      </c>
      <c r="D330" t="s">
        <v>12825</v>
      </c>
      <c r="E330" t="s">
        <v>12841</v>
      </c>
      <c r="F330" t="s">
        <v>12842</v>
      </c>
      <c r="G330" s="2">
        <v>1299</v>
      </c>
      <c r="H330" s="2">
        <v>2499</v>
      </c>
      <c r="I330" s="1">
        <v>0.48</v>
      </c>
      <c r="J330">
        <v>4.3</v>
      </c>
      <c r="K330" s="4">
        <v>301</v>
      </c>
      <c r="L330" t="s">
        <v>2853</v>
      </c>
      <c r="M330" t="s">
        <v>2854</v>
      </c>
      <c r="N330" t="s">
        <v>2855</v>
      </c>
      <c r="O330" t="s">
        <v>2856</v>
      </c>
      <c r="P330" t="s">
        <v>2857</v>
      </c>
      <c r="Q330" t="s">
        <v>2858</v>
      </c>
      <c r="R330" t="s">
        <v>2859</v>
      </c>
      <c r="S330" t="s">
        <v>2860</v>
      </c>
    </row>
    <row r="331" spans="1:19">
      <c r="A331" t="s">
        <v>2861</v>
      </c>
      <c r="B331" t="s">
        <v>2862</v>
      </c>
      <c r="C331" t="s">
        <v>12816</v>
      </c>
      <c r="D331" t="s">
        <v>12817</v>
      </c>
      <c r="E331" t="s">
        <v>12818</v>
      </c>
      <c r="F331" t="s">
        <v>12819</v>
      </c>
      <c r="G331" s="2">
        <v>1519</v>
      </c>
      <c r="H331" s="2">
        <v>1899</v>
      </c>
      <c r="I331" s="1">
        <v>0.2</v>
      </c>
      <c r="J331">
        <v>4.4000000000000004</v>
      </c>
      <c r="K331" s="4">
        <v>19763</v>
      </c>
      <c r="L331" t="s">
        <v>2863</v>
      </c>
      <c r="M331" t="s">
        <v>2864</v>
      </c>
      <c r="N331" t="s">
        <v>2865</v>
      </c>
      <c r="O331" t="s">
        <v>2866</v>
      </c>
      <c r="P331" t="s">
        <v>2867</v>
      </c>
      <c r="Q331" t="s">
        <v>2868</v>
      </c>
      <c r="R331" t="s">
        <v>2869</v>
      </c>
      <c r="S331" t="s">
        <v>2870</v>
      </c>
    </row>
    <row r="332" spans="1:19">
      <c r="A332" t="s">
        <v>2871</v>
      </c>
      <c r="B332" t="s">
        <v>2872</v>
      </c>
      <c r="C332" t="s">
        <v>12824</v>
      </c>
      <c r="D332" t="s">
        <v>12825</v>
      </c>
      <c r="E332" t="s">
        <v>12828</v>
      </c>
      <c r="F332" t="s">
        <v>12829</v>
      </c>
      <c r="G332" s="2">
        <v>46999</v>
      </c>
      <c r="H332" s="2">
        <v>69999</v>
      </c>
      <c r="I332" s="1">
        <v>0.33</v>
      </c>
      <c r="J332">
        <v>4.3</v>
      </c>
      <c r="K332" s="4">
        <v>21252</v>
      </c>
      <c r="L332" t="s">
        <v>2873</v>
      </c>
      <c r="M332" t="s">
        <v>2874</v>
      </c>
      <c r="N332" t="s">
        <v>2875</v>
      </c>
      <c r="O332" t="s">
        <v>2876</v>
      </c>
      <c r="P332" t="s">
        <v>2877</v>
      </c>
      <c r="Q332" t="s">
        <v>2878</v>
      </c>
      <c r="R332" t="s">
        <v>2879</v>
      </c>
      <c r="S332" t="s">
        <v>2880</v>
      </c>
    </row>
    <row r="333" spans="1:19">
      <c r="A333" t="s">
        <v>2881</v>
      </c>
      <c r="B333" t="s">
        <v>2882</v>
      </c>
      <c r="C333" t="s">
        <v>12816</v>
      </c>
      <c r="D333" t="s">
        <v>12817</v>
      </c>
      <c r="E333" t="s">
        <v>12818</v>
      </c>
      <c r="F333" t="s">
        <v>12819</v>
      </c>
      <c r="G333">
        <v>299</v>
      </c>
      <c r="H333">
        <v>799</v>
      </c>
      <c r="I333" s="1">
        <v>0.63</v>
      </c>
      <c r="J333">
        <v>4.3</v>
      </c>
      <c r="K333" s="4">
        <v>1902</v>
      </c>
      <c r="L333" t="s">
        <v>2883</v>
      </c>
      <c r="M333" t="s">
        <v>2884</v>
      </c>
      <c r="N333" t="s">
        <v>2885</v>
      </c>
      <c r="O333" t="s">
        <v>2886</v>
      </c>
      <c r="P333" t="s">
        <v>2887</v>
      </c>
      <c r="Q333" t="s">
        <v>2888</v>
      </c>
      <c r="R333" t="s">
        <v>2889</v>
      </c>
      <c r="S333" t="s">
        <v>2890</v>
      </c>
    </row>
    <row r="334" spans="1:19">
      <c r="A334" t="s">
        <v>2891</v>
      </c>
      <c r="B334" t="s">
        <v>2892</v>
      </c>
      <c r="C334" t="s">
        <v>12824</v>
      </c>
      <c r="D334" t="s">
        <v>12851</v>
      </c>
      <c r="E334" t="s">
        <v>12852</v>
      </c>
      <c r="G334" s="2">
        <v>1799</v>
      </c>
      <c r="H334" s="2">
        <v>19999</v>
      </c>
      <c r="I334" s="1">
        <v>0.91</v>
      </c>
      <c r="J334">
        <v>4.2</v>
      </c>
      <c r="K334" s="4">
        <v>13937</v>
      </c>
      <c r="L334" t="s">
        <v>2893</v>
      </c>
      <c r="M334" t="s">
        <v>2894</v>
      </c>
      <c r="N334" t="s">
        <v>2895</v>
      </c>
      <c r="O334" t="s">
        <v>2896</v>
      </c>
      <c r="P334" t="s">
        <v>2897</v>
      </c>
      <c r="Q334" t="s">
        <v>2898</v>
      </c>
      <c r="R334" t="s">
        <v>2899</v>
      </c>
      <c r="S334" t="s">
        <v>2900</v>
      </c>
    </row>
    <row r="335" spans="1:19">
      <c r="A335" t="s">
        <v>2901</v>
      </c>
      <c r="B335" t="s">
        <v>2902</v>
      </c>
      <c r="C335" t="s">
        <v>12824</v>
      </c>
      <c r="D335" t="s">
        <v>12851</v>
      </c>
      <c r="E335" t="s">
        <v>12852</v>
      </c>
      <c r="G335" s="2">
        <v>1998</v>
      </c>
      <c r="H335" s="2">
        <v>9999</v>
      </c>
      <c r="I335" s="1">
        <v>0.8</v>
      </c>
      <c r="J335">
        <v>4.3</v>
      </c>
      <c r="K335" s="4">
        <v>27696</v>
      </c>
      <c r="L335" t="s">
        <v>2903</v>
      </c>
      <c r="M335" t="s">
        <v>2904</v>
      </c>
      <c r="N335" t="s">
        <v>2905</v>
      </c>
      <c r="O335" t="s">
        <v>2906</v>
      </c>
      <c r="P335" t="s">
        <v>2907</v>
      </c>
      <c r="Q335" t="s">
        <v>2908</v>
      </c>
      <c r="R335" t="s">
        <v>2909</v>
      </c>
      <c r="S335" t="s">
        <v>2910</v>
      </c>
    </row>
    <row r="336" spans="1:19">
      <c r="A336" t="s">
        <v>2911</v>
      </c>
      <c r="B336" t="s">
        <v>2912</v>
      </c>
      <c r="C336" t="s">
        <v>12824</v>
      </c>
      <c r="D336" t="s">
        <v>12851</v>
      </c>
      <c r="E336" t="s">
        <v>12852</v>
      </c>
      <c r="G336" s="2">
        <v>1999</v>
      </c>
      <c r="H336" s="2">
        <v>7990</v>
      </c>
      <c r="I336" s="1">
        <v>0.75</v>
      </c>
      <c r="J336">
        <v>3.8</v>
      </c>
      <c r="K336" s="4">
        <v>17831</v>
      </c>
      <c r="L336" t="s">
        <v>2913</v>
      </c>
      <c r="M336" t="s">
        <v>2914</v>
      </c>
      <c r="N336" t="s">
        <v>2915</v>
      </c>
      <c r="O336" t="s">
        <v>2916</v>
      </c>
      <c r="P336" t="s">
        <v>2917</v>
      </c>
      <c r="Q336" t="s">
        <v>2918</v>
      </c>
      <c r="R336" t="s">
        <v>2919</v>
      </c>
      <c r="S336" t="s">
        <v>2920</v>
      </c>
    </row>
    <row r="337" spans="1:19">
      <c r="A337" t="s">
        <v>2921</v>
      </c>
      <c r="B337" t="s">
        <v>2922</v>
      </c>
      <c r="C337" t="s">
        <v>12824</v>
      </c>
      <c r="D337" t="s">
        <v>12853</v>
      </c>
      <c r="E337" t="s">
        <v>12854</v>
      </c>
      <c r="F337" t="s">
        <v>12855</v>
      </c>
      <c r="G337" s="2">
        <v>2049</v>
      </c>
      <c r="H337" s="2">
        <v>2199</v>
      </c>
      <c r="I337" s="1">
        <v>7.0000000000000007E-2</v>
      </c>
      <c r="J337">
        <v>4.3</v>
      </c>
      <c r="K337" s="4">
        <v>178912</v>
      </c>
      <c r="L337" t="s">
        <v>2923</v>
      </c>
      <c r="M337" t="s">
        <v>2924</v>
      </c>
      <c r="N337" t="s">
        <v>2925</v>
      </c>
      <c r="O337" t="s">
        <v>2926</v>
      </c>
      <c r="P337" t="s">
        <v>2927</v>
      </c>
      <c r="Q337" t="s">
        <v>2928</v>
      </c>
      <c r="R337" t="s">
        <v>2929</v>
      </c>
      <c r="S337" t="s">
        <v>2930</v>
      </c>
    </row>
    <row r="338" spans="1:19">
      <c r="A338" t="s">
        <v>2931</v>
      </c>
      <c r="B338" t="s">
        <v>2932</v>
      </c>
      <c r="C338" t="s">
        <v>12824</v>
      </c>
      <c r="D338" t="s">
        <v>12853</v>
      </c>
      <c r="E338" t="s">
        <v>12857</v>
      </c>
      <c r="F338" t="s">
        <v>12858</v>
      </c>
      <c r="G338" s="2">
        <v>6499</v>
      </c>
      <c r="H338" s="2">
        <v>8999</v>
      </c>
      <c r="I338" s="1">
        <v>0.28000000000000003</v>
      </c>
      <c r="J338">
        <v>4</v>
      </c>
      <c r="K338" s="4">
        <v>7807</v>
      </c>
      <c r="L338" t="s">
        <v>2933</v>
      </c>
      <c r="M338" t="s">
        <v>2934</v>
      </c>
      <c r="N338" t="s">
        <v>2935</v>
      </c>
      <c r="O338" t="s">
        <v>2936</v>
      </c>
      <c r="P338" t="s">
        <v>2937</v>
      </c>
      <c r="Q338" t="s">
        <v>2938</v>
      </c>
      <c r="R338" t="s">
        <v>2939</v>
      </c>
      <c r="S338" t="s">
        <v>2940</v>
      </c>
    </row>
    <row r="339" spans="1:19">
      <c r="A339" t="s">
        <v>2941</v>
      </c>
      <c r="B339" t="s">
        <v>2942</v>
      </c>
      <c r="C339" t="s">
        <v>12824</v>
      </c>
      <c r="D339" t="s">
        <v>12853</v>
      </c>
      <c r="E339" t="s">
        <v>12857</v>
      </c>
      <c r="F339" t="s">
        <v>12858</v>
      </c>
      <c r="G339" s="2">
        <v>28999</v>
      </c>
      <c r="H339" s="2">
        <v>28999</v>
      </c>
      <c r="I339" s="1">
        <v>0</v>
      </c>
      <c r="J339">
        <v>4.3</v>
      </c>
      <c r="K339" s="4">
        <v>17415</v>
      </c>
      <c r="L339" t="s">
        <v>2943</v>
      </c>
      <c r="M339" t="s">
        <v>2944</v>
      </c>
      <c r="N339" t="s">
        <v>2945</v>
      </c>
      <c r="O339" t="s">
        <v>2946</v>
      </c>
      <c r="P339" t="s">
        <v>2947</v>
      </c>
      <c r="Q339" t="s">
        <v>2948</v>
      </c>
      <c r="R339" t="s">
        <v>2949</v>
      </c>
      <c r="S339" t="s">
        <v>2950</v>
      </c>
    </row>
    <row r="340" spans="1:19">
      <c r="A340" t="s">
        <v>2951</v>
      </c>
      <c r="B340" t="s">
        <v>2952</v>
      </c>
      <c r="C340" t="s">
        <v>12824</v>
      </c>
      <c r="D340" t="s">
        <v>12853</v>
      </c>
      <c r="E340" t="s">
        <v>12857</v>
      </c>
      <c r="F340" t="s">
        <v>12858</v>
      </c>
      <c r="G340" s="2">
        <v>28999</v>
      </c>
      <c r="H340" s="2">
        <v>28999</v>
      </c>
      <c r="I340" s="1">
        <v>0</v>
      </c>
      <c r="J340">
        <v>4.3</v>
      </c>
      <c r="K340" s="4">
        <v>17415</v>
      </c>
      <c r="L340" t="s">
        <v>2953</v>
      </c>
      <c r="M340" t="s">
        <v>2944</v>
      </c>
      <c r="N340" t="s">
        <v>2945</v>
      </c>
      <c r="O340" t="s">
        <v>2946</v>
      </c>
      <c r="P340" t="s">
        <v>2947</v>
      </c>
      <c r="Q340" t="s">
        <v>2948</v>
      </c>
      <c r="R340" t="s">
        <v>2954</v>
      </c>
      <c r="S340" t="s">
        <v>2955</v>
      </c>
    </row>
    <row r="341" spans="1:19">
      <c r="A341" t="s">
        <v>2956</v>
      </c>
      <c r="B341" t="s">
        <v>2957</v>
      </c>
      <c r="C341" t="s">
        <v>12824</v>
      </c>
      <c r="D341" t="s">
        <v>12853</v>
      </c>
      <c r="E341" t="s">
        <v>12857</v>
      </c>
      <c r="F341" t="s">
        <v>12858</v>
      </c>
      <c r="G341" s="2">
        <v>6499</v>
      </c>
      <c r="H341" s="2">
        <v>8999</v>
      </c>
      <c r="I341" s="1">
        <v>0.28000000000000003</v>
      </c>
      <c r="J341">
        <v>4</v>
      </c>
      <c r="K341" s="4">
        <v>7807</v>
      </c>
      <c r="L341" t="s">
        <v>2933</v>
      </c>
      <c r="M341" t="s">
        <v>2934</v>
      </c>
      <c r="N341" t="s">
        <v>2935</v>
      </c>
      <c r="O341" t="s">
        <v>2936</v>
      </c>
      <c r="P341" t="s">
        <v>2937</v>
      </c>
      <c r="Q341" t="s">
        <v>2938</v>
      </c>
      <c r="R341" t="s">
        <v>2958</v>
      </c>
      <c r="S341" t="s">
        <v>2959</v>
      </c>
    </row>
    <row r="342" spans="1:19">
      <c r="A342" t="s">
        <v>2960</v>
      </c>
      <c r="B342" t="s">
        <v>2961</v>
      </c>
      <c r="C342" t="s">
        <v>12824</v>
      </c>
      <c r="D342" t="s">
        <v>12853</v>
      </c>
      <c r="E342" t="s">
        <v>12857</v>
      </c>
      <c r="F342" t="s">
        <v>12858</v>
      </c>
      <c r="G342" s="2">
        <v>6499</v>
      </c>
      <c r="H342" s="2">
        <v>8999</v>
      </c>
      <c r="I342" s="1">
        <v>0.28000000000000003</v>
      </c>
      <c r="J342">
        <v>4</v>
      </c>
      <c r="K342" s="4">
        <v>7807</v>
      </c>
      <c r="L342" t="s">
        <v>2933</v>
      </c>
      <c r="M342" t="s">
        <v>2934</v>
      </c>
      <c r="N342" t="s">
        <v>2935</v>
      </c>
      <c r="O342" t="s">
        <v>2936</v>
      </c>
      <c r="P342" t="s">
        <v>2937</v>
      </c>
      <c r="Q342" t="s">
        <v>2938</v>
      </c>
      <c r="R342" t="s">
        <v>2962</v>
      </c>
      <c r="S342" t="s">
        <v>2963</v>
      </c>
    </row>
    <row r="343" spans="1:19">
      <c r="A343" t="s">
        <v>2964</v>
      </c>
      <c r="B343" t="s">
        <v>2965</v>
      </c>
      <c r="C343" t="s">
        <v>12824</v>
      </c>
      <c r="D343" t="s">
        <v>12826</v>
      </c>
      <c r="E343" t="s">
        <v>12859</v>
      </c>
      <c r="F343" t="s">
        <v>12860</v>
      </c>
      <c r="G343">
        <v>569</v>
      </c>
      <c r="H343" s="2">
        <v>1000</v>
      </c>
      <c r="I343" s="1">
        <v>0.43</v>
      </c>
      <c r="J343">
        <v>4.4000000000000004</v>
      </c>
      <c r="K343" s="4">
        <v>67259</v>
      </c>
      <c r="L343" t="s">
        <v>2966</v>
      </c>
      <c r="M343" t="s">
        <v>2967</v>
      </c>
      <c r="N343" t="s">
        <v>2968</v>
      </c>
      <c r="O343" t="s">
        <v>2969</v>
      </c>
      <c r="P343" t="s">
        <v>2970</v>
      </c>
      <c r="Q343" t="s">
        <v>2971</v>
      </c>
      <c r="R343" t="s">
        <v>2972</v>
      </c>
      <c r="S343" t="s">
        <v>2973</v>
      </c>
    </row>
    <row r="344" spans="1:19">
      <c r="A344" t="s">
        <v>2974</v>
      </c>
      <c r="B344" t="s">
        <v>2975</v>
      </c>
      <c r="C344" t="s">
        <v>12824</v>
      </c>
      <c r="D344" t="s">
        <v>12851</v>
      </c>
      <c r="E344" t="s">
        <v>12852</v>
      </c>
      <c r="G344" s="2">
        <v>1898</v>
      </c>
      <c r="H344" s="2">
        <v>4999</v>
      </c>
      <c r="I344" s="1">
        <v>0.62</v>
      </c>
      <c r="J344">
        <v>4.0999999999999996</v>
      </c>
      <c r="K344" s="4">
        <v>10689</v>
      </c>
      <c r="L344" t="s">
        <v>2976</v>
      </c>
      <c r="M344" t="s">
        <v>2977</v>
      </c>
      <c r="N344" t="s">
        <v>2978</v>
      </c>
      <c r="O344" t="s">
        <v>2979</v>
      </c>
      <c r="P344" t="s">
        <v>2980</v>
      </c>
      <c r="Q344" t="s">
        <v>2981</v>
      </c>
      <c r="R344" t="s">
        <v>2982</v>
      </c>
      <c r="S344" t="s">
        <v>2983</v>
      </c>
    </row>
    <row r="345" spans="1:19">
      <c r="A345" t="s">
        <v>2984</v>
      </c>
      <c r="B345" t="s">
        <v>2985</v>
      </c>
      <c r="C345" t="s">
        <v>12824</v>
      </c>
      <c r="D345" t="s">
        <v>12853</v>
      </c>
      <c r="E345" t="s">
        <v>12857</v>
      </c>
      <c r="F345" t="s">
        <v>12861</v>
      </c>
      <c r="G345" s="2">
        <v>1299</v>
      </c>
      <c r="H345" s="2">
        <v>1599</v>
      </c>
      <c r="I345" s="1">
        <v>0.19</v>
      </c>
      <c r="J345">
        <v>4</v>
      </c>
      <c r="K345" s="4">
        <v>128311</v>
      </c>
      <c r="L345" t="s">
        <v>2986</v>
      </c>
      <c r="M345" t="s">
        <v>2987</v>
      </c>
      <c r="N345" t="s">
        <v>2988</v>
      </c>
      <c r="O345" t="s">
        <v>2989</v>
      </c>
      <c r="P345" t="s">
        <v>2990</v>
      </c>
      <c r="Q345" t="s">
        <v>2991</v>
      </c>
      <c r="R345" t="s">
        <v>2992</v>
      </c>
      <c r="S345" t="s">
        <v>2993</v>
      </c>
    </row>
    <row r="346" spans="1:19">
      <c r="A346" t="s">
        <v>2994</v>
      </c>
      <c r="B346" t="s">
        <v>2995</v>
      </c>
      <c r="C346" t="s">
        <v>12824</v>
      </c>
      <c r="D346" t="s">
        <v>12851</v>
      </c>
      <c r="E346" t="s">
        <v>12852</v>
      </c>
      <c r="G346" s="2">
        <v>1499</v>
      </c>
      <c r="H346" s="2">
        <v>6990</v>
      </c>
      <c r="I346" s="1">
        <v>0.79</v>
      </c>
      <c r="J346">
        <v>3.9</v>
      </c>
      <c r="K346" s="4">
        <v>21796</v>
      </c>
      <c r="L346" t="s">
        <v>2996</v>
      </c>
      <c r="M346" t="s">
        <v>2997</v>
      </c>
      <c r="N346" t="s">
        <v>2998</v>
      </c>
      <c r="O346" t="s">
        <v>2999</v>
      </c>
      <c r="P346" t="s">
        <v>3000</v>
      </c>
      <c r="Q346" t="s">
        <v>3001</v>
      </c>
      <c r="R346" t="s">
        <v>3002</v>
      </c>
      <c r="S346" t="s">
        <v>3003</v>
      </c>
    </row>
    <row r="347" spans="1:19">
      <c r="A347" t="s">
        <v>3004</v>
      </c>
      <c r="B347" t="s">
        <v>3005</v>
      </c>
      <c r="C347" t="s">
        <v>12824</v>
      </c>
      <c r="D347" t="s">
        <v>12862</v>
      </c>
      <c r="E347" t="s">
        <v>12863</v>
      </c>
      <c r="F347" t="s">
        <v>12864</v>
      </c>
      <c r="G347">
        <v>599</v>
      </c>
      <c r="H347">
        <v>999</v>
      </c>
      <c r="I347" s="1">
        <v>0.4</v>
      </c>
      <c r="J347">
        <v>4.0999999999999996</v>
      </c>
      <c r="K347" s="4">
        <v>192590</v>
      </c>
      <c r="L347" t="s">
        <v>3006</v>
      </c>
      <c r="M347" t="s">
        <v>3007</v>
      </c>
      <c r="N347" t="s">
        <v>3008</v>
      </c>
      <c r="O347" t="s">
        <v>3009</v>
      </c>
      <c r="P347" t="s">
        <v>3010</v>
      </c>
      <c r="Q347" t="s">
        <v>3011</v>
      </c>
      <c r="R347" t="s">
        <v>3012</v>
      </c>
      <c r="S347" t="s">
        <v>3013</v>
      </c>
    </row>
    <row r="348" spans="1:19">
      <c r="A348" t="s">
        <v>3014</v>
      </c>
      <c r="B348" t="s">
        <v>3015</v>
      </c>
      <c r="C348" t="s">
        <v>12824</v>
      </c>
      <c r="D348" t="s">
        <v>12853</v>
      </c>
      <c r="E348" t="s">
        <v>12857</v>
      </c>
      <c r="F348" t="s">
        <v>12858</v>
      </c>
      <c r="G348" s="2">
        <v>9499</v>
      </c>
      <c r="H348" s="2">
        <v>11999</v>
      </c>
      <c r="I348" s="1">
        <v>0.21</v>
      </c>
      <c r="J348">
        <v>4.2</v>
      </c>
      <c r="K348" s="4">
        <v>284</v>
      </c>
      <c r="L348" t="s">
        <v>3016</v>
      </c>
      <c r="M348" t="s">
        <v>3017</v>
      </c>
      <c r="N348" t="s">
        <v>3018</v>
      </c>
      <c r="O348" t="s">
        <v>3019</v>
      </c>
      <c r="P348" t="s">
        <v>3020</v>
      </c>
      <c r="Q348" t="s">
        <v>3021</v>
      </c>
      <c r="R348" t="s">
        <v>3022</v>
      </c>
      <c r="S348" t="s">
        <v>3023</v>
      </c>
    </row>
    <row r="349" spans="1:19">
      <c r="A349" t="s">
        <v>3024</v>
      </c>
      <c r="B349" t="s">
        <v>3025</v>
      </c>
      <c r="C349" t="s">
        <v>12824</v>
      </c>
      <c r="D349" t="s">
        <v>12862</v>
      </c>
      <c r="E349" t="s">
        <v>12863</v>
      </c>
      <c r="F349" t="s">
        <v>12864</v>
      </c>
      <c r="G349">
        <v>599</v>
      </c>
      <c r="H349" s="2">
        <v>2499</v>
      </c>
      <c r="I349" s="1">
        <v>0.76</v>
      </c>
      <c r="J349">
        <v>3.9</v>
      </c>
      <c r="K349" s="4">
        <v>58162</v>
      </c>
      <c r="L349" t="s">
        <v>3026</v>
      </c>
      <c r="M349" t="s">
        <v>3027</v>
      </c>
      <c r="N349" t="s">
        <v>3028</v>
      </c>
      <c r="O349" t="s">
        <v>3029</v>
      </c>
      <c r="P349" t="s">
        <v>3030</v>
      </c>
      <c r="Q349" t="s">
        <v>3031</v>
      </c>
      <c r="R349" t="s">
        <v>3032</v>
      </c>
      <c r="S349" t="s">
        <v>3033</v>
      </c>
    </row>
    <row r="350" spans="1:19">
      <c r="A350" t="s">
        <v>3034</v>
      </c>
      <c r="B350" t="s">
        <v>3035</v>
      </c>
      <c r="C350" t="s">
        <v>12824</v>
      </c>
      <c r="D350" t="s">
        <v>12853</v>
      </c>
      <c r="E350" t="s">
        <v>12857</v>
      </c>
      <c r="F350" t="s">
        <v>12858</v>
      </c>
      <c r="G350" s="2">
        <v>8999</v>
      </c>
      <c r="H350" s="2">
        <v>11999</v>
      </c>
      <c r="I350" s="1">
        <v>0.25</v>
      </c>
      <c r="J350">
        <v>4</v>
      </c>
      <c r="K350" s="4">
        <v>12796</v>
      </c>
      <c r="L350" t="s">
        <v>3036</v>
      </c>
      <c r="M350" t="s">
        <v>3037</v>
      </c>
      <c r="N350" t="s">
        <v>3038</v>
      </c>
      <c r="O350" t="s">
        <v>3039</v>
      </c>
      <c r="P350" t="s">
        <v>3040</v>
      </c>
      <c r="Q350" t="s">
        <v>3041</v>
      </c>
      <c r="R350" t="s">
        <v>3042</v>
      </c>
      <c r="S350" t="s">
        <v>3043</v>
      </c>
    </row>
    <row r="351" spans="1:19">
      <c r="A351" t="s">
        <v>3044</v>
      </c>
      <c r="B351" t="s">
        <v>3045</v>
      </c>
      <c r="C351" t="s">
        <v>12824</v>
      </c>
      <c r="D351" t="s">
        <v>12853</v>
      </c>
      <c r="E351" t="s">
        <v>12854</v>
      </c>
      <c r="F351" t="s">
        <v>12855</v>
      </c>
      <c r="G351">
        <v>349</v>
      </c>
      <c r="H351" s="2">
        <v>1299</v>
      </c>
      <c r="I351" s="1">
        <v>0.73</v>
      </c>
      <c r="J351">
        <v>4</v>
      </c>
      <c r="K351" s="4">
        <v>14282</v>
      </c>
      <c r="L351" t="s">
        <v>3046</v>
      </c>
      <c r="M351" t="s">
        <v>3047</v>
      </c>
      <c r="N351" t="s">
        <v>3048</v>
      </c>
      <c r="O351" t="s">
        <v>3049</v>
      </c>
      <c r="P351" t="s">
        <v>3050</v>
      </c>
      <c r="Q351" t="s">
        <v>3051</v>
      </c>
      <c r="R351" t="s">
        <v>3052</v>
      </c>
      <c r="S351" t="s">
        <v>3053</v>
      </c>
    </row>
    <row r="352" spans="1:19">
      <c r="A352" t="s">
        <v>3054</v>
      </c>
      <c r="B352" t="s">
        <v>3055</v>
      </c>
      <c r="C352" t="s">
        <v>12824</v>
      </c>
      <c r="D352" t="s">
        <v>12862</v>
      </c>
      <c r="E352" t="s">
        <v>12863</v>
      </c>
      <c r="F352" t="s">
        <v>12864</v>
      </c>
      <c r="G352">
        <v>349</v>
      </c>
      <c r="H352">
        <v>999</v>
      </c>
      <c r="I352" s="1">
        <v>0.65</v>
      </c>
      <c r="J352">
        <v>4.0999999999999996</v>
      </c>
      <c r="K352" s="4">
        <v>363713</v>
      </c>
      <c r="L352" t="s">
        <v>3056</v>
      </c>
      <c r="M352" t="s">
        <v>3057</v>
      </c>
      <c r="N352" t="s">
        <v>3058</v>
      </c>
      <c r="O352" t="s">
        <v>3059</v>
      </c>
      <c r="P352" t="s">
        <v>3060</v>
      </c>
      <c r="Q352" t="s">
        <v>3061</v>
      </c>
      <c r="R352" t="s">
        <v>3062</v>
      </c>
      <c r="S352" t="s">
        <v>3063</v>
      </c>
    </row>
    <row r="353" spans="1:19">
      <c r="A353" t="s">
        <v>3064</v>
      </c>
      <c r="B353" t="s">
        <v>3065</v>
      </c>
      <c r="C353" t="s">
        <v>12824</v>
      </c>
      <c r="D353" t="s">
        <v>12826</v>
      </c>
      <c r="E353" t="s">
        <v>12859</v>
      </c>
      <c r="F353" t="s">
        <v>12860</v>
      </c>
      <c r="G353">
        <v>959</v>
      </c>
      <c r="H353" s="2">
        <v>1800</v>
      </c>
      <c r="I353" s="1">
        <v>0.47</v>
      </c>
      <c r="J353">
        <v>4.4000000000000004</v>
      </c>
      <c r="K353" s="4">
        <v>67259</v>
      </c>
      <c r="L353" t="s">
        <v>2966</v>
      </c>
      <c r="M353" t="s">
        <v>2967</v>
      </c>
      <c r="N353" t="s">
        <v>2968</v>
      </c>
      <c r="O353" t="s">
        <v>2969</v>
      </c>
      <c r="P353" t="s">
        <v>2970</v>
      </c>
      <c r="Q353" t="s">
        <v>2971</v>
      </c>
      <c r="R353" t="s">
        <v>3066</v>
      </c>
      <c r="S353" t="s">
        <v>3067</v>
      </c>
    </row>
    <row r="354" spans="1:19">
      <c r="A354" t="s">
        <v>3068</v>
      </c>
      <c r="B354" t="s">
        <v>3069</v>
      </c>
      <c r="C354" t="s">
        <v>12824</v>
      </c>
      <c r="D354" t="s">
        <v>12853</v>
      </c>
      <c r="E354" t="s">
        <v>12857</v>
      </c>
      <c r="F354" t="s">
        <v>12858</v>
      </c>
      <c r="G354" s="2">
        <v>9499</v>
      </c>
      <c r="H354" s="2">
        <v>11999</v>
      </c>
      <c r="I354" s="1">
        <v>0.21</v>
      </c>
      <c r="J354">
        <v>4.2</v>
      </c>
      <c r="K354" s="4">
        <v>284</v>
      </c>
      <c r="L354" t="s">
        <v>3016</v>
      </c>
      <c r="M354" t="s">
        <v>3017</v>
      </c>
      <c r="N354" t="s">
        <v>3018</v>
      </c>
      <c r="O354" t="s">
        <v>3019</v>
      </c>
      <c r="P354" t="s">
        <v>3020</v>
      </c>
      <c r="Q354" t="s">
        <v>3021</v>
      </c>
      <c r="R354" t="s">
        <v>3070</v>
      </c>
      <c r="S354" t="s">
        <v>3071</v>
      </c>
    </row>
    <row r="355" spans="1:19">
      <c r="A355" t="s">
        <v>3072</v>
      </c>
      <c r="B355" t="s">
        <v>3073</v>
      </c>
      <c r="C355" t="s">
        <v>12824</v>
      </c>
      <c r="D355" t="s">
        <v>12853</v>
      </c>
      <c r="E355" t="s">
        <v>12854</v>
      </c>
      <c r="F355" t="s">
        <v>12855</v>
      </c>
      <c r="G355" s="2">
        <v>1499</v>
      </c>
      <c r="H355" s="2">
        <v>2499</v>
      </c>
      <c r="I355" s="1">
        <v>0.4</v>
      </c>
      <c r="J355">
        <v>4.3</v>
      </c>
      <c r="K355" s="4">
        <v>15970</v>
      </c>
      <c r="L355" t="s">
        <v>3074</v>
      </c>
      <c r="M355" t="s">
        <v>3075</v>
      </c>
      <c r="N355" t="s">
        <v>3076</v>
      </c>
      <c r="O355" t="s">
        <v>3077</v>
      </c>
      <c r="P355" t="s">
        <v>3078</v>
      </c>
      <c r="Q355" t="s">
        <v>3079</v>
      </c>
      <c r="R355" t="s">
        <v>3080</v>
      </c>
      <c r="S355" t="s">
        <v>3081</v>
      </c>
    </row>
    <row r="356" spans="1:19">
      <c r="A356" t="s">
        <v>3082</v>
      </c>
      <c r="B356" t="s">
        <v>3083</v>
      </c>
      <c r="C356" t="s">
        <v>12824</v>
      </c>
      <c r="D356" t="s">
        <v>12853</v>
      </c>
      <c r="E356" t="s">
        <v>12854</v>
      </c>
      <c r="F356" t="s">
        <v>12855</v>
      </c>
      <c r="G356" s="2">
        <v>1149</v>
      </c>
      <c r="H356" s="2">
        <v>2199</v>
      </c>
      <c r="I356" s="1">
        <v>0.48</v>
      </c>
      <c r="J356">
        <v>4.3</v>
      </c>
      <c r="K356" s="4">
        <v>178912</v>
      </c>
      <c r="L356" t="s">
        <v>3084</v>
      </c>
      <c r="M356" t="s">
        <v>2924</v>
      </c>
      <c r="N356" t="s">
        <v>2925</v>
      </c>
      <c r="O356" t="s">
        <v>2926</v>
      </c>
      <c r="P356" t="s">
        <v>2927</v>
      </c>
      <c r="Q356" t="s">
        <v>2928</v>
      </c>
      <c r="R356" t="s">
        <v>3085</v>
      </c>
      <c r="S356" t="s">
        <v>3086</v>
      </c>
    </row>
    <row r="357" spans="1:19">
      <c r="A357" t="s">
        <v>3087</v>
      </c>
      <c r="B357" t="s">
        <v>3088</v>
      </c>
      <c r="C357" t="s">
        <v>12824</v>
      </c>
      <c r="D357" t="s">
        <v>12853</v>
      </c>
      <c r="E357" t="s">
        <v>12854</v>
      </c>
      <c r="F357" t="s">
        <v>12866</v>
      </c>
      <c r="G357">
        <v>349</v>
      </c>
      <c r="H357">
        <v>999</v>
      </c>
      <c r="I357" s="1">
        <v>0.65</v>
      </c>
      <c r="J357">
        <v>3.9</v>
      </c>
      <c r="K357" s="4">
        <v>46399</v>
      </c>
      <c r="L357" t="s">
        <v>3089</v>
      </c>
      <c r="M357" t="s">
        <v>3090</v>
      </c>
      <c r="N357" t="s">
        <v>3091</v>
      </c>
      <c r="O357" t="s">
        <v>3092</v>
      </c>
      <c r="P357" t="s">
        <v>3093</v>
      </c>
      <c r="Q357" t="s">
        <v>3094</v>
      </c>
      <c r="R357" t="s">
        <v>3095</v>
      </c>
      <c r="S357" t="s">
        <v>3096</v>
      </c>
    </row>
    <row r="358" spans="1:19">
      <c r="A358" t="s">
        <v>3097</v>
      </c>
      <c r="B358" t="s">
        <v>3098</v>
      </c>
      <c r="C358" t="s">
        <v>12824</v>
      </c>
      <c r="D358" t="s">
        <v>12853</v>
      </c>
      <c r="E358" t="s">
        <v>12854</v>
      </c>
      <c r="F358" t="s">
        <v>12855</v>
      </c>
      <c r="G358" s="2">
        <v>1219</v>
      </c>
      <c r="H358" s="2">
        <v>1699</v>
      </c>
      <c r="I358" s="1">
        <v>0.28000000000000003</v>
      </c>
      <c r="J358">
        <v>4.4000000000000004</v>
      </c>
      <c r="K358" s="4">
        <v>8891</v>
      </c>
      <c r="L358" t="s">
        <v>3099</v>
      </c>
      <c r="M358" t="s">
        <v>3100</v>
      </c>
      <c r="N358" t="s">
        <v>3101</v>
      </c>
      <c r="O358" t="s">
        <v>3102</v>
      </c>
      <c r="P358" t="s">
        <v>3103</v>
      </c>
      <c r="Q358" t="s">
        <v>3104</v>
      </c>
      <c r="R358" t="s">
        <v>3105</v>
      </c>
      <c r="S358" t="s">
        <v>3106</v>
      </c>
    </row>
    <row r="359" spans="1:19">
      <c r="A359" t="s">
        <v>3107</v>
      </c>
      <c r="B359" t="s">
        <v>3108</v>
      </c>
      <c r="C359" t="s">
        <v>12824</v>
      </c>
      <c r="D359" t="s">
        <v>12851</v>
      </c>
      <c r="E359" t="s">
        <v>12852</v>
      </c>
      <c r="G359" s="2">
        <v>1599</v>
      </c>
      <c r="H359" s="2">
        <v>3999</v>
      </c>
      <c r="I359" s="1">
        <v>0.6</v>
      </c>
      <c r="J359">
        <v>4</v>
      </c>
      <c r="K359" s="4">
        <v>30254</v>
      </c>
      <c r="L359" t="s">
        <v>3109</v>
      </c>
      <c r="M359" t="s">
        <v>3110</v>
      </c>
      <c r="N359" t="s">
        <v>3111</v>
      </c>
      <c r="O359" t="s">
        <v>3112</v>
      </c>
      <c r="P359" t="s">
        <v>3113</v>
      </c>
      <c r="Q359" t="s">
        <v>3114</v>
      </c>
      <c r="R359" t="s">
        <v>3115</v>
      </c>
      <c r="S359" t="s">
        <v>3116</v>
      </c>
    </row>
    <row r="360" spans="1:19">
      <c r="A360" t="s">
        <v>3117</v>
      </c>
      <c r="B360" t="s">
        <v>3118</v>
      </c>
      <c r="C360" t="s">
        <v>12824</v>
      </c>
      <c r="D360" t="s">
        <v>12851</v>
      </c>
      <c r="E360" t="s">
        <v>12852</v>
      </c>
      <c r="G360" s="2">
        <v>1499</v>
      </c>
      <c r="H360" s="2">
        <v>7999</v>
      </c>
      <c r="I360" s="1">
        <v>0.81</v>
      </c>
      <c r="J360">
        <v>4.2</v>
      </c>
      <c r="K360" s="4">
        <v>22636</v>
      </c>
      <c r="L360" t="s">
        <v>3119</v>
      </c>
      <c r="M360" t="s">
        <v>3120</v>
      </c>
      <c r="N360" t="s">
        <v>3121</v>
      </c>
      <c r="O360" t="s">
        <v>3122</v>
      </c>
      <c r="P360" t="s">
        <v>3123</v>
      </c>
      <c r="Q360" t="s">
        <v>3124</v>
      </c>
      <c r="R360" t="s">
        <v>3125</v>
      </c>
      <c r="S360" t="s">
        <v>3126</v>
      </c>
    </row>
    <row r="361" spans="1:19">
      <c r="A361" t="s">
        <v>3127</v>
      </c>
      <c r="B361" t="s">
        <v>3128</v>
      </c>
      <c r="C361" t="s">
        <v>12824</v>
      </c>
      <c r="D361" t="s">
        <v>12853</v>
      </c>
      <c r="E361" t="s">
        <v>12857</v>
      </c>
      <c r="F361" t="s">
        <v>12858</v>
      </c>
      <c r="G361" s="2">
        <v>18499</v>
      </c>
      <c r="H361" s="2">
        <v>25999</v>
      </c>
      <c r="I361" s="1">
        <v>0.28999999999999998</v>
      </c>
      <c r="J361">
        <v>4.0999999999999996</v>
      </c>
      <c r="K361" s="4">
        <v>22318</v>
      </c>
      <c r="L361" t="s">
        <v>3129</v>
      </c>
      <c r="M361" t="s">
        <v>3130</v>
      </c>
      <c r="N361" t="s">
        <v>3131</v>
      </c>
      <c r="O361" t="s">
        <v>3132</v>
      </c>
      <c r="P361" t="s">
        <v>3133</v>
      </c>
      <c r="Q361" t="s">
        <v>3134</v>
      </c>
      <c r="R361" t="s">
        <v>3135</v>
      </c>
      <c r="S361" t="s">
        <v>3136</v>
      </c>
    </row>
    <row r="362" spans="1:19">
      <c r="A362" t="s">
        <v>3137</v>
      </c>
      <c r="B362" t="s">
        <v>3138</v>
      </c>
      <c r="C362" t="s">
        <v>12824</v>
      </c>
      <c r="D362" t="s">
        <v>12826</v>
      </c>
      <c r="E362" t="s">
        <v>12859</v>
      </c>
      <c r="F362" t="s">
        <v>12860</v>
      </c>
      <c r="G362">
        <v>369</v>
      </c>
      <c r="H362">
        <v>700</v>
      </c>
      <c r="I362" s="1">
        <v>0.47</v>
      </c>
      <c r="J362">
        <v>4.4000000000000004</v>
      </c>
      <c r="K362" s="4">
        <v>67259</v>
      </c>
      <c r="L362" t="s">
        <v>3139</v>
      </c>
      <c r="M362" t="s">
        <v>2967</v>
      </c>
      <c r="N362" t="s">
        <v>2968</v>
      </c>
      <c r="O362" t="s">
        <v>2969</v>
      </c>
      <c r="P362" t="s">
        <v>2970</v>
      </c>
      <c r="Q362" t="s">
        <v>2971</v>
      </c>
      <c r="R362" t="s">
        <v>3140</v>
      </c>
      <c r="S362" t="s">
        <v>3141</v>
      </c>
    </row>
    <row r="363" spans="1:19">
      <c r="A363" t="s">
        <v>3142</v>
      </c>
      <c r="B363" t="s">
        <v>3143</v>
      </c>
      <c r="C363" t="s">
        <v>12824</v>
      </c>
      <c r="D363" t="s">
        <v>12853</v>
      </c>
      <c r="E363" t="s">
        <v>12857</v>
      </c>
      <c r="F363" t="s">
        <v>12858</v>
      </c>
      <c r="G363" s="2">
        <v>12999</v>
      </c>
      <c r="H363" s="2">
        <v>17999</v>
      </c>
      <c r="I363" s="1">
        <v>0.28000000000000003</v>
      </c>
      <c r="J363">
        <v>4.0999999999999996</v>
      </c>
      <c r="K363" s="4">
        <v>18998</v>
      </c>
      <c r="L363" t="s">
        <v>3144</v>
      </c>
      <c r="M363" t="s">
        <v>3145</v>
      </c>
      <c r="N363" t="s">
        <v>3146</v>
      </c>
      <c r="O363" t="s">
        <v>3147</v>
      </c>
      <c r="P363" t="s">
        <v>3148</v>
      </c>
      <c r="Q363" t="s">
        <v>3149</v>
      </c>
      <c r="R363" t="s">
        <v>3150</v>
      </c>
      <c r="S363" t="s">
        <v>3151</v>
      </c>
    </row>
    <row r="364" spans="1:19">
      <c r="A364" t="s">
        <v>3152</v>
      </c>
      <c r="B364" t="s">
        <v>2892</v>
      </c>
      <c r="C364" t="s">
        <v>12824</v>
      </c>
      <c r="D364" t="s">
        <v>12851</v>
      </c>
      <c r="E364" t="s">
        <v>12852</v>
      </c>
      <c r="G364" s="2">
        <v>1799</v>
      </c>
      <c r="H364" s="2">
        <v>19999</v>
      </c>
      <c r="I364" s="1">
        <v>0.91</v>
      </c>
      <c r="J364">
        <v>4.2</v>
      </c>
      <c r="K364" s="4">
        <v>13937</v>
      </c>
      <c r="L364" t="s">
        <v>3153</v>
      </c>
      <c r="M364" t="s">
        <v>2894</v>
      </c>
      <c r="N364" t="s">
        <v>2895</v>
      </c>
      <c r="O364" t="s">
        <v>2896</v>
      </c>
      <c r="P364" t="s">
        <v>2897</v>
      </c>
      <c r="Q364" t="s">
        <v>2898</v>
      </c>
      <c r="R364" t="s">
        <v>3154</v>
      </c>
      <c r="S364" t="s">
        <v>3155</v>
      </c>
    </row>
    <row r="365" spans="1:19">
      <c r="A365" t="s">
        <v>3156</v>
      </c>
      <c r="B365" t="s">
        <v>3157</v>
      </c>
      <c r="C365" t="s">
        <v>12824</v>
      </c>
      <c r="D365" t="s">
        <v>12851</v>
      </c>
      <c r="E365" t="s">
        <v>12852</v>
      </c>
      <c r="G365" s="2">
        <v>2199</v>
      </c>
      <c r="H365" s="2">
        <v>9999</v>
      </c>
      <c r="I365" s="1">
        <v>0.78</v>
      </c>
      <c r="J365">
        <v>4.2</v>
      </c>
      <c r="K365" s="4">
        <v>29471</v>
      </c>
      <c r="L365" t="s">
        <v>3158</v>
      </c>
      <c r="M365" t="s">
        <v>3159</v>
      </c>
      <c r="N365" t="s">
        <v>3160</v>
      </c>
      <c r="O365" t="s">
        <v>3161</v>
      </c>
      <c r="P365" t="s">
        <v>3162</v>
      </c>
      <c r="Q365" t="s">
        <v>3163</v>
      </c>
      <c r="R365" t="s">
        <v>3164</v>
      </c>
      <c r="S365" t="s">
        <v>3165</v>
      </c>
    </row>
    <row r="366" spans="1:19">
      <c r="A366" t="s">
        <v>3166</v>
      </c>
      <c r="B366" t="s">
        <v>3167</v>
      </c>
      <c r="C366" t="s">
        <v>12824</v>
      </c>
      <c r="D366" t="s">
        <v>12853</v>
      </c>
      <c r="E366" t="s">
        <v>12857</v>
      </c>
      <c r="F366" t="s">
        <v>12858</v>
      </c>
      <c r="G366" s="2">
        <v>16999</v>
      </c>
      <c r="H366" s="2">
        <v>24999</v>
      </c>
      <c r="I366" s="1">
        <v>0.32</v>
      </c>
      <c r="J366">
        <v>4.0999999999999996</v>
      </c>
      <c r="K366" s="4">
        <v>22318</v>
      </c>
      <c r="L366" t="s">
        <v>3168</v>
      </c>
      <c r="M366" t="s">
        <v>3130</v>
      </c>
      <c r="N366" t="s">
        <v>3131</v>
      </c>
      <c r="O366" t="s">
        <v>3132</v>
      </c>
      <c r="P366" t="s">
        <v>3133</v>
      </c>
      <c r="Q366" t="s">
        <v>3134</v>
      </c>
      <c r="R366" t="s">
        <v>3169</v>
      </c>
      <c r="S366" t="s">
        <v>3170</v>
      </c>
    </row>
    <row r="367" spans="1:19">
      <c r="A367" t="s">
        <v>3171</v>
      </c>
      <c r="B367" t="s">
        <v>3172</v>
      </c>
      <c r="C367" t="s">
        <v>12824</v>
      </c>
      <c r="D367" t="s">
        <v>12853</v>
      </c>
      <c r="E367" t="s">
        <v>12857</v>
      </c>
      <c r="F367" t="s">
        <v>12858</v>
      </c>
      <c r="G367" s="2">
        <v>16499</v>
      </c>
      <c r="H367" s="2">
        <v>20999</v>
      </c>
      <c r="I367" s="1">
        <v>0.21</v>
      </c>
      <c r="J367">
        <v>4</v>
      </c>
      <c r="K367" s="4">
        <v>21350</v>
      </c>
      <c r="L367" t="s">
        <v>3173</v>
      </c>
      <c r="M367" t="s">
        <v>3174</v>
      </c>
      <c r="N367" t="s">
        <v>3175</v>
      </c>
      <c r="O367" t="s">
        <v>3176</v>
      </c>
      <c r="P367" t="s">
        <v>3177</v>
      </c>
      <c r="Q367" t="s">
        <v>3178</v>
      </c>
      <c r="R367" t="s">
        <v>3179</v>
      </c>
      <c r="S367" t="s">
        <v>3180</v>
      </c>
    </row>
    <row r="368" spans="1:19">
      <c r="A368" t="s">
        <v>3181</v>
      </c>
      <c r="B368" t="s">
        <v>2892</v>
      </c>
      <c r="C368" t="s">
        <v>12824</v>
      </c>
      <c r="D368" t="s">
        <v>12851</v>
      </c>
      <c r="E368" t="s">
        <v>12852</v>
      </c>
      <c r="G368" s="2">
        <v>1799</v>
      </c>
      <c r="H368" s="2">
        <v>19999</v>
      </c>
      <c r="I368" s="1">
        <v>0.91</v>
      </c>
      <c r="J368">
        <v>4.2</v>
      </c>
      <c r="K368" s="4">
        <v>13937</v>
      </c>
      <c r="L368" t="s">
        <v>3153</v>
      </c>
      <c r="M368" t="s">
        <v>2894</v>
      </c>
      <c r="N368" t="s">
        <v>2895</v>
      </c>
      <c r="O368" t="s">
        <v>2896</v>
      </c>
      <c r="P368" t="s">
        <v>2897</v>
      </c>
      <c r="Q368" t="s">
        <v>2898</v>
      </c>
      <c r="R368" t="s">
        <v>3182</v>
      </c>
      <c r="S368" t="s">
        <v>3183</v>
      </c>
    </row>
    <row r="369" spans="1:19">
      <c r="A369" t="s">
        <v>0</v>
      </c>
      <c r="B369" t="s">
        <v>1</v>
      </c>
      <c r="C369" t="s">
        <v>12816</v>
      </c>
      <c r="D369" t="s">
        <v>12817</v>
      </c>
      <c r="E369" t="s">
        <v>12818</v>
      </c>
      <c r="F369" t="s">
        <v>12819</v>
      </c>
      <c r="G369">
        <v>399</v>
      </c>
      <c r="H369" s="2">
        <v>1099</v>
      </c>
      <c r="I369" s="1">
        <v>0.64</v>
      </c>
      <c r="J369">
        <v>4.2</v>
      </c>
      <c r="K369" s="4">
        <v>24270</v>
      </c>
      <c r="L369" t="s">
        <v>2</v>
      </c>
      <c r="M369" t="s">
        <v>3</v>
      </c>
      <c r="N369" t="s">
        <v>4</v>
      </c>
      <c r="O369" t="s">
        <v>5</v>
      </c>
      <c r="P369" t="s">
        <v>6</v>
      </c>
      <c r="Q369" t="s">
        <v>802</v>
      </c>
      <c r="R369" t="s">
        <v>3184</v>
      </c>
      <c r="S369" t="s">
        <v>3185</v>
      </c>
    </row>
    <row r="370" spans="1:19">
      <c r="A370" t="s">
        <v>3186</v>
      </c>
      <c r="B370" t="s">
        <v>3187</v>
      </c>
      <c r="C370" t="s">
        <v>12824</v>
      </c>
      <c r="D370" t="s">
        <v>12853</v>
      </c>
      <c r="E370" t="s">
        <v>12857</v>
      </c>
      <c r="F370" t="s">
        <v>12858</v>
      </c>
      <c r="G370" s="2">
        <v>8499</v>
      </c>
      <c r="H370" s="2">
        <v>10999</v>
      </c>
      <c r="I370" s="1">
        <v>0.23</v>
      </c>
      <c r="J370">
        <v>4.0999999999999996</v>
      </c>
      <c r="K370" s="4">
        <v>313836</v>
      </c>
      <c r="L370" t="s">
        <v>3188</v>
      </c>
      <c r="M370" t="s">
        <v>3189</v>
      </c>
      <c r="N370" t="s">
        <v>3190</v>
      </c>
      <c r="O370" t="s">
        <v>3191</v>
      </c>
      <c r="P370" t="s">
        <v>3192</v>
      </c>
      <c r="Q370" t="s">
        <v>3193</v>
      </c>
      <c r="R370" t="s">
        <v>3194</v>
      </c>
      <c r="S370" t="s">
        <v>3195</v>
      </c>
    </row>
    <row r="371" spans="1:19">
      <c r="A371" t="s">
        <v>3196</v>
      </c>
      <c r="B371" t="s">
        <v>3197</v>
      </c>
      <c r="C371" t="s">
        <v>12824</v>
      </c>
      <c r="D371" t="s">
        <v>12853</v>
      </c>
      <c r="E371" t="s">
        <v>12857</v>
      </c>
      <c r="F371" t="s">
        <v>12858</v>
      </c>
      <c r="G371" s="2">
        <v>6499</v>
      </c>
      <c r="H371" s="2">
        <v>8499</v>
      </c>
      <c r="I371" s="1">
        <v>0.24</v>
      </c>
      <c r="J371">
        <v>4.0999999999999996</v>
      </c>
      <c r="K371" s="4">
        <v>313836</v>
      </c>
      <c r="L371" t="s">
        <v>3198</v>
      </c>
      <c r="M371" t="s">
        <v>3189</v>
      </c>
      <c r="N371" t="s">
        <v>3190</v>
      </c>
      <c r="O371" t="s">
        <v>3191</v>
      </c>
      <c r="P371" t="s">
        <v>3192</v>
      </c>
      <c r="Q371" t="s">
        <v>3193</v>
      </c>
      <c r="R371" t="s">
        <v>3199</v>
      </c>
      <c r="S371" t="s">
        <v>3200</v>
      </c>
    </row>
    <row r="372" spans="1:19">
      <c r="A372" t="s">
        <v>3201</v>
      </c>
      <c r="B372" t="s">
        <v>2892</v>
      </c>
      <c r="C372" t="s">
        <v>12824</v>
      </c>
      <c r="D372" t="s">
        <v>12851</v>
      </c>
      <c r="E372" t="s">
        <v>12852</v>
      </c>
      <c r="G372" s="2">
        <v>1799</v>
      </c>
      <c r="H372" s="2">
        <v>19999</v>
      </c>
      <c r="I372" s="1">
        <v>0.91</v>
      </c>
      <c r="J372">
        <v>4.2</v>
      </c>
      <c r="K372" s="4">
        <v>13937</v>
      </c>
      <c r="L372" t="s">
        <v>3202</v>
      </c>
      <c r="M372" t="s">
        <v>2894</v>
      </c>
      <c r="N372" t="s">
        <v>2895</v>
      </c>
      <c r="O372" t="s">
        <v>2896</v>
      </c>
      <c r="P372" t="s">
        <v>2897</v>
      </c>
      <c r="Q372" t="s">
        <v>2898</v>
      </c>
      <c r="R372" t="s">
        <v>3203</v>
      </c>
      <c r="S372" t="s">
        <v>3204</v>
      </c>
    </row>
    <row r="373" spans="1:19">
      <c r="A373" t="s">
        <v>3205</v>
      </c>
      <c r="B373" t="s">
        <v>3206</v>
      </c>
      <c r="C373" t="s">
        <v>12824</v>
      </c>
      <c r="D373" t="s">
        <v>12853</v>
      </c>
      <c r="E373" t="s">
        <v>12857</v>
      </c>
      <c r="F373" t="s">
        <v>12858</v>
      </c>
      <c r="G373" s="2">
        <v>8999</v>
      </c>
      <c r="H373" s="2">
        <v>11999</v>
      </c>
      <c r="I373" s="1">
        <v>0.25</v>
      </c>
      <c r="J373">
        <v>4</v>
      </c>
      <c r="K373" s="4">
        <v>12796</v>
      </c>
      <c r="L373" t="s">
        <v>3036</v>
      </c>
      <c r="M373" t="s">
        <v>3037</v>
      </c>
      <c r="N373" t="s">
        <v>3038</v>
      </c>
      <c r="O373" t="s">
        <v>3039</v>
      </c>
      <c r="P373" t="s">
        <v>3040</v>
      </c>
      <c r="Q373" t="s">
        <v>3041</v>
      </c>
      <c r="R373" t="s">
        <v>3207</v>
      </c>
      <c r="S373" t="s">
        <v>3208</v>
      </c>
    </row>
    <row r="374" spans="1:19">
      <c r="A374" t="s">
        <v>3209</v>
      </c>
      <c r="B374" t="s">
        <v>3210</v>
      </c>
      <c r="C374" t="s">
        <v>12824</v>
      </c>
      <c r="D374" t="s">
        <v>12853</v>
      </c>
      <c r="E374" t="s">
        <v>12854</v>
      </c>
      <c r="F374" t="s">
        <v>12869</v>
      </c>
      <c r="G374">
        <v>139</v>
      </c>
      <c r="H374">
        <v>495</v>
      </c>
      <c r="I374" s="1">
        <v>0.72</v>
      </c>
      <c r="J374">
        <v>4.3</v>
      </c>
      <c r="K374" s="4">
        <v>14185</v>
      </c>
      <c r="L374" t="s">
        <v>3211</v>
      </c>
      <c r="M374" t="s">
        <v>2008</v>
      </c>
      <c r="N374" t="s">
        <v>2009</v>
      </c>
      <c r="O374" t="s">
        <v>2010</v>
      </c>
      <c r="P374" t="s">
        <v>2011</v>
      </c>
      <c r="Q374" t="s">
        <v>3212</v>
      </c>
      <c r="R374" t="s">
        <v>3213</v>
      </c>
      <c r="S374" t="s">
        <v>3214</v>
      </c>
    </row>
    <row r="375" spans="1:19">
      <c r="A375" t="s">
        <v>3215</v>
      </c>
      <c r="B375" t="s">
        <v>3216</v>
      </c>
      <c r="C375" t="s">
        <v>12824</v>
      </c>
      <c r="D375" t="s">
        <v>12851</v>
      </c>
      <c r="E375" t="s">
        <v>12852</v>
      </c>
      <c r="G375" s="2">
        <v>3999</v>
      </c>
      <c r="H375" s="2">
        <v>16999</v>
      </c>
      <c r="I375" s="1">
        <v>0.76</v>
      </c>
      <c r="J375">
        <v>4.3</v>
      </c>
      <c r="K375" s="4">
        <v>17159</v>
      </c>
      <c r="L375" t="s">
        <v>3217</v>
      </c>
      <c r="M375" t="s">
        <v>3218</v>
      </c>
      <c r="N375" t="s">
        <v>3219</v>
      </c>
      <c r="O375" t="s">
        <v>3220</v>
      </c>
      <c r="P375" t="s">
        <v>3221</v>
      </c>
      <c r="Q375" t="s">
        <v>3222</v>
      </c>
      <c r="R375" t="s">
        <v>3223</v>
      </c>
      <c r="S375" t="s">
        <v>3224</v>
      </c>
    </row>
    <row r="376" spans="1:19">
      <c r="A376" t="s">
        <v>3225</v>
      </c>
      <c r="B376" t="s">
        <v>3226</v>
      </c>
      <c r="C376" t="s">
        <v>12824</v>
      </c>
      <c r="D376" t="s">
        <v>12851</v>
      </c>
      <c r="E376" t="s">
        <v>12852</v>
      </c>
      <c r="G376" s="2">
        <v>2998</v>
      </c>
      <c r="H376" s="2">
        <v>5999</v>
      </c>
      <c r="I376" s="1">
        <v>0.5</v>
      </c>
      <c r="J376">
        <v>4.0999999999999996</v>
      </c>
      <c r="K376" s="4">
        <v>5179</v>
      </c>
      <c r="L376" t="s">
        <v>3227</v>
      </c>
      <c r="M376" t="s">
        <v>3228</v>
      </c>
      <c r="N376" t="s">
        <v>3229</v>
      </c>
      <c r="O376" t="s">
        <v>3230</v>
      </c>
      <c r="P376" t="s">
        <v>3231</v>
      </c>
      <c r="Q376" t="s">
        <v>3232</v>
      </c>
      <c r="R376" t="s">
        <v>3233</v>
      </c>
      <c r="S376" t="s">
        <v>3234</v>
      </c>
    </row>
    <row r="377" spans="1:19">
      <c r="A377" t="s">
        <v>10</v>
      </c>
      <c r="B377" t="s">
        <v>11</v>
      </c>
      <c r="C377" t="s">
        <v>12816</v>
      </c>
      <c r="D377" t="s">
        <v>12817</v>
      </c>
      <c r="E377" t="s">
        <v>12818</v>
      </c>
      <c r="F377" t="s">
        <v>12819</v>
      </c>
      <c r="G377">
        <v>199</v>
      </c>
      <c r="H377">
        <v>349</v>
      </c>
      <c r="I377" s="1">
        <v>0.43</v>
      </c>
      <c r="J377">
        <v>4</v>
      </c>
      <c r="K377" s="4">
        <v>43993</v>
      </c>
      <c r="L377" t="s">
        <v>12</v>
      </c>
      <c r="M377" t="s">
        <v>13</v>
      </c>
      <c r="N377" t="s">
        <v>14</v>
      </c>
      <c r="O377" t="s">
        <v>15</v>
      </c>
      <c r="P377" t="s">
        <v>16</v>
      </c>
      <c r="Q377" t="s">
        <v>17</v>
      </c>
      <c r="R377" t="s">
        <v>3235</v>
      </c>
      <c r="S377" t="s">
        <v>3236</v>
      </c>
    </row>
    <row r="378" spans="1:19">
      <c r="A378" t="s">
        <v>3237</v>
      </c>
      <c r="B378" t="s">
        <v>3238</v>
      </c>
      <c r="C378" t="s">
        <v>12824</v>
      </c>
      <c r="D378" t="s">
        <v>12853</v>
      </c>
      <c r="E378" t="s">
        <v>12857</v>
      </c>
      <c r="F378" t="s">
        <v>12858</v>
      </c>
      <c r="G378" s="2">
        <v>15499</v>
      </c>
      <c r="H378" s="2">
        <v>18999</v>
      </c>
      <c r="I378" s="1">
        <v>0.18</v>
      </c>
      <c r="J378">
        <v>4.0999999999999996</v>
      </c>
      <c r="K378" s="4">
        <v>19252</v>
      </c>
      <c r="L378" t="s">
        <v>3239</v>
      </c>
      <c r="M378" t="s">
        <v>3240</v>
      </c>
      <c r="N378" t="s">
        <v>3241</v>
      </c>
      <c r="O378" t="s">
        <v>3242</v>
      </c>
      <c r="P378" t="s">
        <v>3243</v>
      </c>
      <c r="Q378" t="s">
        <v>3244</v>
      </c>
      <c r="R378" t="s">
        <v>3245</v>
      </c>
      <c r="S378" t="s">
        <v>3246</v>
      </c>
    </row>
    <row r="379" spans="1:19">
      <c r="A379" t="s">
        <v>20</v>
      </c>
      <c r="B379" t="s">
        <v>21</v>
      </c>
      <c r="C379" t="s">
        <v>12816</v>
      </c>
      <c r="D379" t="s">
        <v>12817</v>
      </c>
      <c r="E379" t="s">
        <v>12818</v>
      </c>
      <c r="F379" t="s">
        <v>12819</v>
      </c>
      <c r="G379">
        <v>199</v>
      </c>
      <c r="H379">
        <v>999</v>
      </c>
      <c r="I379" s="1">
        <v>0.8</v>
      </c>
      <c r="J379">
        <v>3.9</v>
      </c>
      <c r="K379" s="4">
        <v>7928</v>
      </c>
      <c r="L379" t="s">
        <v>3247</v>
      </c>
      <c r="M379" t="s">
        <v>23</v>
      </c>
      <c r="N379" t="s">
        <v>24</v>
      </c>
      <c r="O379" t="s">
        <v>25</v>
      </c>
      <c r="P379" t="s">
        <v>26</v>
      </c>
      <c r="Q379" t="s">
        <v>3248</v>
      </c>
      <c r="R379" t="s">
        <v>3249</v>
      </c>
      <c r="S379" t="s">
        <v>3250</v>
      </c>
    </row>
    <row r="380" spans="1:19">
      <c r="A380" t="s">
        <v>3251</v>
      </c>
      <c r="B380" t="s">
        <v>2892</v>
      </c>
      <c r="C380" t="s">
        <v>12824</v>
      </c>
      <c r="D380" t="s">
        <v>12851</v>
      </c>
      <c r="E380" t="s">
        <v>12852</v>
      </c>
      <c r="G380" s="2">
        <v>1799</v>
      </c>
      <c r="H380" s="2">
        <v>19999</v>
      </c>
      <c r="I380" s="1">
        <v>0.91</v>
      </c>
      <c r="J380">
        <v>4.2</v>
      </c>
      <c r="K380" s="4">
        <v>13937</v>
      </c>
      <c r="L380" t="s">
        <v>2893</v>
      </c>
      <c r="M380" t="s">
        <v>2894</v>
      </c>
      <c r="N380" t="s">
        <v>2895</v>
      </c>
      <c r="O380" t="s">
        <v>2896</v>
      </c>
      <c r="P380" t="s">
        <v>2897</v>
      </c>
      <c r="Q380" t="s">
        <v>2898</v>
      </c>
      <c r="R380" t="s">
        <v>3252</v>
      </c>
      <c r="S380" t="s">
        <v>3253</v>
      </c>
    </row>
    <row r="381" spans="1:19">
      <c r="A381" t="s">
        <v>3254</v>
      </c>
      <c r="B381" t="s">
        <v>3255</v>
      </c>
      <c r="C381" t="s">
        <v>12824</v>
      </c>
      <c r="D381" t="s">
        <v>12853</v>
      </c>
      <c r="E381" t="s">
        <v>12857</v>
      </c>
      <c r="F381" t="s">
        <v>12858</v>
      </c>
      <c r="G381" s="2">
        <v>8999</v>
      </c>
      <c r="H381" s="2">
        <v>11999</v>
      </c>
      <c r="I381" s="1">
        <v>0.25</v>
      </c>
      <c r="J381">
        <v>4</v>
      </c>
      <c r="K381" s="4">
        <v>12796</v>
      </c>
      <c r="L381" t="s">
        <v>3036</v>
      </c>
      <c r="M381" t="s">
        <v>3037</v>
      </c>
      <c r="N381" t="s">
        <v>3038</v>
      </c>
      <c r="O381" t="s">
        <v>3039</v>
      </c>
      <c r="P381" t="s">
        <v>3040</v>
      </c>
      <c r="Q381" t="s">
        <v>3041</v>
      </c>
      <c r="R381" t="s">
        <v>3256</v>
      </c>
      <c r="S381" t="s">
        <v>3257</v>
      </c>
    </row>
    <row r="382" spans="1:19">
      <c r="A382" t="s">
        <v>3258</v>
      </c>
      <c r="B382" t="s">
        <v>3259</v>
      </c>
      <c r="C382" t="s">
        <v>12824</v>
      </c>
      <c r="D382" t="s">
        <v>12853</v>
      </c>
      <c r="E382" t="s">
        <v>12854</v>
      </c>
      <c r="F382" t="s">
        <v>12855</v>
      </c>
      <c r="G382">
        <v>873</v>
      </c>
      <c r="H382" s="2">
        <v>1699</v>
      </c>
      <c r="I382" s="1">
        <v>0.49</v>
      </c>
      <c r="J382">
        <v>4.4000000000000004</v>
      </c>
      <c r="K382" s="4">
        <v>1680</v>
      </c>
      <c r="L382" t="s">
        <v>3260</v>
      </c>
      <c r="M382" t="s">
        <v>3261</v>
      </c>
      <c r="N382" t="s">
        <v>3262</v>
      </c>
      <c r="O382" t="s">
        <v>3263</v>
      </c>
      <c r="P382" t="s">
        <v>3264</v>
      </c>
      <c r="Q382" t="s">
        <v>3265</v>
      </c>
      <c r="R382" t="s">
        <v>3266</v>
      </c>
      <c r="S382" t="s">
        <v>3267</v>
      </c>
    </row>
    <row r="383" spans="1:19">
      <c r="A383" t="s">
        <v>3268</v>
      </c>
      <c r="B383" t="s">
        <v>3269</v>
      </c>
      <c r="C383" t="s">
        <v>12824</v>
      </c>
      <c r="D383" t="s">
        <v>12853</v>
      </c>
      <c r="E383" t="s">
        <v>12857</v>
      </c>
      <c r="F383" t="s">
        <v>12858</v>
      </c>
      <c r="G383" s="2">
        <v>12999</v>
      </c>
      <c r="H383" s="2">
        <v>15999</v>
      </c>
      <c r="I383" s="1">
        <v>0.19</v>
      </c>
      <c r="J383">
        <v>4.2</v>
      </c>
      <c r="K383" s="4">
        <v>13246</v>
      </c>
      <c r="L383" t="s">
        <v>3270</v>
      </c>
      <c r="M383" t="s">
        <v>3271</v>
      </c>
      <c r="N383" t="s">
        <v>3272</v>
      </c>
      <c r="O383" t="s">
        <v>3273</v>
      </c>
      <c r="P383" t="s">
        <v>3274</v>
      </c>
      <c r="Q383" t="s">
        <v>3275</v>
      </c>
      <c r="R383" t="s">
        <v>3276</v>
      </c>
      <c r="S383" t="s">
        <v>3277</v>
      </c>
    </row>
    <row r="384" spans="1:19">
      <c r="A384" t="s">
        <v>3278</v>
      </c>
      <c r="B384" t="s">
        <v>3279</v>
      </c>
      <c r="C384" t="s">
        <v>12824</v>
      </c>
      <c r="D384" t="s">
        <v>12853</v>
      </c>
      <c r="E384" t="s">
        <v>12854</v>
      </c>
      <c r="F384" t="s">
        <v>12871</v>
      </c>
      <c r="G384">
        <v>539</v>
      </c>
      <c r="H384" s="2">
        <v>1599</v>
      </c>
      <c r="I384" s="1">
        <v>0.66</v>
      </c>
      <c r="J384">
        <v>3.8</v>
      </c>
      <c r="K384" s="4">
        <v>14648</v>
      </c>
      <c r="L384" t="s">
        <v>3280</v>
      </c>
      <c r="M384" t="s">
        <v>3281</v>
      </c>
      <c r="N384" t="s">
        <v>3282</v>
      </c>
      <c r="O384" t="s">
        <v>3283</v>
      </c>
      <c r="P384" t="s">
        <v>3284</v>
      </c>
      <c r="Q384" t="s">
        <v>3285</v>
      </c>
      <c r="R384" t="s">
        <v>3286</v>
      </c>
      <c r="S384" t="s">
        <v>3287</v>
      </c>
    </row>
    <row r="385" spans="1:19">
      <c r="A385" t="s">
        <v>3288</v>
      </c>
      <c r="B385" t="s">
        <v>2902</v>
      </c>
      <c r="C385" t="s">
        <v>12824</v>
      </c>
      <c r="D385" t="s">
        <v>12851</v>
      </c>
      <c r="E385" t="s">
        <v>12852</v>
      </c>
      <c r="G385" s="2">
        <v>1999</v>
      </c>
      <c r="H385" s="2">
        <v>9999</v>
      </c>
      <c r="I385" s="1">
        <v>0.8</v>
      </c>
      <c r="J385">
        <v>4.3</v>
      </c>
      <c r="K385" s="4">
        <v>27696</v>
      </c>
      <c r="L385" t="s">
        <v>3289</v>
      </c>
      <c r="M385" t="s">
        <v>2904</v>
      </c>
      <c r="N385" t="s">
        <v>2905</v>
      </c>
      <c r="O385" t="s">
        <v>2906</v>
      </c>
      <c r="P385" t="s">
        <v>2907</v>
      </c>
      <c r="Q385" t="s">
        <v>2908</v>
      </c>
      <c r="R385" t="s">
        <v>3290</v>
      </c>
      <c r="S385" t="s">
        <v>3291</v>
      </c>
    </row>
    <row r="386" spans="1:19">
      <c r="A386" t="s">
        <v>3292</v>
      </c>
      <c r="B386" t="s">
        <v>3293</v>
      </c>
      <c r="C386" t="s">
        <v>12824</v>
      </c>
      <c r="D386" t="s">
        <v>12853</v>
      </c>
      <c r="E386" t="s">
        <v>12857</v>
      </c>
      <c r="F386" t="s">
        <v>12858</v>
      </c>
      <c r="G386" s="2">
        <v>15490</v>
      </c>
      <c r="H386" s="2">
        <v>20990</v>
      </c>
      <c r="I386" s="1">
        <v>0.26</v>
      </c>
      <c r="J386">
        <v>4.2</v>
      </c>
      <c r="K386" s="4">
        <v>32916</v>
      </c>
      <c r="L386" t="s">
        <v>3294</v>
      </c>
      <c r="M386" t="s">
        <v>3295</v>
      </c>
      <c r="N386" t="s">
        <v>3296</v>
      </c>
      <c r="O386" t="s">
        <v>3297</v>
      </c>
      <c r="P386" t="s">
        <v>3298</v>
      </c>
      <c r="Q386" t="s">
        <v>3299</v>
      </c>
      <c r="R386" t="s">
        <v>3300</v>
      </c>
      <c r="S386" t="s">
        <v>3301</v>
      </c>
    </row>
    <row r="387" spans="1:19">
      <c r="A387" t="s">
        <v>3302</v>
      </c>
      <c r="B387" t="s">
        <v>3303</v>
      </c>
      <c r="C387" t="s">
        <v>12824</v>
      </c>
      <c r="D387" t="s">
        <v>12853</v>
      </c>
      <c r="E387" t="s">
        <v>12857</v>
      </c>
      <c r="F387" t="s">
        <v>12858</v>
      </c>
      <c r="G387" s="2">
        <v>19999</v>
      </c>
      <c r="H387" s="2">
        <v>24999</v>
      </c>
      <c r="I387" s="1">
        <v>0.2</v>
      </c>
      <c r="J387">
        <v>3.9</v>
      </c>
      <c r="K387" s="4">
        <v>25824</v>
      </c>
      <c r="L387" t="s">
        <v>3304</v>
      </c>
      <c r="M387" t="s">
        <v>3305</v>
      </c>
      <c r="N387" t="s">
        <v>3306</v>
      </c>
      <c r="O387" t="s">
        <v>3307</v>
      </c>
      <c r="P387" t="s">
        <v>3308</v>
      </c>
      <c r="Q387" t="s">
        <v>3309</v>
      </c>
      <c r="R387" t="s">
        <v>3310</v>
      </c>
      <c r="S387" t="s">
        <v>3311</v>
      </c>
    </row>
    <row r="388" spans="1:19">
      <c r="A388" t="s">
        <v>3312</v>
      </c>
      <c r="B388" t="s">
        <v>3313</v>
      </c>
      <c r="C388" t="s">
        <v>12824</v>
      </c>
      <c r="D388" t="s">
        <v>12853</v>
      </c>
      <c r="E388" t="s">
        <v>12854</v>
      </c>
      <c r="F388" t="s">
        <v>12855</v>
      </c>
      <c r="G388" s="2">
        <v>1075</v>
      </c>
      <c r="H388" s="2">
        <v>1699</v>
      </c>
      <c r="I388" s="1">
        <v>0.37</v>
      </c>
      <c r="J388">
        <v>4.4000000000000004</v>
      </c>
      <c r="K388" s="4">
        <v>7462</v>
      </c>
      <c r="L388" t="s">
        <v>3314</v>
      </c>
      <c r="M388" t="s">
        <v>3315</v>
      </c>
      <c r="N388" t="s">
        <v>3316</v>
      </c>
      <c r="O388" t="s">
        <v>3317</v>
      </c>
      <c r="P388" t="s">
        <v>3318</v>
      </c>
      <c r="Q388" t="s">
        <v>3319</v>
      </c>
      <c r="R388" t="s">
        <v>3320</v>
      </c>
      <c r="S388" t="s">
        <v>3321</v>
      </c>
    </row>
    <row r="389" spans="1:19">
      <c r="A389" t="s">
        <v>3322</v>
      </c>
      <c r="B389" t="s">
        <v>3323</v>
      </c>
      <c r="C389" t="s">
        <v>12824</v>
      </c>
      <c r="D389" t="s">
        <v>12862</v>
      </c>
      <c r="E389" t="s">
        <v>12863</v>
      </c>
      <c r="F389" t="s">
        <v>12864</v>
      </c>
      <c r="G389">
        <v>399</v>
      </c>
      <c r="H389">
        <v>699</v>
      </c>
      <c r="I389" s="1">
        <v>0.43</v>
      </c>
      <c r="J389">
        <v>4</v>
      </c>
      <c r="K389" s="4">
        <v>37817</v>
      </c>
      <c r="L389" t="s">
        <v>3324</v>
      </c>
      <c r="M389" t="s">
        <v>3325</v>
      </c>
      <c r="N389" t="s">
        <v>3326</v>
      </c>
      <c r="O389" t="s">
        <v>3327</v>
      </c>
      <c r="P389" t="s">
        <v>3328</v>
      </c>
      <c r="Q389" t="s">
        <v>3329</v>
      </c>
      <c r="R389" t="s">
        <v>3330</v>
      </c>
      <c r="S389" t="s">
        <v>3331</v>
      </c>
    </row>
    <row r="390" spans="1:19">
      <c r="A390" t="s">
        <v>3332</v>
      </c>
      <c r="B390" t="s">
        <v>3333</v>
      </c>
      <c r="C390" t="s">
        <v>12824</v>
      </c>
      <c r="D390" t="s">
        <v>12851</v>
      </c>
      <c r="E390" t="s">
        <v>12852</v>
      </c>
      <c r="G390" s="2">
        <v>1999</v>
      </c>
      <c r="H390" s="2">
        <v>3990</v>
      </c>
      <c r="I390" s="1">
        <v>0.5</v>
      </c>
      <c r="J390">
        <v>4</v>
      </c>
      <c r="K390" s="4">
        <v>30254</v>
      </c>
      <c r="L390" t="s">
        <v>3334</v>
      </c>
      <c r="M390" t="s">
        <v>3110</v>
      </c>
      <c r="N390" t="s">
        <v>3111</v>
      </c>
      <c r="O390" t="s">
        <v>3112</v>
      </c>
      <c r="P390" t="s">
        <v>3113</v>
      </c>
      <c r="Q390" t="s">
        <v>3114</v>
      </c>
      <c r="R390" t="s">
        <v>3335</v>
      </c>
      <c r="S390" t="s">
        <v>3336</v>
      </c>
    </row>
    <row r="391" spans="1:19">
      <c r="A391" t="s">
        <v>3337</v>
      </c>
      <c r="B391" t="s">
        <v>3338</v>
      </c>
      <c r="C391" t="s">
        <v>12824</v>
      </c>
      <c r="D391" t="s">
        <v>12851</v>
      </c>
      <c r="E391" t="s">
        <v>12852</v>
      </c>
      <c r="G391" s="2">
        <v>1999</v>
      </c>
      <c r="H391" s="2">
        <v>7990</v>
      </c>
      <c r="I391" s="1">
        <v>0.75</v>
      </c>
      <c r="J391">
        <v>3.8</v>
      </c>
      <c r="K391" s="4">
        <v>17831</v>
      </c>
      <c r="L391" t="s">
        <v>2913</v>
      </c>
      <c r="M391" t="s">
        <v>2914</v>
      </c>
      <c r="N391" t="s">
        <v>2915</v>
      </c>
      <c r="O391" t="s">
        <v>2916</v>
      </c>
      <c r="P391" t="s">
        <v>2917</v>
      </c>
      <c r="Q391" t="s">
        <v>2918</v>
      </c>
      <c r="R391" t="s">
        <v>3339</v>
      </c>
      <c r="S391" t="s">
        <v>3340</v>
      </c>
    </row>
    <row r="392" spans="1:19">
      <c r="A392" t="s">
        <v>30</v>
      </c>
      <c r="B392" t="s">
        <v>31</v>
      </c>
      <c r="C392" t="s">
        <v>12816</v>
      </c>
      <c r="D392" t="s">
        <v>12817</v>
      </c>
      <c r="E392" t="s">
        <v>12818</v>
      </c>
      <c r="F392" t="s">
        <v>12819</v>
      </c>
      <c r="G392">
        <v>329</v>
      </c>
      <c r="H392">
        <v>699</v>
      </c>
      <c r="I392" s="1">
        <v>0.53</v>
      </c>
      <c r="J392">
        <v>4.2</v>
      </c>
      <c r="K392" s="4">
        <v>94364</v>
      </c>
      <c r="L392" t="s">
        <v>32</v>
      </c>
      <c r="M392" t="s">
        <v>33</v>
      </c>
      <c r="N392" t="s">
        <v>34</v>
      </c>
      <c r="O392" t="s">
        <v>35</v>
      </c>
      <c r="P392" t="s">
        <v>36</v>
      </c>
      <c r="Q392" t="s">
        <v>37</v>
      </c>
      <c r="R392" t="s">
        <v>3341</v>
      </c>
      <c r="S392" t="s">
        <v>3342</v>
      </c>
    </row>
    <row r="393" spans="1:19">
      <c r="A393" t="s">
        <v>40</v>
      </c>
      <c r="B393" t="s">
        <v>41</v>
      </c>
      <c r="C393" t="s">
        <v>12816</v>
      </c>
      <c r="D393" t="s">
        <v>12817</v>
      </c>
      <c r="E393" t="s">
        <v>12818</v>
      </c>
      <c r="F393" t="s">
        <v>12819</v>
      </c>
      <c r="G393">
        <v>154</v>
      </c>
      <c r="H393">
        <v>399</v>
      </c>
      <c r="I393" s="1">
        <v>0.61</v>
      </c>
      <c r="J393">
        <v>4.2</v>
      </c>
      <c r="K393" s="4">
        <v>16905</v>
      </c>
      <c r="L393" t="s">
        <v>42</v>
      </c>
      <c r="M393" t="s">
        <v>43</v>
      </c>
      <c r="N393" t="s">
        <v>44</v>
      </c>
      <c r="O393" t="s">
        <v>45</v>
      </c>
      <c r="P393" t="s">
        <v>46</v>
      </c>
      <c r="Q393" t="s">
        <v>12765</v>
      </c>
      <c r="R393" t="s">
        <v>3343</v>
      </c>
      <c r="S393" t="s">
        <v>3344</v>
      </c>
    </row>
    <row r="394" spans="1:19">
      <c r="A394" t="s">
        <v>3345</v>
      </c>
      <c r="B394" t="s">
        <v>3346</v>
      </c>
      <c r="C394" t="s">
        <v>12824</v>
      </c>
      <c r="D394" t="s">
        <v>12853</v>
      </c>
      <c r="E394" t="s">
        <v>12857</v>
      </c>
      <c r="F394" t="s">
        <v>12858</v>
      </c>
      <c r="G394" s="2">
        <v>28999</v>
      </c>
      <c r="H394" s="2">
        <v>34999</v>
      </c>
      <c r="I394" s="1">
        <v>0.17</v>
      </c>
      <c r="J394">
        <v>4.4000000000000004</v>
      </c>
      <c r="K394" s="4">
        <v>20311</v>
      </c>
      <c r="L394" t="s">
        <v>3347</v>
      </c>
      <c r="M394" t="s">
        <v>3348</v>
      </c>
      <c r="N394" t="s">
        <v>3349</v>
      </c>
      <c r="O394" t="s">
        <v>3350</v>
      </c>
      <c r="P394" t="s">
        <v>3351</v>
      </c>
      <c r="Q394" t="s">
        <v>3352</v>
      </c>
      <c r="R394" t="s">
        <v>3353</v>
      </c>
      <c r="S394" t="s">
        <v>3354</v>
      </c>
    </row>
    <row r="395" spans="1:19">
      <c r="A395" t="s">
        <v>3355</v>
      </c>
      <c r="B395" t="s">
        <v>3356</v>
      </c>
      <c r="C395" t="s">
        <v>12824</v>
      </c>
      <c r="D395" t="s">
        <v>12851</v>
      </c>
      <c r="E395" t="s">
        <v>12852</v>
      </c>
      <c r="G395" s="2">
        <v>2299</v>
      </c>
      <c r="H395" s="2">
        <v>7990</v>
      </c>
      <c r="I395" s="1">
        <v>0.71</v>
      </c>
      <c r="J395">
        <v>4.2</v>
      </c>
      <c r="K395" s="4">
        <v>69622</v>
      </c>
      <c r="L395" t="s">
        <v>3357</v>
      </c>
      <c r="M395" t="s">
        <v>3358</v>
      </c>
      <c r="N395" t="s">
        <v>3359</v>
      </c>
      <c r="O395" t="s">
        <v>3360</v>
      </c>
      <c r="P395" t="s">
        <v>3361</v>
      </c>
      <c r="Q395" t="s">
        <v>3362</v>
      </c>
      <c r="R395" t="s">
        <v>3363</v>
      </c>
      <c r="S395" t="s">
        <v>3364</v>
      </c>
    </row>
    <row r="396" spans="1:19">
      <c r="A396" t="s">
        <v>3365</v>
      </c>
      <c r="B396" t="s">
        <v>3366</v>
      </c>
      <c r="C396" t="s">
        <v>12824</v>
      </c>
      <c r="D396" t="s">
        <v>12853</v>
      </c>
      <c r="E396" t="s">
        <v>12854</v>
      </c>
      <c r="F396" t="s">
        <v>12871</v>
      </c>
      <c r="G396">
        <v>399</v>
      </c>
      <c r="H396" s="2">
        <v>1999</v>
      </c>
      <c r="I396" s="1">
        <v>0.8</v>
      </c>
      <c r="J396">
        <v>4</v>
      </c>
      <c r="K396" s="4">
        <v>3382</v>
      </c>
      <c r="L396" t="s">
        <v>3367</v>
      </c>
      <c r="M396" t="s">
        <v>3368</v>
      </c>
      <c r="N396" t="s">
        <v>3369</v>
      </c>
      <c r="O396" t="s">
        <v>3370</v>
      </c>
      <c r="P396" t="s">
        <v>3371</v>
      </c>
      <c r="Q396" t="s">
        <v>12778</v>
      </c>
      <c r="R396" t="s">
        <v>3372</v>
      </c>
      <c r="S396" t="s">
        <v>3373</v>
      </c>
    </row>
    <row r="397" spans="1:19">
      <c r="A397" t="s">
        <v>3374</v>
      </c>
      <c r="B397" t="s">
        <v>3375</v>
      </c>
      <c r="C397" t="s">
        <v>12824</v>
      </c>
      <c r="D397" t="s">
        <v>12826</v>
      </c>
      <c r="E397" t="s">
        <v>12859</v>
      </c>
      <c r="F397" t="s">
        <v>12860</v>
      </c>
      <c r="G397" s="2">
        <v>1149</v>
      </c>
      <c r="H397" s="2">
        <v>3999</v>
      </c>
      <c r="I397" s="1">
        <v>0.71</v>
      </c>
      <c r="J397">
        <v>4.3</v>
      </c>
      <c r="K397" s="4">
        <v>140036</v>
      </c>
      <c r="L397" t="s">
        <v>3376</v>
      </c>
      <c r="M397" t="s">
        <v>3377</v>
      </c>
      <c r="N397" t="s">
        <v>3378</v>
      </c>
      <c r="O397" t="s">
        <v>3379</v>
      </c>
      <c r="P397" t="s">
        <v>3380</v>
      </c>
      <c r="Q397" t="s">
        <v>3381</v>
      </c>
      <c r="R397" t="s">
        <v>3382</v>
      </c>
      <c r="S397" t="s">
        <v>3383</v>
      </c>
    </row>
    <row r="398" spans="1:19">
      <c r="A398" t="s">
        <v>3384</v>
      </c>
      <c r="B398" t="s">
        <v>3385</v>
      </c>
      <c r="C398" t="s">
        <v>12824</v>
      </c>
      <c r="D398" t="s">
        <v>12853</v>
      </c>
      <c r="E398" t="s">
        <v>12854</v>
      </c>
      <c r="F398" t="s">
        <v>12855</v>
      </c>
      <c r="G398">
        <v>529</v>
      </c>
      <c r="H398" s="2">
        <v>1499</v>
      </c>
      <c r="I398" s="1">
        <v>0.65</v>
      </c>
      <c r="J398">
        <v>4.0999999999999996</v>
      </c>
      <c r="K398" s="4">
        <v>8599</v>
      </c>
      <c r="L398" t="s">
        <v>3386</v>
      </c>
      <c r="M398" t="s">
        <v>3387</v>
      </c>
      <c r="N398" t="s">
        <v>3388</v>
      </c>
      <c r="O398" t="s">
        <v>3389</v>
      </c>
      <c r="P398" t="s">
        <v>3390</v>
      </c>
      <c r="Q398" t="s">
        <v>3391</v>
      </c>
      <c r="R398" t="s">
        <v>3392</v>
      </c>
      <c r="S398" t="s">
        <v>3393</v>
      </c>
    </row>
    <row r="399" spans="1:19">
      <c r="A399" t="s">
        <v>3394</v>
      </c>
      <c r="B399" t="s">
        <v>3395</v>
      </c>
      <c r="C399" t="s">
        <v>12824</v>
      </c>
      <c r="D399" t="s">
        <v>12853</v>
      </c>
      <c r="E399" t="s">
        <v>12857</v>
      </c>
      <c r="F399" t="s">
        <v>12858</v>
      </c>
      <c r="G399" s="2">
        <v>13999</v>
      </c>
      <c r="H399" s="2">
        <v>19499</v>
      </c>
      <c r="I399" s="1">
        <v>0.28000000000000003</v>
      </c>
      <c r="J399">
        <v>4.0999999999999996</v>
      </c>
      <c r="K399" s="4">
        <v>18998</v>
      </c>
      <c r="L399" t="s">
        <v>3396</v>
      </c>
      <c r="M399" t="s">
        <v>3145</v>
      </c>
      <c r="N399" t="s">
        <v>3146</v>
      </c>
      <c r="O399" t="s">
        <v>3147</v>
      </c>
      <c r="P399" t="s">
        <v>3148</v>
      </c>
      <c r="Q399" t="s">
        <v>3149</v>
      </c>
      <c r="R399" t="s">
        <v>3397</v>
      </c>
      <c r="S399" t="s">
        <v>3398</v>
      </c>
    </row>
    <row r="400" spans="1:19">
      <c r="A400" t="s">
        <v>3399</v>
      </c>
      <c r="B400" t="s">
        <v>3400</v>
      </c>
      <c r="C400" t="s">
        <v>12824</v>
      </c>
      <c r="D400" t="s">
        <v>12862</v>
      </c>
      <c r="E400" t="s">
        <v>12863</v>
      </c>
      <c r="F400" t="s">
        <v>12864</v>
      </c>
      <c r="G400">
        <v>379</v>
      </c>
      <c r="H400">
        <v>999</v>
      </c>
      <c r="I400" s="1">
        <v>0.62</v>
      </c>
      <c r="J400">
        <v>4.0999999999999996</v>
      </c>
      <c r="K400" s="4">
        <v>363713</v>
      </c>
      <c r="L400" t="s">
        <v>3401</v>
      </c>
      <c r="M400" t="s">
        <v>3057</v>
      </c>
      <c r="N400" t="s">
        <v>3058</v>
      </c>
      <c r="O400" t="s">
        <v>3059</v>
      </c>
      <c r="P400" t="s">
        <v>3060</v>
      </c>
      <c r="Q400" t="s">
        <v>3061</v>
      </c>
      <c r="R400" t="s">
        <v>3402</v>
      </c>
      <c r="S400" t="s">
        <v>3403</v>
      </c>
    </row>
    <row r="401" spans="1:19">
      <c r="A401" t="s">
        <v>3404</v>
      </c>
      <c r="B401" t="s">
        <v>3405</v>
      </c>
      <c r="C401" t="s">
        <v>12824</v>
      </c>
      <c r="D401" t="s">
        <v>12853</v>
      </c>
      <c r="E401" t="s">
        <v>12857</v>
      </c>
      <c r="F401" t="s">
        <v>12858</v>
      </c>
      <c r="G401" s="2">
        <v>13999</v>
      </c>
      <c r="H401" s="2">
        <v>19999</v>
      </c>
      <c r="I401" s="1">
        <v>0.3</v>
      </c>
      <c r="J401">
        <v>4.0999999999999996</v>
      </c>
      <c r="K401" s="4">
        <v>19252</v>
      </c>
      <c r="L401" t="s">
        <v>3406</v>
      </c>
      <c r="M401" t="s">
        <v>3240</v>
      </c>
      <c r="N401" t="s">
        <v>3241</v>
      </c>
      <c r="O401" t="s">
        <v>3242</v>
      </c>
      <c r="P401" t="s">
        <v>3243</v>
      </c>
      <c r="Q401" t="s">
        <v>3244</v>
      </c>
      <c r="R401" t="s">
        <v>3407</v>
      </c>
      <c r="S401" t="s">
        <v>3408</v>
      </c>
    </row>
    <row r="402" spans="1:19">
      <c r="A402" t="s">
        <v>3409</v>
      </c>
      <c r="B402" t="s">
        <v>3410</v>
      </c>
      <c r="C402" t="s">
        <v>12824</v>
      </c>
      <c r="D402" t="s">
        <v>12851</v>
      </c>
      <c r="E402" t="s">
        <v>12852</v>
      </c>
      <c r="G402" s="2">
        <v>3999</v>
      </c>
      <c r="H402" s="2">
        <v>9999</v>
      </c>
      <c r="I402" s="1">
        <v>0.6</v>
      </c>
      <c r="J402">
        <v>4.4000000000000004</v>
      </c>
      <c r="K402" s="4">
        <v>73</v>
      </c>
      <c r="L402" t="s">
        <v>3411</v>
      </c>
      <c r="M402" t="s">
        <v>3412</v>
      </c>
      <c r="N402" t="s">
        <v>3413</v>
      </c>
      <c r="O402" t="s">
        <v>3414</v>
      </c>
      <c r="P402" t="s">
        <v>3415</v>
      </c>
      <c r="Q402" t="s">
        <v>3416</v>
      </c>
      <c r="R402" t="s">
        <v>3417</v>
      </c>
      <c r="S402" t="s">
        <v>3418</v>
      </c>
    </row>
    <row r="403" spans="1:19">
      <c r="A403" t="s">
        <v>49</v>
      </c>
      <c r="B403" t="s">
        <v>50</v>
      </c>
      <c r="C403" t="s">
        <v>12816</v>
      </c>
      <c r="D403" t="s">
        <v>12817</v>
      </c>
      <c r="E403" t="s">
        <v>12818</v>
      </c>
      <c r="F403" t="s">
        <v>12819</v>
      </c>
      <c r="G403">
        <v>149</v>
      </c>
      <c r="H403" s="2">
        <v>1000</v>
      </c>
      <c r="I403" s="1">
        <v>0.85</v>
      </c>
      <c r="J403">
        <v>3.9</v>
      </c>
      <c r="K403" s="4">
        <v>24870</v>
      </c>
      <c r="L403" t="s">
        <v>51</v>
      </c>
      <c r="M403" t="s">
        <v>3419</v>
      </c>
      <c r="N403" t="s">
        <v>3420</v>
      </c>
      <c r="O403" t="s">
        <v>3421</v>
      </c>
      <c r="P403" t="s">
        <v>3422</v>
      </c>
      <c r="Q403" t="s">
        <v>3423</v>
      </c>
      <c r="R403" t="s">
        <v>3424</v>
      </c>
      <c r="S403" t="s">
        <v>3425</v>
      </c>
    </row>
    <row r="404" spans="1:19">
      <c r="A404" t="s">
        <v>3426</v>
      </c>
      <c r="B404" t="s">
        <v>3427</v>
      </c>
      <c r="C404" t="s">
        <v>12824</v>
      </c>
      <c r="D404" t="s">
        <v>12853</v>
      </c>
      <c r="E404" t="s">
        <v>12854</v>
      </c>
      <c r="F404" t="s">
        <v>12874</v>
      </c>
      <c r="G404">
        <v>99</v>
      </c>
      <c r="H404">
        <v>499</v>
      </c>
      <c r="I404" s="1">
        <v>0.8</v>
      </c>
      <c r="J404">
        <v>4.3</v>
      </c>
      <c r="K404" s="4">
        <v>42641</v>
      </c>
      <c r="L404" t="s">
        <v>3428</v>
      </c>
      <c r="M404" t="s">
        <v>3429</v>
      </c>
      <c r="N404" t="s">
        <v>3430</v>
      </c>
      <c r="O404" t="s">
        <v>3431</v>
      </c>
      <c r="P404" t="s">
        <v>3432</v>
      </c>
      <c r="Q404" t="s">
        <v>12779</v>
      </c>
      <c r="R404" t="s">
        <v>3433</v>
      </c>
      <c r="S404" t="s">
        <v>3434</v>
      </c>
    </row>
    <row r="405" spans="1:19">
      <c r="A405" t="s">
        <v>3435</v>
      </c>
      <c r="B405" t="s">
        <v>3436</v>
      </c>
      <c r="C405" t="s">
        <v>12824</v>
      </c>
      <c r="D405" t="s">
        <v>12862</v>
      </c>
      <c r="E405" t="s">
        <v>12863</v>
      </c>
      <c r="F405" t="s">
        <v>12864</v>
      </c>
      <c r="G405" s="2">
        <v>4790</v>
      </c>
      <c r="H405" s="2">
        <v>15990</v>
      </c>
      <c r="I405" s="1">
        <v>0.7</v>
      </c>
      <c r="J405">
        <v>4</v>
      </c>
      <c r="K405" s="4">
        <v>4390</v>
      </c>
      <c r="L405" t="s">
        <v>3437</v>
      </c>
      <c r="M405" t="s">
        <v>3438</v>
      </c>
      <c r="N405" t="s">
        <v>3439</v>
      </c>
      <c r="O405" t="s">
        <v>3440</v>
      </c>
      <c r="P405" t="s">
        <v>3441</v>
      </c>
      <c r="Q405" t="s">
        <v>3442</v>
      </c>
      <c r="R405" t="s">
        <v>3443</v>
      </c>
      <c r="S405" t="s">
        <v>3444</v>
      </c>
    </row>
    <row r="406" spans="1:19">
      <c r="A406" t="s">
        <v>3445</v>
      </c>
      <c r="B406" t="s">
        <v>3446</v>
      </c>
      <c r="C406" t="s">
        <v>12824</v>
      </c>
      <c r="D406" t="s">
        <v>12853</v>
      </c>
      <c r="E406" t="s">
        <v>12857</v>
      </c>
      <c r="F406" t="s">
        <v>12858</v>
      </c>
      <c r="G406" s="2">
        <v>33999</v>
      </c>
      <c r="H406" s="2">
        <v>33999</v>
      </c>
      <c r="I406" s="1">
        <v>0</v>
      </c>
      <c r="J406">
        <v>4.3</v>
      </c>
      <c r="K406" s="4">
        <v>17415</v>
      </c>
      <c r="L406" t="s">
        <v>3447</v>
      </c>
      <c r="M406" t="s">
        <v>2944</v>
      </c>
      <c r="N406" t="s">
        <v>2945</v>
      </c>
      <c r="O406" t="s">
        <v>2946</v>
      </c>
      <c r="P406" t="s">
        <v>2947</v>
      </c>
      <c r="Q406" t="s">
        <v>2948</v>
      </c>
      <c r="R406" t="s">
        <v>2949</v>
      </c>
      <c r="S406" t="s">
        <v>3448</v>
      </c>
    </row>
    <row r="407" spans="1:19">
      <c r="A407" t="s">
        <v>3449</v>
      </c>
      <c r="B407" t="s">
        <v>3450</v>
      </c>
      <c r="C407" t="s">
        <v>12816</v>
      </c>
      <c r="D407" t="s">
        <v>12817</v>
      </c>
      <c r="E407" t="s">
        <v>12818</v>
      </c>
      <c r="F407" t="s">
        <v>12875</v>
      </c>
      <c r="G407">
        <v>99</v>
      </c>
      <c r="H407">
        <v>999</v>
      </c>
      <c r="I407" s="1">
        <v>0.9</v>
      </c>
      <c r="J407">
        <v>4</v>
      </c>
      <c r="K407" s="4">
        <v>1396</v>
      </c>
      <c r="L407" t="s">
        <v>3451</v>
      </c>
      <c r="M407" t="s">
        <v>3452</v>
      </c>
      <c r="N407" t="s">
        <v>3453</v>
      </c>
      <c r="O407" t="s">
        <v>3454</v>
      </c>
      <c r="P407" t="s">
        <v>3455</v>
      </c>
      <c r="Q407" t="s">
        <v>3456</v>
      </c>
      <c r="R407" t="s">
        <v>3457</v>
      </c>
      <c r="S407" t="s">
        <v>3458</v>
      </c>
    </row>
    <row r="408" spans="1:19">
      <c r="A408" t="s">
        <v>3459</v>
      </c>
      <c r="B408" t="s">
        <v>3460</v>
      </c>
      <c r="C408" t="s">
        <v>12824</v>
      </c>
      <c r="D408" t="s">
        <v>12862</v>
      </c>
      <c r="E408" t="s">
        <v>12863</v>
      </c>
      <c r="F408" t="s">
        <v>12864</v>
      </c>
      <c r="G408">
        <v>299</v>
      </c>
      <c r="H408" s="2">
        <v>1900</v>
      </c>
      <c r="I408" s="1">
        <v>0.84</v>
      </c>
      <c r="J408">
        <v>3.6</v>
      </c>
      <c r="K408" s="4">
        <v>18202</v>
      </c>
      <c r="L408" t="s">
        <v>3461</v>
      </c>
      <c r="M408" t="s">
        <v>3462</v>
      </c>
      <c r="N408" t="s">
        <v>3463</v>
      </c>
      <c r="O408" t="s">
        <v>3464</v>
      </c>
      <c r="P408" t="s">
        <v>3465</v>
      </c>
      <c r="Q408" t="s">
        <v>3466</v>
      </c>
      <c r="R408" t="s">
        <v>3467</v>
      </c>
      <c r="S408" t="s">
        <v>3468</v>
      </c>
    </row>
    <row r="409" spans="1:19">
      <c r="A409" t="s">
        <v>3469</v>
      </c>
      <c r="B409" t="s">
        <v>3470</v>
      </c>
      <c r="C409" t="s">
        <v>12824</v>
      </c>
      <c r="D409" t="s">
        <v>12853</v>
      </c>
      <c r="E409" t="s">
        <v>12857</v>
      </c>
      <c r="F409" t="s">
        <v>12858</v>
      </c>
      <c r="G409" s="2">
        <v>10999</v>
      </c>
      <c r="H409" s="2">
        <v>14999</v>
      </c>
      <c r="I409" s="1">
        <v>0.27</v>
      </c>
      <c r="J409">
        <v>4.0999999999999996</v>
      </c>
      <c r="K409" s="4">
        <v>18998</v>
      </c>
      <c r="L409" t="s">
        <v>3471</v>
      </c>
      <c r="M409" t="s">
        <v>3145</v>
      </c>
      <c r="N409" t="s">
        <v>3146</v>
      </c>
      <c r="O409" t="s">
        <v>3147</v>
      </c>
      <c r="P409" t="s">
        <v>3148</v>
      </c>
      <c r="Q409" t="s">
        <v>3149</v>
      </c>
      <c r="R409" t="s">
        <v>3150</v>
      </c>
      <c r="S409" t="s">
        <v>3472</v>
      </c>
    </row>
    <row r="410" spans="1:19">
      <c r="A410" t="s">
        <v>3473</v>
      </c>
      <c r="B410" t="s">
        <v>3474</v>
      </c>
      <c r="C410" t="s">
        <v>12824</v>
      </c>
      <c r="D410" t="s">
        <v>12853</v>
      </c>
      <c r="E410" t="s">
        <v>12857</v>
      </c>
      <c r="F410" t="s">
        <v>12858</v>
      </c>
      <c r="G410" s="2">
        <v>34999</v>
      </c>
      <c r="H410" s="2">
        <v>38999</v>
      </c>
      <c r="I410" s="1">
        <v>0.1</v>
      </c>
      <c r="J410">
        <v>4.2</v>
      </c>
      <c r="K410" s="4">
        <v>11029</v>
      </c>
      <c r="L410" t="s">
        <v>3475</v>
      </c>
      <c r="M410" t="s">
        <v>3476</v>
      </c>
      <c r="N410" t="s">
        <v>3477</v>
      </c>
      <c r="O410" t="s">
        <v>3478</v>
      </c>
      <c r="P410" t="s">
        <v>3479</v>
      </c>
      <c r="Q410" t="s">
        <v>3480</v>
      </c>
      <c r="R410" t="s">
        <v>3481</v>
      </c>
      <c r="S410" t="s">
        <v>3482</v>
      </c>
    </row>
    <row r="411" spans="1:19">
      <c r="A411" t="s">
        <v>3483</v>
      </c>
      <c r="B411" t="s">
        <v>3167</v>
      </c>
      <c r="C411" t="s">
        <v>12824</v>
      </c>
      <c r="D411" t="s">
        <v>12853</v>
      </c>
      <c r="E411" t="s">
        <v>12857</v>
      </c>
      <c r="F411" t="s">
        <v>12858</v>
      </c>
      <c r="G411" s="2">
        <v>16999</v>
      </c>
      <c r="H411" s="2">
        <v>24999</v>
      </c>
      <c r="I411" s="1">
        <v>0.32</v>
      </c>
      <c r="J411">
        <v>4.0999999999999996</v>
      </c>
      <c r="K411" s="4">
        <v>22318</v>
      </c>
      <c r="L411" t="s">
        <v>3168</v>
      </c>
      <c r="M411" t="s">
        <v>3130</v>
      </c>
      <c r="N411" t="s">
        <v>3131</v>
      </c>
      <c r="O411" t="s">
        <v>3132</v>
      </c>
      <c r="P411" t="s">
        <v>3133</v>
      </c>
      <c r="Q411" t="s">
        <v>3134</v>
      </c>
      <c r="R411" t="s">
        <v>3169</v>
      </c>
      <c r="S411" t="s">
        <v>3484</v>
      </c>
    </row>
    <row r="412" spans="1:19">
      <c r="A412" t="s">
        <v>3485</v>
      </c>
      <c r="B412" t="s">
        <v>3486</v>
      </c>
      <c r="C412" t="s">
        <v>12824</v>
      </c>
      <c r="D412" t="s">
        <v>12853</v>
      </c>
      <c r="E412" t="s">
        <v>12854</v>
      </c>
      <c r="F412" t="s">
        <v>12874</v>
      </c>
      <c r="G412">
        <v>199</v>
      </c>
      <c r="H412">
        <v>499</v>
      </c>
      <c r="I412" s="1">
        <v>0.6</v>
      </c>
      <c r="J412">
        <v>4.0999999999999996</v>
      </c>
      <c r="K412" s="4">
        <v>1786</v>
      </c>
      <c r="L412" t="s">
        <v>3487</v>
      </c>
      <c r="M412" t="s">
        <v>3488</v>
      </c>
      <c r="N412" t="s">
        <v>3489</v>
      </c>
      <c r="O412" t="s">
        <v>3490</v>
      </c>
      <c r="P412" t="s">
        <v>3491</v>
      </c>
      <c r="Q412" t="s">
        <v>3492</v>
      </c>
      <c r="R412" t="s">
        <v>3493</v>
      </c>
      <c r="S412" t="s">
        <v>3494</v>
      </c>
    </row>
    <row r="413" spans="1:19">
      <c r="A413" t="s">
        <v>3495</v>
      </c>
      <c r="B413" t="s">
        <v>3496</v>
      </c>
      <c r="C413" t="s">
        <v>12824</v>
      </c>
      <c r="D413" t="s">
        <v>12853</v>
      </c>
      <c r="E413" t="s">
        <v>12854</v>
      </c>
      <c r="F413" t="s">
        <v>12855</v>
      </c>
      <c r="G413">
        <v>999</v>
      </c>
      <c r="H413" s="2">
        <v>1599</v>
      </c>
      <c r="I413" s="1">
        <v>0.38</v>
      </c>
      <c r="J413">
        <v>4</v>
      </c>
      <c r="K413" s="4">
        <v>7222</v>
      </c>
      <c r="L413" t="s">
        <v>3497</v>
      </c>
      <c r="M413" t="s">
        <v>3498</v>
      </c>
      <c r="N413" t="s">
        <v>3499</v>
      </c>
      <c r="O413" t="s">
        <v>3500</v>
      </c>
      <c r="P413" t="s">
        <v>3501</v>
      </c>
      <c r="Q413" t="s">
        <v>3502</v>
      </c>
      <c r="R413" t="s">
        <v>3503</v>
      </c>
      <c r="S413" t="s">
        <v>3504</v>
      </c>
    </row>
    <row r="414" spans="1:19">
      <c r="A414" t="s">
        <v>3505</v>
      </c>
      <c r="B414" t="s">
        <v>3506</v>
      </c>
      <c r="C414" t="s">
        <v>12824</v>
      </c>
      <c r="D414" t="s">
        <v>12853</v>
      </c>
      <c r="E414" t="s">
        <v>12857</v>
      </c>
      <c r="F414" t="s">
        <v>12861</v>
      </c>
      <c r="G414" s="2">
        <v>1299</v>
      </c>
      <c r="H414" s="2">
        <v>1599</v>
      </c>
      <c r="I414" s="1">
        <v>0.19</v>
      </c>
      <c r="J414">
        <v>4</v>
      </c>
      <c r="K414" s="4">
        <v>128311</v>
      </c>
      <c r="L414" t="s">
        <v>2986</v>
      </c>
      <c r="M414" t="s">
        <v>2987</v>
      </c>
      <c r="N414" t="s">
        <v>2988</v>
      </c>
      <c r="O414" t="s">
        <v>2989</v>
      </c>
      <c r="P414" t="s">
        <v>2990</v>
      </c>
      <c r="Q414" t="s">
        <v>2991</v>
      </c>
      <c r="R414" t="s">
        <v>3507</v>
      </c>
      <c r="S414" t="s">
        <v>3508</v>
      </c>
    </row>
    <row r="415" spans="1:19">
      <c r="A415" t="s">
        <v>3509</v>
      </c>
      <c r="B415" t="s">
        <v>3510</v>
      </c>
      <c r="C415" t="s">
        <v>12824</v>
      </c>
      <c r="D415" t="s">
        <v>12862</v>
      </c>
      <c r="E415" t="s">
        <v>12863</v>
      </c>
      <c r="F415" t="s">
        <v>12864</v>
      </c>
      <c r="G415">
        <v>599</v>
      </c>
      <c r="H415" s="2">
        <v>1800</v>
      </c>
      <c r="I415" s="1">
        <v>0.67</v>
      </c>
      <c r="J415">
        <v>3.5</v>
      </c>
      <c r="K415" s="4">
        <v>83996</v>
      </c>
      <c r="L415" t="s">
        <v>3511</v>
      </c>
      <c r="M415" t="s">
        <v>3512</v>
      </c>
      <c r="N415" t="s">
        <v>3513</v>
      </c>
      <c r="O415" t="s">
        <v>3514</v>
      </c>
      <c r="P415" t="s">
        <v>3515</v>
      </c>
      <c r="Q415" t="s">
        <v>3516</v>
      </c>
      <c r="R415" t="s">
        <v>3517</v>
      </c>
      <c r="S415" t="s">
        <v>3518</v>
      </c>
    </row>
    <row r="416" spans="1:19">
      <c r="A416" t="s">
        <v>3519</v>
      </c>
      <c r="B416" t="s">
        <v>3520</v>
      </c>
      <c r="C416" t="s">
        <v>12824</v>
      </c>
      <c r="D416" t="s">
        <v>12826</v>
      </c>
      <c r="E416" t="s">
        <v>12859</v>
      </c>
      <c r="F416" t="s">
        <v>12860</v>
      </c>
      <c r="G416">
        <v>599</v>
      </c>
      <c r="H416" s="2">
        <v>1899</v>
      </c>
      <c r="I416" s="1">
        <v>0.68</v>
      </c>
      <c r="J416">
        <v>4.3</v>
      </c>
      <c r="K416" s="4">
        <v>140036</v>
      </c>
      <c r="L416" t="s">
        <v>3376</v>
      </c>
      <c r="M416" t="s">
        <v>3377</v>
      </c>
      <c r="N416" t="s">
        <v>3378</v>
      </c>
      <c r="O416" t="s">
        <v>3379</v>
      </c>
      <c r="P416" t="s">
        <v>3380</v>
      </c>
      <c r="Q416" t="s">
        <v>3381</v>
      </c>
      <c r="R416" t="s">
        <v>3521</v>
      </c>
      <c r="S416" t="s">
        <v>3522</v>
      </c>
    </row>
    <row r="417" spans="1:19">
      <c r="A417" t="s">
        <v>3523</v>
      </c>
      <c r="B417" t="s">
        <v>3524</v>
      </c>
      <c r="C417" t="s">
        <v>12824</v>
      </c>
      <c r="D417" t="s">
        <v>12853</v>
      </c>
      <c r="E417" t="s">
        <v>12854</v>
      </c>
      <c r="F417" t="s">
        <v>12855</v>
      </c>
      <c r="G417" s="2">
        <v>1799</v>
      </c>
      <c r="H417" s="2">
        <v>2499</v>
      </c>
      <c r="I417" s="1">
        <v>0.28000000000000003</v>
      </c>
      <c r="J417">
        <v>4.0999999999999996</v>
      </c>
      <c r="K417" s="4">
        <v>18678</v>
      </c>
      <c r="L417" t="s">
        <v>3525</v>
      </c>
      <c r="M417" t="s">
        <v>3526</v>
      </c>
      <c r="N417" t="s">
        <v>3527</v>
      </c>
      <c r="O417" t="s">
        <v>3528</v>
      </c>
      <c r="P417" t="s">
        <v>3529</v>
      </c>
      <c r="Q417" t="s">
        <v>12780</v>
      </c>
      <c r="R417" t="s">
        <v>3530</v>
      </c>
      <c r="S417" t="s">
        <v>3531</v>
      </c>
    </row>
    <row r="418" spans="1:19">
      <c r="A418" t="s">
        <v>59</v>
      </c>
      <c r="B418" t="s">
        <v>60</v>
      </c>
      <c r="C418" t="s">
        <v>12816</v>
      </c>
      <c r="D418" t="s">
        <v>12817</v>
      </c>
      <c r="E418" t="s">
        <v>12818</v>
      </c>
      <c r="F418" t="s">
        <v>12819</v>
      </c>
      <c r="G418">
        <v>176.63</v>
      </c>
      <c r="H418">
        <v>499</v>
      </c>
      <c r="I418" s="1">
        <v>0.65</v>
      </c>
      <c r="J418">
        <v>4.0999999999999996</v>
      </c>
      <c r="K418" s="4">
        <v>15189</v>
      </c>
      <c r="L418" t="s">
        <v>61</v>
      </c>
      <c r="M418" t="s">
        <v>62</v>
      </c>
      <c r="N418" t="s">
        <v>63</v>
      </c>
      <c r="O418" t="s">
        <v>64</v>
      </c>
      <c r="P418" t="s">
        <v>65</v>
      </c>
      <c r="Q418" t="s">
        <v>66</v>
      </c>
      <c r="R418" t="s">
        <v>3532</v>
      </c>
      <c r="S418" t="s">
        <v>3533</v>
      </c>
    </row>
    <row r="419" spans="1:19">
      <c r="A419" t="s">
        <v>3534</v>
      </c>
      <c r="B419" t="s">
        <v>3535</v>
      </c>
      <c r="C419" t="s">
        <v>12824</v>
      </c>
      <c r="D419" t="s">
        <v>12853</v>
      </c>
      <c r="E419" t="s">
        <v>12857</v>
      </c>
      <c r="F419" t="s">
        <v>12858</v>
      </c>
      <c r="G419" s="2">
        <v>10999</v>
      </c>
      <c r="H419" s="2">
        <v>14999</v>
      </c>
      <c r="I419" s="1">
        <v>0.27</v>
      </c>
      <c r="J419">
        <v>4.0999999999999996</v>
      </c>
      <c r="K419" s="4">
        <v>18998</v>
      </c>
      <c r="L419" t="s">
        <v>3471</v>
      </c>
      <c r="M419" t="s">
        <v>3145</v>
      </c>
      <c r="N419" t="s">
        <v>3146</v>
      </c>
      <c r="O419" t="s">
        <v>3147</v>
      </c>
      <c r="P419" t="s">
        <v>3148</v>
      </c>
      <c r="Q419" t="s">
        <v>3149</v>
      </c>
      <c r="R419" t="s">
        <v>3536</v>
      </c>
      <c r="S419" t="s">
        <v>3537</v>
      </c>
    </row>
    <row r="420" spans="1:19">
      <c r="A420" t="s">
        <v>3538</v>
      </c>
      <c r="B420" t="s">
        <v>3539</v>
      </c>
      <c r="C420" t="s">
        <v>12824</v>
      </c>
      <c r="D420" t="s">
        <v>12851</v>
      </c>
      <c r="E420" t="s">
        <v>12852</v>
      </c>
      <c r="G420" s="2">
        <v>2999</v>
      </c>
      <c r="H420" s="2">
        <v>7990</v>
      </c>
      <c r="I420" s="1">
        <v>0.62</v>
      </c>
      <c r="J420">
        <v>4.0999999999999996</v>
      </c>
      <c r="K420" s="4">
        <v>48449</v>
      </c>
      <c r="L420" t="s">
        <v>3357</v>
      </c>
      <c r="M420" t="s">
        <v>3540</v>
      </c>
      <c r="N420" t="s">
        <v>3541</v>
      </c>
      <c r="O420" t="s">
        <v>3542</v>
      </c>
      <c r="P420" t="s">
        <v>3543</v>
      </c>
      <c r="Q420" t="s">
        <v>3544</v>
      </c>
      <c r="R420" t="s">
        <v>3545</v>
      </c>
      <c r="S420" t="s">
        <v>3546</v>
      </c>
    </row>
    <row r="421" spans="1:19">
      <c r="A421" t="s">
        <v>3547</v>
      </c>
      <c r="B421" t="s">
        <v>3548</v>
      </c>
      <c r="C421" t="s">
        <v>12824</v>
      </c>
      <c r="D421" t="s">
        <v>12851</v>
      </c>
      <c r="E421" t="s">
        <v>12852</v>
      </c>
      <c r="G421" s="2">
        <v>1999</v>
      </c>
      <c r="H421" s="2">
        <v>7990</v>
      </c>
      <c r="I421" s="1">
        <v>0.75</v>
      </c>
      <c r="J421">
        <v>3.8</v>
      </c>
      <c r="K421" s="4">
        <v>17831</v>
      </c>
      <c r="L421" t="s">
        <v>2913</v>
      </c>
      <c r="M421" t="s">
        <v>2914</v>
      </c>
      <c r="N421" t="s">
        <v>2915</v>
      </c>
      <c r="O421" t="s">
        <v>2916</v>
      </c>
      <c r="P421" t="s">
        <v>2917</v>
      </c>
      <c r="Q421" t="s">
        <v>2918</v>
      </c>
      <c r="R421" t="s">
        <v>3549</v>
      </c>
      <c r="S421" t="s">
        <v>3550</v>
      </c>
    </row>
    <row r="422" spans="1:19">
      <c r="A422" t="s">
        <v>69</v>
      </c>
      <c r="B422" t="s">
        <v>70</v>
      </c>
      <c r="C422" t="s">
        <v>12816</v>
      </c>
      <c r="D422" t="s">
        <v>12817</v>
      </c>
      <c r="E422" t="s">
        <v>12818</v>
      </c>
      <c r="F422" t="s">
        <v>12819</v>
      </c>
      <c r="G422">
        <v>229</v>
      </c>
      <c r="H422">
        <v>299</v>
      </c>
      <c r="I422" s="1">
        <v>0.23</v>
      </c>
      <c r="J422">
        <v>4.3</v>
      </c>
      <c r="K422" s="4">
        <v>30411</v>
      </c>
      <c r="L422" t="s">
        <v>71</v>
      </c>
      <c r="M422" t="s">
        <v>72</v>
      </c>
      <c r="N422" t="s">
        <v>73</v>
      </c>
      <c r="O422" t="s">
        <v>74</v>
      </c>
      <c r="P422" t="s">
        <v>75</v>
      </c>
      <c r="Q422" t="s">
        <v>76</v>
      </c>
      <c r="R422" t="s">
        <v>3551</v>
      </c>
      <c r="S422" t="s">
        <v>3552</v>
      </c>
    </row>
    <row r="423" spans="1:19">
      <c r="A423" t="s">
        <v>89</v>
      </c>
      <c r="B423" t="s">
        <v>90</v>
      </c>
      <c r="C423" t="s">
        <v>12816</v>
      </c>
      <c r="D423" t="s">
        <v>12817</v>
      </c>
      <c r="E423" t="s">
        <v>12818</v>
      </c>
      <c r="F423" t="s">
        <v>12819</v>
      </c>
      <c r="G423">
        <v>199</v>
      </c>
      <c r="H423">
        <v>299</v>
      </c>
      <c r="I423" s="1">
        <v>0.33</v>
      </c>
      <c r="J423">
        <v>4</v>
      </c>
      <c r="K423" s="4">
        <v>43994</v>
      </c>
      <c r="L423" t="s">
        <v>91</v>
      </c>
      <c r="M423" t="s">
        <v>13</v>
      </c>
      <c r="N423" t="s">
        <v>14</v>
      </c>
      <c r="O423" t="s">
        <v>15</v>
      </c>
      <c r="P423" t="s">
        <v>16</v>
      </c>
      <c r="Q423" t="s">
        <v>17</v>
      </c>
      <c r="R423" t="s">
        <v>3553</v>
      </c>
      <c r="S423" t="s">
        <v>3554</v>
      </c>
    </row>
    <row r="424" spans="1:19">
      <c r="A424" t="s">
        <v>3555</v>
      </c>
      <c r="B424" t="s">
        <v>3556</v>
      </c>
      <c r="C424" t="s">
        <v>12824</v>
      </c>
      <c r="D424" t="s">
        <v>12853</v>
      </c>
      <c r="E424" t="s">
        <v>12854</v>
      </c>
      <c r="F424" t="s">
        <v>12855</v>
      </c>
      <c r="G424">
        <v>649</v>
      </c>
      <c r="H424">
        <v>999</v>
      </c>
      <c r="I424" s="1">
        <v>0.35</v>
      </c>
      <c r="J424">
        <v>4.2</v>
      </c>
      <c r="K424" s="4">
        <v>1315</v>
      </c>
      <c r="L424" t="s">
        <v>3557</v>
      </c>
      <c r="M424" t="s">
        <v>3558</v>
      </c>
      <c r="N424" t="s">
        <v>3559</v>
      </c>
      <c r="O424" t="s">
        <v>3560</v>
      </c>
      <c r="P424" t="s">
        <v>3561</v>
      </c>
      <c r="Q424" t="s">
        <v>3562</v>
      </c>
      <c r="R424" t="s">
        <v>3563</v>
      </c>
      <c r="S424" t="s">
        <v>3564</v>
      </c>
    </row>
    <row r="425" spans="1:19">
      <c r="A425" t="s">
        <v>3565</v>
      </c>
      <c r="B425" t="s">
        <v>3395</v>
      </c>
      <c r="C425" t="s">
        <v>12824</v>
      </c>
      <c r="D425" t="s">
        <v>12853</v>
      </c>
      <c r="E425" t="s">
        <v>12857</v>
      </c>
      <c r="F425" t="s">
        <v>12858</v>
      </c>
      <c r="G425" s="2">
        <v>13999</v>
      </c>
      <c r="H425" s="2">
        <v>19499</v>
      </c>
      <c r="I425" s="1">
        <v>0.28000000000000003</v>
      </c>
      <c r="J425">
        <v>4.0999999999999996</v>
      </c>
      <c r="K425" s="4">
        <v>18998</v>
      </c>
      <c r="L425" t="s">
        <v>3396</v>
      </c>
      <c r="M425" t="s">
        <v>3145</v>
      </c>
      <c r="N425" t="s">
        <v>3146</v>
      </c>
      <c r="O425" t="s">
        <v>3147</v>
      </c>
      <c r="P425" t="s">
        <v>3148</v>
      </c>
      <c r="Q425" t="s">
        <v>3149</v>
      </c>
      <c r="R425" t="s">
        <v>3397</v>
      </c>
      <c r="S425" t="s">
        <v>3566</v>
      </c>
    </row>
    <row r="426" spans="1:19">
      <c r="A426" t="s">
        <v>3567</v>
      </c>
      <c r="B426" t="s">
        <v>3568</v>
      </c>
      <c r="C426" t="s">
        <v>12824</v>
      </c>
      <c r="D426" t="s">
        <v>12853</v>
      </c>
      <c r="E426" t="s">
        <v>12854</v>
      </c>
      <c r="F426" t="s">
        <v>12876</v>
      </c>
      <c r="G426">
        <v>119</v>
      </c>
      <c r="H426">
        <v>299</v>
      </c>
      <c r="I426" s="1">
        <v>0.6</v>
      </c>
      <c r="J426">
        <v>4.0999999999999996</v>
      </c>
      <c r="K426" s="4">
        <v>5999</v>
      </c>
      <c r="L426" t="s">
        <v>3569</v>
      </c>
      <c r="M426" t="s">
        <v>3570</v>
      </c>
      <c r="N426" t="s">
        <v>3571</v>
      </c>
      <c r="O426" t="s">
        <v>3572</v>
      </c>
      <c r="P426" t="s">
        <v>3573</v>
      </c>
      <c r="Q426" t="s">
        <v>3574</v>
      </c>
      <c r="R426" t="s">
        <v>3575</v>
      </c>
      <c r="S426" t="s">
        <v>3576</v>
      </c>
    </row>
    <row r="427" spans="1:19">
      <c r="A427" t="s">
        <v>3577</v>
      </c>
      <c r="B427" t="s">
        <v>3578</v>
      </c>
      <c r="C427" t="s">
        <v>12824</v>
      </c>
      <c r="D427" t="s">
        <v>12853</v>
      </c>
      <c r="E427" t="s">
        <v>12857</v>
      </c>
      <c r="F427" t="s">
        <v>12858</v>
      </c>
      <c r="G427" s="2">
        <v>12999</v>
      </c>
      <c r="H427" s="2">
        <v>17999</v>
      </c>
      <c r="I427" s="1">
        <v>0.28000000000000003</v>
      </c>
      <c r="J427">
        <v>4.0999999999999996</v>
      </c>
      <c r="K427" s="4">
        <v>50772</v>
      </c>
      <c r="L427" t="s">
        <v>3579</v>
      </c>
      <c r="M427" t="s">
        <v>3580</v>
      </c>
      <c r="N427" t="s">
        <v>3581</v>
      </c>
      <c r="O427" t="s">
        <v>3582</v>
      </c>
      <c r="P427" t="s">
        <v>3583</v>
      </c>
      <c r="Q427" t="s">
        <v>3584</v>
      </c>
      <c r="R427" t="s">
        <v>3585</v>
      </c>
      <c r="S427" t="s">
        <v>3586</v>
      </c>
    </row>
    <row r="428" spans="1:19">
      <c r="A428" t="s">
        <v>94</v>
      </c>
      <c r="B428" t="s">
        <v>95</v>
      </c>
      <c r="C428" t="s">
        <v>12816</v>
      </c>
      <c r="D428" t="s">
        <v>12817</v>
      </c>
      <c r="E428" t="s">
        <v>12818</v>
      </c>
      <c r="F428" t="s">
        <v>12819</v>
      </c>
      <c r="G428">
        <v>154</v>
      </c>
      <c r="H428">
        <v>339</v>
      </c>
      <c r="I428" s="1">
        <v>0.55000000000000004</v>
      </c>
      <c r="J428">
        <v>4.3</v>
      </c>
      <c r="K428" s="4">
        <v>13391</v>
      </c>
      <c r="L428" t="s">
        <v>1020</v>
      </c>
      <c r="M428" t="s">
        <v>97</v>
      </c>
      <c r="N428" t="s">
        <v>98</v>
      </c>
      <c r="O428" t="s">
        <v>99</v>
      </c>
      <c r="P428" t="s">
        <v>100</v>
      </c>
      <c r="Q428" t="s">
        <v>101</v>
      </c>
      <c r="R428" t="s">
        <v>102</v>
      </c>
      <c r="S428" t="s">
        <v>3587</v>
      </c>
    </row>
    <row r="429" spans="1:19">
      <c r="A429" t="s">
        <v>3588</v>
      </c>
      <c r="B429" t="s">
        <v>3589</v>
      </c>
      <c r="C429" t="s">
        <v>12824</v>
      </c>
      <c r="D429" t="s">
        <v>12853</v>
      </c>
      <c r="E429" t="s">
        <v>12857</v>
      </c>
      <c r="F429" t="s">
        <v>12858</v>
      </c>
      <c r="G429" s="2">
        <v>20999</v>
      </c>
      <c r="H429" s="2">
        <v>26999</v>
      </c>
      <c r="I429" s="1">
        <v>0.22</v>
      </c>
      <c r="J429">
        <v>3.9</v>
      </c>
      <c r="K429" s="4">
        <v>25824</v>
      </c>
      <c r="L429" t="s">
        <v>3590</v>
      </c>
      <c r="M429" t="s">
        <v>3305</v>
      </c>
      <c r="N429" t="s">
        <v>3306</v>
      </c>
      <c r="O429" t="s">
        <v>3307</v>
      </c>
      <c r="P429" t="s">
        <v>3308</v>
      </c>
      <c r="Q429" t="s">
        <v>3309</v>
      </c>
      <c r="R429" t="s">
        <v>3591</v>
      </c>
      <c r="S429" t="s">
        <v>3592</v>
      </c>
    </row>
    <row r="430" spans="1:19">
      <c r="A430" t="s">
        <v>3593</v>
      </c>
      <c r="B430" t="s">
        <v>3594</v>
      </c>
      <c r="C430" t="s">
        <v>12824</v>
      </c>
      <c r="D430" t="s">
        <v>12853</v>
      </c>
      <c r="E430" t="s">
        <v>12854</v>
      </c>
      <c r="F430" t="s">
        <v>12855</v>
      </c>
      <c r="G430">
        <v>249</v>
      </c>
      <c r="H430">
        <v>649</v>
      </c>
      <c r="I430" s="1">
        <v>0.62</v>
      </c>
      <c r="J430">
        <v>4</v>
      </c>
      <c r="K430" s="4">
        <v>14404</v>
      </c>
      <c r="L430" t="s">
        <v>3595</v>
      </c>
      <c r="M430" t="s">
        <v>3596</v>
      </c>
      <c r="N430" t="s">
        <v>3597</v>
      </c>
      <c r="O430" t="s">
        <v>3598</v>
      </c>
      <c r="P430" t="s">
        <v>3599</v>
      </c>
      <c r="Q430" t="s">
        <v>3600</v>
      </c>
      <c r="R430" t="s">
        <v>3601</v>
      </c>
      <c r="S430" t="s">
        <v>3602</v>
      </c>
    </row>
    <row r="431" spans="1:19">
      <c r="A431" t="s">
        <v>3603</v>
      </c>
      <c r="B431" t="s">
        <v>3604</v>
      </c>
      <c r="C431" t="s">
        <v>12824</v>
      </c>
      <c r="D431" t="s">
        <v>12853</v>
      </c>
      <c r="E431" t="s">
        <v>12854</v>
      </c>
      <c r="F431" t="s">
        <v>12855</v>
      </c>
      <c r="G431">
        <v>99</v>
      </c>
      <c r="H431">
        <v>171</v>
      </c>
      <c r="I431" s="1">
        <v>0.42</v>
      </c>
      <c r="J431">
        <v>4.5</v>
      </c>
      <c r="K431" s="4">
        <v>11339</v>
      </c>
      <c r="L431" t="s">
        <v>3605</v>
      </c>
      <c r="M431" t="s">
        <v>3606</v>
      </c>
      <c r="N431" t="s">
        <v>3607</v>
      </c>
      <c r="O431" t="s">
        <v>3608</v>
      </c>
      <c r="P431" t="s">
        <v>3609</v>
      </c>
      <c r="Q431" t="s">
        <v>3610</v>
      </c>
      <c r="R431" t="s">
        <v>3611</v>
      </c>
      <c r="S431" t="s">
        <v>3612</v>
      </c>
    </row>
    <row r="432" spans="1:19">
      <c r="A432" t="s">
        <v>3613</v>
      </c>
      <c r="B432" t="s">
        <v>3614</v>
      </c>
      <c r="C432" t="s">
        <v>12824</v>
      </c>
      <c r="D432" t="s">
        <v>12853</v>
      </c>
      <c r="E432" t="s">
        <v>12854</v>
      </c>
      <c r="F432" t="s">
        <v>12866</v>
      </c>
      <c r="G432">
        <v>489</v>
      </c>
      <c r="H432" s="2">
        <v>1999</v>
      </c>
      <c r="I432" s="1">
        <v>0.76</v>
      </c>
      <c r="J432">
        <v>4</v>
      </c>
      <c r="K432" s="4">
        <v>3626</v>
      </c>
      <c r="L432" t="s">
        <v>3615</v>
      </c>
      <c r="M432" t="s">
        <v>3616</v>
      </c>
      <c r="N432" t="s">
        <v>3617</v>
      </c>
      <c r="O432" t="s">
        <v>3618</v>
      </c>
      <c r="P432" t="s">
        <v>3619</v>
      </c>
      <c r="Q432" t="s">
        <v>3620</v>
      </c>
      <c r="R432" t="s">
        <v>3621</v>
      </c>
      <c r="S432" t="s">
        <v>3622</v>
      </c>
    </row>
    <row r="433" spans="1:19">
      <c r="A433" t="s">
        <v>3623</v>
      </c>
      <c r="B433" t="s">
        <v>3624</v>
      </c>
      <c r="C433" t="s">
        <v>12824</v>
      </c>
      <c r="D433" t="s">
        <v>12826</v>
      </c>
      <c r="E433" t="s">
        <v>12859</v>
      </c>
      <c r="F433" t="s">
        <v>12860</v>
      </c>
      <c r="G433">
        <v>369</v>
      </c>
      <c r="H433" s="2">
        <v>1600</v>
      </c>
      <c r="I433" s="1">
        <v>0.77</v>
      </c>
      <c r="J433">
        <v>4</v>
      </c>
      <c r="K433" s="4">
        <v>32625</v>
      </c>
      <c r="L433" t="s">
        <v>3625</v>
      </c>
      <c r="M433" t="s">
        <v>3626</v>
      </c>
      <c r="N433" t="s">
        <v>3627</v>
      </c>
      <c r="O433" t="s">
        <v>3628</v>
      </c>
      <c r="P433" t="s">
        <v>3629</v>
      </c>
      <c r="Q433" t="s">
        <v>3630</v>
      </c>
      <c r="R433" t="s">
        <v>3631</v>
      </c>
      <c r="S433" t="s">
        <v>3632</v>
      </c>
    </row>
    <row r="434" spans="1:19">
      <c r="A434" t="s">
        <v>3633</v>
      </c>
      <c r="B434" t="s">
        <v>3634</v>
      </c>
      <c r="C434" t="s">
        <v>12824</v>
      </c>
      <c r="D434" t="s">
        <v>12853</v>
      </c>
      <c r="E434" t="s">
        <v>12857</v>
      </c>
      <c r="F434" t="s">
        <v>12858</v>
      </c>
      <c r="G434" s="2">
        <v>15499</v>
      </c>
      <c r="H434" s="2">
        <v>20999</v>
      </c>
      <c r="I434" s="1">
        <v>0.26</v>
      </c>
      <c r="J434">
        <v>4.0999999999999996</v>
      </c>
      <c r="K434" s="4">
        <v>19252</v>
      </c>
      <c r="L434" t="s">
        <v>3635</v>
      </c>
      <c r="M434" t="s">
        <v>3240</v>
      </c>
      <c r="N434" t="s">
        <v>3241</v>
      </c>
      <c r="O434" t="s">
        <v>3242</v>
      </c>
      <c r="P434" t="s">
        <v>3243</v>
      </c>
      <c r="Q434" t="s">
        <v>3244</v>
      </c>
      <c r="R434" t="s">
        <v>3407</v>
      </c>
      <c r="S434" t="s">
        <v>3636</v>
      </c>
    </row>
    <row r="435" spans="1:19">
      <c r="A435" t="s">
        <v>3637</v>
      </c>
      <c r="B435" t="s">
        <v>3638</v>
      </c>
      <c r="C435" t="s">
        <v>12824</v>
      </c>
      <c r="D435" t="s">
        <v>12853</v>
      </c>
      <c r="E435" t="s">
        <v>12857</v>
      </c>
      <c r="F435" t="s">
        <v>12858</v>
      </c>
      <c r="G435" s="2">
        <v>15499</v>
      </c>
      <c r="H435" s="2">
        <v>18999</v>
      </c>
      <c r="I435" s="1">
        <v>0.18</v>
      </c>
      <c r="J435">
        <v>4.0999999999999996</v>
      </c>
      <c r="K435" s="4">
        <v>19252</v>
      </c>
      <c r="L435" t="s">
        <v>3239</v>
      </c>
      <c r="M435" t="s">
        <v>3240</v>
      </c>
      <c r="N435" t="s">
        <v>3241</v>
      </c>
      <c r="O435" t="s">
        <v>3242</v>
      </c>
      <c r="P435" t="s">
        <v>3243</v>
      </c>
      <c r="Q435" t="s">
        <v>3244</v>
      </c>
      <c r="R435" t="s">
        <v>3639</v>
      </c>
      <c r="S435" t="s">
        <v>3640</v>
      </c>
    </row>
    <row r="436" spans="1:19">
      <c r="A436" t="s">
        <v>3641</v>
      </c>
      <c r="B436" t="s">
        <v>3642</v>
      </c>
      <c r="C436" t="s">
        <v>12824</v>
      </c>
      <c r="D436" t="s">
        <v>12853</v>
      </c>
      <c r="E436" t="s">
        <v>12857</v>
      </c>
      <c r="F436" t="s">
        <v>12858</v>
      </c>
      <c r="G436" s="2">
        <v>22999</v>
      </c>
      <c r="H436" s="2">
        <v>28999</v>
      </c>
      <c r="I436" s="1">
        <v>0.21</v>
      </c>
      <c r="J436">
        <v>3.9</v>
      </c>
      <c r="K436" s="4">
        <v>25824</v>
      </c>
      <c r="L436" t="s">
        <v>3643</v>
      </c>
      <c r="M436" t="s">
        <v>3305</v>
      </c>
      <c r="N436" t="s">
        <v>3306</v>
      </c>
      <c r="O436" t="s">
        <v>3307</v>
      </c>
      <c r="P436" t="s">
        <v>3308</v>
      </c>
      <c r="Q436" t="s">
        <v>3309</v>
      </c>
      <c r="R436" t="s">
        <v>3310</v>
      </c>
      <c r="S436" t="s">
        <v>3644</v>
      </c>
    </row>
    <row r="437" spans="1:19">
      <c r="A437" t="s">
        <v>3645</v>
      </c>
      <c r="B437" t="s">
        <v>3646</v>
      </c>
      <c r="C437" t="s">
        <v>12824</v>
      </c>
      <c r="D437" t="s">
        <v>12862</v>
      </c>
      <c r="E437" t="s">
        <v>12863</v>
      </c>
      <c r="F437" t="s">
        <v>12864</v>
      </c>
      <c r="G437">
        <v>599</v>
      </c>
      <c r="H437" s="2">
        <v>1490</v>
      </c>
      <c r="I437" s="1">
        <v>0.6</v>
      </c>
      <c r="J437">
        <v>4.0999999999999996</v>
      </c>
      <c r="K437" s="4">
        <v>161679</v>
      </c>
      <c r="L437" t="s">
        <v>3647</v>
      </c>
      <c r="M437" t="s">
        <v>3648</v>
      </c>
      <c r="N437" t="s">
        <v>3649</v>
      </c>
      <c r="O437" t="s">
        <v>3650</v>
      </c>
      <c r="P437" t="s">
        <v>3651</v>
      </c>
      <c r="Q437" t="s">
        <v>3652</v>
      </c>
      <c r="R437" t="s">
        <v>3653</v>
      </c>
      <c r="S437" t="s">
        <v>3654</v>
      </c>
    </row>
    <row r="438" spans="1:19">
      <c r="A438" t="s">
        <v>3655</v>
      </c>
      <c r="B438" t="s">
        <v>3656</v>
      </c>
      <c r="C438" t="s">
        <v>12824</v>
      </c>
      <c r="D438" t="s">
        <v>12853</v>
      </c>
      <c r="E438" t="s">
        <v>12854</v>
      </c>
      <c r="F438" t="s">
        <v>12874</v>
      </c>
      <c r="G438">
        <v>134</v>
      </c>
      <c r="H438">
        <v>699</v>
      </c>
      <c r="I438" s="1">
        <v>0.81</v>
      </c>
      <c r="J438">
        <v>4.0999999999999996</v>
      </c>
      <c r="K438" s="4">
        <v>16685</v>
      </c>
      <c r="L438" t="s">
        <v>3657</v>
      </c>
      <c r="M438" t="s">
        <v>3658</v>
      </c>
      <c r="N438" t="s">
        <v>3659</v>
      </c>
      <c r="O438" t="s">
        <v>3660</v>
      </c>
      <c r="P438" t="s">
        <v>3661</v>
      </c>
      <c r="Q438" t="s">
        <v>3662</v>
      </c>
      <c r="R438" t="s">
        <v>3663</v>
      </c>
      <c r="S438" t="s">
        <v>3664</v>
      </c>
    </row>
    <row r="439" spans="1:19">
      <c r="A439" t="s">
        <v>3665</v>
      </c>
      <c r="B439" t="s">
        <v>3666</v>
      </c>
      <c r="C439" t="s">
        <v>12824</v>
      </c>
      <c r="D439" t="s">
        <v>12853</v>
      </c>
      <c r="E439" t="s">
        <v>12857</v>
      </c>
      <c r="F439" t="s">
        <v>12858</v>
      </c>
      <c r="G439" s="2">
        <v>7499</v>
      </c>
      <c r="H439" s="2">
        <v>7999</v>
      </c>
      <c r="I439" s="1">
        <v>0.06</v>
      </c>
      <c r="J439">
        <v>4</v>
      </c>
      <c r="K439" s="4">
        <v>30907</v>
      </c>
      <c r="L439" t="s">
        <v>3667</v>
      </c>
      <c r="M439" t="s">
        <v>3668</v>
      </c>
      <c r="N439" t="s">
        <v>3669</v>
      </c>
      <c r="O439" t="s">
        <v>3670</v>
      </c>
      <c r="P439" t="s">
        <v>3671</v>
      </c>
      <c r="Q439" t="s">
        <v>3672</v>
      </c>
      <c r="R439" t="s">
        <v>3673</v>
      </c>
      <c r="S439" t="s">
        <v>3674</v>
      </c>
    </row>
    <row r="440" spans="1:19">
      <c r="A440" t="s">
        <v>3675</v>
      </c>
      <c r="B440" t="s">
        <v>3676</v>
      </c>
      <c r="C440" t="s">
        <v>12824</v>
      </c>
      <c r="D440" t="s">
        <v>12853</v>
      </c>
      <c r="E440" t="s">
        <v>12854</v>
      </c>
      <c r="F440" t="s">
        <v>12855</v>
      </c>
      <c r="G440" s="2">
        <v>1149</v>
      </c>
      <c r="H440" s="2">
        <v>2199</v>
      </c>
      <c r="I440" s="1">
        <v>0.48</v>
      </c>
      <c r="J440">
        <v>4.3</v>
      </c>
      <c r="K440" s="4">
        <v>178912</v>
      </c>
      <c r="L440" t="s">
        <v>3677</v>
      </c>
      <c r="M440" t="s">
        <v>2924</v>
      </c>
      <c r="N440" t="s">
        <v>2925</v>
      </c>
      <c r="O440" t="s">
        <v>2926</v>
      </c>
      <c r="P440" t="s">
        <v>2927</v>
      </c>
      <c r="Q440" t="s">
        <v>2928</v>
      </c>
      <c r="R440" t="s">
        <v>3678</v>
      </c>
      <c r="S440" t="s">
        <v>3679</v>
      </c>
    </row>
    <row r="441" spans="1:19">
      <c r="A441" t="s">
        <v>3680</v>
      </c>
      <c r="B441" t="s">
        <v>3681</v>
      </c>
      <c r="C441" t="s">
        <v>12824</v>
      </c>
      <c r="D441" t="s">
        <v>12853</v>
      </c>
      <c r="E441" t="s">
        <v>12857</v>
      </c>
      <c r="F441" t="s">
        <v>12861</v>
      </c>
      <c r="G441" s="2">
        <v>1324</v>
      </c>
      <c r="H441" s="2">
        <v>1699</v>
      </c>
      <c r="I441" s="1">
        <v>0.22</v>
      </c>
      <c r="J441">
        <v>4</v>
      </c>
      <c r="K441" s="4">
        <v>128311</v>
      </c>
      <c r="L441" t="s">
        <v>3682</v>
      </c>
      <c r="M441" t="s">
        <v>2987</v>
      </c>
      <c r="N441" t="s">
        <v>2988</v>
      </c>
      <c r="O441" t="s">
        <v>2989</v>
      </c>
      <c r="P441" t="s">
        <v>2990</v>
      </c>
      <c r="Q441" t="s">
        <v>2991</v>
      </c>
      <c r="R441" t="s">
        <v>3683</v>
      </c>
      <c r="S441" t="s">
        <v>3684</v>
      </c>
    </row>
    <row r="442" spans="1:19">
      <c r="A442" t="s">
        <v>3685</v>
      </c>
      <c r="B442" t="s">
        <v>3686</v>
      </c>
      <c r="C442" t="s">
        <v>12824</v>
      </c>
      <c r="D442" t="s">
        <v>12853</v>
      </c>
      <c r="E442" t="s">
        <v>12857</v>
      </c>
      <c r="F442" t="s">
        <v>12858</v>
      </c>
      <c r="G442" s="2">
        <v>13999</v>
      </c>
      <c r="H442" s="2">
        <v>19999</v>
      </c>
      <c r="I442" s="1">
        <v>0.3</v>
      </c>
      <c r="J442">
        <v>4.0999999999999996</v>
      </c>
      <c r="K442" s="4">
        <v>19252</v>
      </c>
      <c r="L442" t="s">
        <v>3635</v>
      </c>
      <c r="M442" t="s">
        <v>3240</v>
      </c>
      <c r="N442" t="s">
        <v>3241</v>
      </c>
      <c r="O442" t="s">
        <v>3242</v>
      </c>
      <c r="P442" t="s">
        <v>3243</v>
      </c>
      <c r="Q442" t="s">
        <v>3244</v>
      </c>
      <c r="R442" t="s">
        <v>3687</v>
      </c>
      <c r="S442" t="s">
        <v>3688</v>
      </c>
    </row>
    <row r="443" spans="1:19">
      <c r="A443" t="s">
        <v>104</v>
      </c>
      <c r="B443" t="s">
        <v>105</v>
      </c>
      <c r="C443" t="s">
        <v>12816</v>
      </c>
      <c r="D443" t="s">
        <v>12817</v>
      </c>
      <c r="E443" t="s">
        <v>12818</v>
      </c>
      <c r="F443" t="s">
        <v>12819</v>
      </c>
      <c r="G443">
        <v>299</v>
      </c>
      <c r="H443">
        <v>799</v>
      </c>
      <c r="I443" s="1">
        <v>0.63</v>
      </c>
      <c r="J443">
        <v>4.2</v>
      </c>
      <c r="K443" s="4">
        <v>94364</v>
      </c>
      <c r="L443" t="s">
        <v>106</v>
      </c>
      <c r="M443" t="s">
        <v>33</v>
      </c>
      <c r="N443" t="s">
        <v>34</v>
      </c>
      <c r="O443" t="s">
        <v>35</v>
      </c>
      <c r="P443" t="s">
        <v>36</v>
      </c>
      <c r="Q443" t="s">
        <v>37</v>
      </c>
      <c r="R443" t="s">
        <v>3689</v>
      </c>
      <c r="S443" t="s">
        <v>3690</v>
      </c>
    </row>
    <row r="444" spans="1:19">
      <c r="A444" t="s">
        <v>3691</v>
      </c>
      <c r="B444" t="s">
        <v>3692</v>
      </c>
      <c r="C444" t="s">
        <v>12824</v>
      </c>
      <c r="D444" t="s">
        <v>12853</v>
      </c>
      <c r="E444" t="s">
        <v>12854</v>
      </c>
      <c r="F444" t="s">
        <v>12855</v>
      </c>
      <c r="G444">
        <v>999</v>
      </c>
      <c r="H444" s="2">
        <v>1599</v>
      </c>
      <c r="I444" s="1">
        <v>0.38</v>
      </c>
      <c r="J444">
        <v>4</v>
      </c>
      <c r="K444" s="4">
        <v>7222</v>
      </c>
      <c r="L444" t="s">
        <v>3693</v>
      </c>
      <c r="M444" t="s">
        <v>3498</v>
      </c>
      <c r="N444" t="s">
        <v>3499</v>
      </c>
      <c r="O444" t="s">
        <v>3500</v>
      </c>
      <c r="P444" t="s">
        <v>3501</v>
      </c>
      <c r="Q444" t="s">
        <v>3502</v>
      </c>
      <c r="R444" t="s">
        <v>3694</v>
      </c>
      <c r="S444" t="s">
        <v>3695</v>
      </c>
    </row>
    <row r="445" spans="1:19">
      <c r="A445" t="s">
        <v>3696</v>
      </c>
      <c r="B445" t="s">
        <v>3697</v>
      </c>
      <c r="C445" t="s">
        <v>12824</v>
      </c>
      <c r="D445" t="s">
        <v>12853</v>
      </c>
      <c r="E445" t="s">
        <v>12857</v>
      </c>
      <c r="F445" t="s">
        <v>12858</v>
      </c>
      <c r="G445" s="2">
        <v>12999</v>
      </c>
      <c r="H445" s="2">
        <v>17999</v>
      </c>
      <c r="I445" s="1">
        <v>0.28000000000000003</v>
      </c>
      <c r="J445">
        <v>4.0999999999999996</v>
      </c>
      <c r="K445" s="4">
        <v>18998</v>
      </c>
      <c r="L445" t="s">
        <v>3144</v>
      </c>
      <c r="M445" t="s">
        <v>3145</v>
      </c>
      <c r="N445" t="s">
        <v>3146</v>
      </c>
      <c r="O445" t="s">
        <v>3147</v>
      </c>
      <c r="P445" t="s">
        <v>3148</v>
      </c>
      <c r="Q445" t="s">
        <v>3149</v>
      </c>
      <c r="R445" t="s">
        <v>3698</v>
      </c>
      <c r="S445" t="s">
        <v>3699</v>
      </c>
    </row>
    <row r="446" spans="1:19">
      <c r="A446" t="s">
        <v>3700</v>
      </c>
      <c r="B446" t="s">
        <v>3701</v>
      </c>
      <c r="C446" t="s">
        <v>12824</v>
      </c>
      <c r="D446" t="s">
        <v>12853</v>
      </c>
      <c r="E446" t="s">
        <v>12857</v>
      </c>
      <c r="F446" t="s">
        <v>12858</v>
      </c>
      <c r="G446" s="2">
        <v>15490</v>
      </c>
      <c r="H446" s="2">
        <v>20990</v>
      </c>
      <c r="I446" s="1">
        <v>0.26</v>
      </c>
      <c r="J446">
        <v>4.2</v>
      </c>
      <c r="K446" s="4">
        <v>32916</v>
      </c>
      <c r="L446" t="s">
        <v>3702</v>
      </c>
      <c r="M446" t="s">
        <v>3295</v>
      </c>
      <c r="N446" t="s">
        <v>3296</v>
      </c>
      <c r="O446" t="s">
        <v>3297</v>
      </c>
      <c r="P446" t="s">
        <v>3298</v>
      </c>
      <c r="Q446" t="s">
        <v>3299</v>
      </c>
      <c r="R446" t="s">
        <v>3703</v>
      </c>
      <c r="S446" t="s">
        <v>3704</v>
      </c>
    </row>
    <row r="447" spans="1:19">
      <c r="A447" t="s">
        <v>3705</v>
      </c>
      <c r="B447" t="s">
        <v>3706</v>
      </c>
      <c r="C447" t="s">
        <v>12824</v>
      </c>
      <c r="D447" t="s">
        <v>12853</v>
      </c>
      <c r="E447" t="s">
        <v>12854</v>
      </c>
      <c r="F447" t="s">
        <v>12877</v>
      </c>
      <c r="G447">
        <v>999</v>
      </c>
      <c r="H447" s="2">
        <v>2899</v>
      </c>
      <c r="I447" s="1">
        <v>0.66</v>
      </c>
      <c r="J447">
        <v>4.5999999999999996</v>
      </c>
      <c r="K447" s="4">
        <v>26603</v>
      </c>
      <c r="L447" t="s">
        <v>3707</v>
      </c>
      <c r="M447" t="s">
        <v>3708</v>
      </c>
      <c r="N447" t="s">
        <v>3709</v>
      </c>
      <c r="O447" t="s">
        <v>3710</v>
      </c>
      <c r="P447" t="s">
        <v>3711</v>
      </c>
      <c r="Q447" t="s">
        <v>3712</v>
      </c>
      <c r="R447" t="s">
        <v>3713</v>
      </c>
      <c r="S447" t="s">
        <v>3714</v>
      </c>
    </row>
    <row r="448" spans="1:19">
      <c r="A448" t="s">
        <v>3715</v>
      </c>
      <c r="B448" t="s">
        <v>3716</v>
      </c>
      <c r="C448" t="s">
        <v>12824</v>
      </c>
      <c r="D448" t="s">
        <v>12851</v>
      </c>
      <c r="E448" t="s">
        <v>12852</v>
      </c>
      <c r="G448" s="2">
        <v>1599</v>
      </c>
      <c r="H448" s="2">
        <v>4999</v>
      </c>
      <c r="I448" s="1">
        <v>0.68</v>
      </c>
      <c r="J448">
        <v>4</v>
      </c>
      <c r="K448" s="4">
        <v>67950</v>
      </c>
      <c r="L448" t="s">
        <v>3717</v>
      </c>
      <c r="M448" t="s">
        <v>3718</v>
      </c>
      <c r="N448" t="s">
        <v>3719</v>
      </c>
      <c r="O448" t="s">
        <v>3720</v>
      </c>
      <c r="P448" t="s">
        <v>3721</v>
      </c>
      <c r="Q448" t="s">
        <v>3722</v>
      </c>
      <c r="R448" t="s">
        <v>3723</v>
      </c>
      <c r="S448" t="s">
        <v>3724</v>
      </c>
    </row>
    <row r="449" spans="1:19">
      <c r="A449" t="s">
        <v>3725</v>
      </c>
      <c r="B449" t="s">
        <v>3726</v>
      </c>
      <c r="C449" t="s">
        <v>12824</v>
      </c>
      <c r="D449" t="s">
        <v>12853</v>
      </c>
      <c r="E449" t="s">
        <v>12857</v>
      </c>
      <c r="F449" t="s">
        <v>12861</v>
      </c>
      <c r="G449" s="2">
        <v>1324</v>
      </c>
      <c r="H449" s="2">
        <v>1699</v>
      </c>
      <c r="I449" s="1">
        <v>0.22</v>
      </c>
      <c r="J449">
        <v>4</v>
      </c>
      <c r="K449" s="4">
        <v>128311</v>
      </c>
      <c r="L449" t="s">
        <v>3682</v>
      </c>
      <c r="M449" t="s">
        <v>2987</v>
      </c>
      <c r="N449" t="s">
        <v>2988</v>
      </c>
      <c r="O449" t="s">
        <v>2989</v>
      </c>
      <c r="P449" t="s">
        <v>2990</v>
      </c>
      <c r="Q449" t="s">
        <v>2991</v>
      </c>
      <c r="R449" t="s">
        <v>2992</v>
      </c>
      <c r="S449" t="s">
        <v>3727</v>
      </c>
    </row>
    <row r="450" spans="1:19">
      <c r="A450" t="s">
        <v>3728</v>
      </c>
      <c r="B450" t="s">
        <v>3729</v>
      </c>
      <c r="C450" t="s">
        <v>12824</v>
      </c>
      <c r="D450" t="s">
        <v>12853</v>
      </c>
      <c r="E450" t="s">
        <v>12857</v>
      </c>
      <c r="F450" t="s">
        <v>12858</v>
      </c>
      <c r="G450" s="2">
        <v>20999</v>
      </c>
      <c r="H450" s="2">
        <v>29990</v>
      </c>
      <c r="I450" s="1">
        <v>0.3</v>
      </c>
      <c r="J450">
        <v>4.3</v>
      </c>
      <c r="K450" s="4">
        <v>9499</v>
      </c>
      <c r="L450" t="s">
        <v>3730</v>
      </c>
      <c r="M450" t="s">
        <v>3731</v>
      </c>
      <c r="N450" t="s">
        <v>3732</v>
      </c>
      <c r="O450" t="s">
        <v>3733</v>
      </c>
      <c r="P450" t="s">
        <v>3734</v>
      </c>
      <c r="Q450" t="s">
        <v>3735</v>
      </c>
      <c r="R450" t="s">
        <v>3736</v>
      </c>
      <c r="S450" t="s">
        <v>3737</v>
      </c>
    </row>
    <row r="451" spans="1:19">
      <c r="A451" t="s">
        <v>3738</v>
      </c>
      <c r="B451" t="s">
        <v>3739</v>
      </c>
      <c r="C451" t="s">
        <v>12824</v>
      </c>
      <c r="D451" t="s">
        <v>12853</v>
      </c>
      <c r="E451" t="s">
        <v>12854</v>
      </c>
      <c r="F451" t="s">
        <v>12855</v>
      </c>
      <c r="G451">
        <v>999</v>
      </c>
      <c r="H451" s="2">
        <v>1999</v>
      </c>
      <c r="I451" s="1">
        <v>0.5</v>
      </c>
      <c r="J451">
        <v>4.3</v>
      </c>
      <c r="K451" s="4">
        <v>1777</v>
      </c>
      <c r="L451" t="s">
        <v>3740</v>
      </c>
      <c r="M451" t="s">
        <v>3741</v>
      </c>
      <c r="N451" t="s">
        <v>3742</v>
      </c>
      <c r="O451" t="s">
        <v>3743</v>
      </c>
      <c r="P451" t="s">
        <v>3744</v>
      </c>
      <c r="Q451" t="s">
        <v>3745</v>
      </c>
      <c r="R451" t="s">
        <v>3746</v>
      </c>
      <c r="S451" t="s">
        <v>3747</v>
      </c>
    </row>
    <row r="452" spans="1:19">
      <c r="A452" t="s">
        <v>3748</v>
      </c>
      <c r="B452" t="s">
        <v>3749</v>
      </c>
      <c r="C452" t="s">
        <v>12824</v>
      </c>
      <c r="D452" t="s">
        <v>12853</v>
      </c>
      <c r="E452" t="s">
        <v>12857</v>
      </c>
      <c r="F452" t="s">
        <v>12858</v>
      </c>
      <c r="G452" s="2">
        <v>12490</v>
      </c>
      <c r="H452" s="2">
        <v>15990</v>
      </c>
      <c r="I452" s="1">
        <v>0.22</v>
      </c>
      <c r="J452">
        <v>4.2</v>
      </c>
      <c r="K452" s="4">
        <v>58506</v>
      </c>
      <c r="L452" t="s">
        <v>3750</v>
      </c>
      <c r="M452" t="s">
        <v>3751</v>
      </c>
      <c r="N452" t="s">
        <v>3752</v>
      </c>
      <c r="O452" t="s">
        <v>3753</v>
      </c>
      <c r="P452" t="s">
        <v>3754</v>
      </c>
      <c r="Q452" t="s">
        <v>3755</v>
      </c>
      <c r="R452" t="s">
        <v>3756</v>
      </c>
      <c r="S452" t="s">
        <v>3757</v>
      </c>
    </row>
    <row r="453" spans="1:19">
      <c r="A453" t="s">
        <v>3758</v>
      </c>
      <c r="B453" t="s">
        <v>3759</v>
      </c>
      <c r="C453" t="s">
        <v>12824</v>
      </c>
      <c r="D453" t="s">
        <v>12853</v>
      </c>
      <c r="E453" t="s">
        <v>12857</v>
      </c>
      <c r="F453" t="s">
        <v>12858</v>
      </c>
      <c r="G453" s="2">
        <v>17999</v>
      </c>
      <c r="H453" s="2">
        <v>21990</v>
      </c>
      <c r="I453" s="1">
        <v>0.18</v>
      </c>
      <c r="J453">
        <v>4</v>
      </c>
      <c r="K453" s="4">
        <v>21350</v>
      </c>
      <c r="L453" t="s">
        <v>3760</v>
      </c>
      <c r="M453" t="s">
        <v>3174</v>
      </c>
      <c r="N453" t="s">
        <v>3175</v>
      </c>
      <c r="O453" t="s">
        <v>3176</v>
      </c>
      <c r="P453" t="s">
        <v>3177</v>
      </c>
      <c r="Q453" t="s">
        <v>3178</v>
      </c>
      <c r="R453" t="s">
        <v>3179</v>
      </c>
      <c r="S453" t="s">
        <v>3761</v>
      </c>
    </row>
    <row r="454" spans="1:19">
      <c r="A454" t="s">
        <v>119</v>
      </c>
      <c r="B454" t="s">
        <v>120</v>
      </c>
      <c r="C454" t="s">
        <v>12816</v>
      </c>
      <c r="D454" t="s">
        <v>12817</v>
      </c>
      <c r="E454" t="s">
        <v>12818</v>
      </c>
      <c r="F454" t="s">
        <v>12819</v>
      </c>
      <c r="G454">
        <v>350</v>
      </c>
      <c r="H454">
        <v>899</v>
      </c>
      <c r="I454" s="1">
        <v>0.61</v>
      </c>
      <c r="J454">
        <v>4.2</v>
      </c>
      <c r="K454" s="4">
        <v>2263</v>
      </c>
      <c r="L454" t="s">
        <v>121</v>
      </c>
      <c r="M454" t="s">
        <v>122</v>
      </c>
      <c r="N454" t="s">
        <v>123</v>
      </c>
      <c r="O454" t="s">
        <v>124</v>
      </c>
      <c r="P454" t="s">
        <v>125</v>
      </c>
      <c r="Q454" t="s">
        <v>126</v>
      </c>
      <c r="R454" t="s">
        <v>3762</v>
      </c>
      <c r="S454" t="s">
        <v>3763</v>
      </c>
    </row>
    <row r="455" spans="1:19">
      <c r="A455" t="s">
        <v>3764</v>
      </c>
      <c r="B455" t="s">
        <v>3765</v>
      </c>
      <c r="C455" t="s">
        <v>12824</v>
      </c>
      <c r="D455" t="s">
        <v>12853</v>
      </c>
      <c r="E455" t="s">
        <v>12857</v>
      </c>
      <c r="F455" t="s">
        <v>12861</v>
      </c>
      <c r="G455" s="2">
        <v>1399</v>
      </c>
      <c r="H455" s="2">
        <v>1630</v>
      </c>
      <c r="I455" s="1">
        <v>0.14000000000000001</v>
      </c>
      <c r="J455">
        <v>4</v>
      </c>
      <c r="K455" s="4">
        <v>9378</v>
      </c>
      <c r="L455" t="s">
        <v>3766</v>
      </c>
      <c r="M455" t="s">
        <v>3767</v>
      </c>
      <c r="N455" t="s">
        <v>3768</v>
      </c>
      <c r="O455" t="s">
        <v>3769</v>
      </c>
      <c r="P455" t="s">
        <v>3770</v>
      </c>
      <c r="Q455" t="s">
        <v>3771</v>
      </c>
      <c r="R455" t="s">
        <v>3772</v>
      </c>
      <c r="S455" t="s">
        <v>3773</v>
      </c>
    </row>
    <row r="456" spans="1:19">
      <c r="A456" t="s">
        <v>129</v>
      </c>
      <c r="B456" t="s">
        <v>130</v>
      </c>
      <c r="C456" t="s">
        <v>12816</v>
      </c>
      <c r="D456" t="s">
        <v>12817</v>
      </c>
      <c r="E456" t="s">
        <v>12818</v>
      </c>
      <c r="F456" t="s">
        <v>12819</v>
      </c>
      <c r="G456">
        <v>159</v>
      </c>
      <c r="H456">
        <v>399</v>
      </c>
      <c r="I456" s="1">
        <v>0.6</v>
      </c>
      <c r="J456">
        <v>4.0999999999999996</v>
      </c>
      <c r="K456" s="4">
        <v>4768</v>
      </c>
      <c r="L456" t="s">
        <v>42</v>
      </c>
      <c r="M456" t="s">
        <v>131</v>
      </c>
      <c r="N456" t="s">
        <v>132</v>
      </c>
      <c r="O456" t="s">
        <v>133</v>
      </c>
      <c r="P456" t="s">
        <v>134</v>
      </c>
      <c r="Q456" t="s">
        <v>135</v>
      </c>
      <c r="R456" t="s">
        <v>3774</v>
      </c>
      <c r="S456" t="s">
        <v>3775</v>
      </c>
    </row>
    <row r="457" spans="1:19">
      <c r="A457" t="s">
        <v>3776</v>
      </c>
      <c r="B457" t="s">
        <v>3777</v>
      </c>
      <c r="C457" t="s">
        <v>12824</v>
      </c>
      <c r="D457" t="s">
        <v>12851</v>
      </c>
      <c r="E457" t="s">
        <v>12852</v>
      </c>
      <c r="G457" s="2">
        <v>1499</v>
      </c>
      <c r="H457" s="2">
        <v>6990</v>
      </c>
      <c r="I457" s="1">
        <v>0.79</v>
      </c>
      <c r="J457">
        <v>3.9</v>
      </c>
      <c r="K457" s="4">
        <v>21796</v>
      </c>
      <c r="L457" t="s">
        <v>2996</v>
      </c>
      <c r="M457" t="s">
        <v>2997</v>
      </c>
      <c r="N457" t="s">
        <v>2998</v>
      </c>
      <c r="O457" t="s">
        <v>2999</v>
      </c>
      <c r="P457" t="s">
        <v>3000</v>
      </c>
      <c r="Q457" t="s">
        <v>3001</v>
      </c>
      <c r="R457" t="s">
        <v>3778</v>
      </c>
      <c r="S457" t="s">
        <v>3779</v>
      </c>
    </row>
    <row r="458" spans="1:19">
      <c r="A458" t="s">
        <v>3780</v>
      </c>
      <c r="B458" t="s">
        <v>3781</v>
      </c>
      <c r="C458" t="s">
        <v>12824</v>
      </c>
      <c r="D458" t="s">
        <v>12851</v>
      </c>
      <c r="E458" t="s">
        <v>12852</v>
      </c>
      <c r="G458" s="2">
        <v>1999</v>
      </c>
      <c r="H458" s="2">
        <v>7990</v>
      </c>
      <c r="I458" s="1">
        <v>0.75</v>
      </c>
      <c r="J458">
        <v>3.8</v>
      </c>
      <c r="K458" s="4">
        <v>17833</v>
      </c>
      <c r="L458" t="s">
        <v>2913</v>
      </c>
      <c r="M458" t="s">
        <v>2914</v>
      </c>
      <c r="N458" t="s">
        <v>2915</v>
      </c>
      <c r="O458" t="s">
        <v>2916</v>
      </c>
      <c r="P458" t="s">
        <v>2917</v>
      </c>
      <c r="Q458" t="s">
        <v>2918</v>
      </c>
      <c r="R458" t="s">
        <v>3782</v>
      </c>
      <c r="S458" t="s">
        <v>3783</v>
      </c>
    </row>
    <row r="459" spans="1:19">
      <c r="A459" t="s">
        <v>3784</v>
      </c>
      <c r="B459" t="s">
        <v>3785</v>
      </c>
      <c r="C459" t="s">
        <v>12824</v>
      </c>
      <c r="D459" t="s">
        <v>12853</v>
      </c>
      <c r="E459" t="s">
        <v>12854</v>
      </c>
      <c r="F459" t="s">
        <v>12877</v>
      </c>
      <c r="G459">
        <v>999</v>
      </c>
      <c r="H459" s="2">
        <v>2899</v>
      </c>
      <c r="I459" s="1">
        <v>0.66</v>
      </c>
      <c r="J459">
        <v>4.7</v>
      </c>
      <c r="K459" s="4">
        <v>7779</v>
      </c>
      <c r="L459" t="s">
        <v>3786</v>
      </c>
      <c r="M459" t="s">
        <v>3787</v>
      </c>
      <c r="N459" t="s">
        <v>3788</v>
      </c>
      <c r="O459" t="s">
        <v>3789</v>
      </c>
      <c r="P459" t="s">
        <v>3790</v>
      </c>
      <c r="Q459" t="s">
        <v>3791</v>
      </c>
      <c r="R459" t="s">
        <v>3792</v>
      </c>
      <c r="S459" t="s">
        <v>3793</v>
      </c>
    </row>
    <row r="460" spans="1:19">
      <c r="A460" t="s">
        <v>3794</v>
      </c>
      <c r="B460" t="s">
        <v>3795</v>
      </c>
      <c r="C460" t="s">
        <v>12824</v>
      </c>
      <c r="D460" t="s">
        <v>12853</v>
      </c>
      <c r="E460" t="s">
        <v>12854</v>
      </c>
      <c r="F460" t="s">
        <v>12879</v>
      </c>
      <c r="G460" s="2">
        <v>2099</v>
      </c>
      <c r="H460" s="2">
        <v>5999</v>
      </c>
      <c r="I460" s="1">
        <v>0.65</v>
      </c>
      <c r="J460">
        <v>4.3</v>
      </c>
      <c r="K460" s="4">
        <v>17129</v>
      </c>
      <c r="L460" t="s">
        <v>3796</v>
      </c>
      <c r="M460" t="s">
        <v>3797</v>
      </c>
      <c r="N460" t="s">
        <v>3798</v>
      </c>
      <c r="O460" t="s">
        <v>3799</v>
      </c>
      <c r="P460" t="s">
        <v>3800</v>
      </c>
      <c r="Q460" t="s">
        <v>3801</v>
      </c>
      <c r="R460" t="s">
        <v>3802</v>
      </c>
      <c r="S460" t="s">
        <v>3803</v>
      </c>
    </row>
    <row r="461" spans="1:19">
      <c r="A461" t="s">
        <v>3804</v>
      </c>
      <c r="B461" t="s">
        <v>3805</v>
      </c>
      <c r="C461" t="s">
        <v>12824</v>
      </c>
      <c r="D461" t="s">
        <v>12853</v>
      </c>
      <c r="E461" t="s">
        <v>12854</v>
      </c>
      <c r="F461" t="s">
        <v>12855</v>
      </c>
      <c r="G461">
        <v>337</v>
      </c>
      <c r="H461">
        <v>699</v>
      </c>
      <c r="I461" s="1">
        <v>0.52</v>
      </c>
      <c r="J461">
        <v>4.2</v>
      </c>
      <c r="K461" s="4">
        <v>4969</v>
      </c>
      <c r="L461" t="s">
        <v>3806</v>
      </c>
      <c r="M461" t="s">
        <v>3807</v>
      </c>
      <c r="N461" t="s">
        <v>3808</v>
      </c>
      <c r="O461" t="s">
        <v>3809</v>
      </c>
      <c r="P461" t="s">
        <v>3810</v>
      </c>
      <c r="Q461" t="s">
        <v>3811</v>
      </c>
      <c r="R461" t="s">
        <v>3812</v>
      </c>
      <c r="S461" t="s">
        <v>3813</v>
      </c>
    </row>
    <row r="462" spans="1:19">
      <c r="A462" t="s">
        <v>3814</v>
      </c>
      <c r="B462" t="s">
        <v>3815</v>
      </c>
      <c r="C462" t="s">
        <v>12824</v>
      </c>
      <c r="D462" t="s">
        <v>12851</v>
      </c>
      <c r="E462" t="s">
        <v>12852</v>
      </c>
      <c r="G462" s="2">
        <v>2999</v>
      </c>
      <c r="H462" s="2">
        <v>7990</v>
      </c>
      <c r="I462" s="1">
        <v>0.62</v>
      </c>
      <c r="J462">
        <v>4.0999999999999996</v>
      </c>
      <c r="K462" s="4">
        <v>154</v>
      </c>
      <c r="L462" t="s">
        <v>3816</v>
      </c>
      <c r="M462" t="s">
        <v>3817</v>
      </c>
      <c r="N462" t="s">
        <v>3818</v>
      </c>
      <c r="O462" t="s">
        <v>3819</v>
      </c>
      <c r="P462" t="s">
        <v>12781</v>
      </c>
      <c r="Q462" t="s">
        <v>3820</v>
      </c>
      <c r="R462" t="s">
        <v>3821</v>
      </c>
      <c r="S462" t="s">
        <v>3822</v>
      </c>
    </row>
    <row r="463" spans="1:19">
      <c r="A463" t="s">
        <v>3823</v>
      </c>
      <c r="B463" t="s">
        <v>3824</v>
      </c>
      <c r="C463" t="s">
        <v>12824</v>
      </c>
      <c r="D463" t="s">
        <v>12851</v>
      </c>
      <c r="E463" t="s">
        <v>12852</v>
      </c>
      <c r="G463" s="2">
        <v>1299</v>
      </c>
      <c r="H463" s="2">
        <v>5999</v>
      </c>
      <c r="I463" s="1">
        <v>0.78</v>
      </c>
      <c r="J463">
        <v>3.3</v>
      </c>
      <c r="K463" s="4">
        <v>4415</v>
      </c>
      <c r="L463" t="s">
        <v>3825</v>
      </c>
      <c r="M463" t="s">
        <v>3826</v>
      </c>
      <c r="N463" t="s">
        <v>3827</v>
      </c>
      <c r="O463" t="s">
        <v>3828</v>
      </c>
      <c r="P463" t="s">
        <v>3829</v>
      </c>
      <c r="Q463" t="s">
        <v>3830</v>
      </c>
      <c r="R463" t="s">
        <v>3831</v>
      </c>
      <c r="S463" t="s">
        <v>3832</v>
      </c>
    </row>
    <row r="464" spans="1:19">
      <c r="A464" t="s">
        <v>138</v>
      </c>
      <c r="B464" t="s">
        <v>139</v>
      </c>
      <c r="C464" t="s">
        <v>12816</v>
      </c>
      <c r="D464" t="s">
        <v>12817</v>
      </c>
      <c r="E464" t="s">
        <v>12818</v>
      </c>
      <c r="F464" t="s">
        <v>12819</v>
      </c>
      <c r="G464">
        <v>349</v>
      </c>
      <c r="H464">
        <v>399</v>
      </c>
      <c r="I464" s="1">
        <v>0.13</v>
      </c>
      <c r="J464">
        <v>4.4000000000000004</v>
      </c>
      <c r="K464" s="4">
        <v>18757</v>
      </c>
      <c r="L464" t="s">
        <v>140</v>
      </c>
      <c r="M464" t="s">
        <v>141</v>
      </c>
      <c r="N464" t="s">
        <v>142</v>
      </c>
      <c r="O464" t="s">
        <v>143</v>
      </c>
      <c r="P464" t="s">
        <v>144</v>
      </c>
      <c r="Q464" t="s">
        <v>3833</v>
      </c>
      <c r="R464" t="s">
        <v>3834</v>
      </c>
      <c r="S464" t="s">
        <v>3835</v>
      </c>
    </row>
    <row r="465" spans="1:19">
      <c r="A465" t="s">
        <v>3836</v>
      </c>
      <c r="B465" t="s">
        <v>3837</v>
      </c>
      <c r="C465" t="s">
        <v>12824</v>
      </c>
      <c r="D465" t="s">
        <v>12853</v>
      </c>
      <c r="E465" t="s">
        <v>12857</v>
      </c>
      <c r="F465" t="s">
        <v>12858</v>
      </c>
      <c r="G465" s="2">
        <v>16499</v>
      </c>
      <c r="H465" s="2">
        <v>20990</v>
      </c>
      <c r="I465" s="1">
        <v>0.21</v>
      </c>
      <c r="J465">
        <v>4</v>
      </c>
      <c r="K465" s="4">
        <v>21350</v>
      </c>
      <c r="L465" t="s">
        <v>3760</v>
      </c>
      <c r="M465" t="s">
        <v>3174</v>
      </c>
      <c r="N465" t="s">
        <v>3175</v>
      </c>
      <c r="O465" t="s">
        <v>3176</v>
      </c>
      <c r="P465" t="s">
        <v>3177</v>
      </c>
      <c r="Q465" t="s">
        <v>3178</v>
      </c>
      <c r="R465" t="s">
        <v>3838</v>
      </c>
      <c r="S465" t="s">
        <v>3839</v>
      </c>
    </row>
    <row r="466" spans="1:19">
      <c r="A466" t="s">
        <v>3840</v>
      </c>
      <c r="B466" t="s">
        <v>3841</v>
      </c>
      <c r="C466" t="s">
        <v>12824</v>
      </c>
      <c r="D466" t="s">
        <v>12862</v>
      </c>
      <c r="E466" t="s">
        <v>12863</v>
      </c>
      <c r="F466" t="s">
        <v>12864</v>
      </c>
      <c r="G466">
        <v>499</v>
      </c>
      <c r="H466">
        <v>499</v>
      </c>
      <c r="I466" s="1">
        <v>0</v>
      </c>
      <c r="J466">
        <v>4.2</v>
      </c>
      <c r="K466" s="4">
        <v>31539</v>
      </c>
      <c r="L466" t="s">
        <v>3842</v>
      </c>
      <c r="M466" t="s">
        <v>3843</v>
      </c>
      <c r="N466" t="s">
        <v>3844</v>
      </c>
      <c r="O466" t="s">
        <v>3845</v>
      </c>
      <c r="P466" t="s">
        <v>3846</v>
      </c>
      <c r="Q466" t="s">
        <v>3847</v>
      </c>
      <c r="R466" t="s">
        <v>3848</v>
      </c>
      <c r="S466" t="s">
        <v>3849</v>
      </c>
    </row>
    <row r="467" spans="1:19">
      <c r="A467" t="s">
        <v>183</v>
      </c>
      <c r="B467" t="s">
        <v>184</v>
      </c>
      <c r="C467" t="s">
        <v>12816</v>
      </c>
      <c r="D467" t="s">
        <v>12817</v>
      </c>
      <c r="E467" t="s">
        <v>12818</v>
      </c>
      <c r="F467" t="s">
        <v>12819</v>
      </c>
      <c r="G467">
        <v>970</v>
      </c>
      <c r="H467" s="2">
        <v>1799</v>
      </c>
      <c r="I467" s="1">
        <v>0.46</v>
      </c>
      <c r="J467">
        <v>4.5</v>
      </c>
      <c r="K467" s="4">
        <v>815</v>
      </c>
      <c r="L467" t="s">
        <v>185</v>
      </c>
      <c r="M467" t="s">
        <v>186</v>
      </c>
      <c r="N467" t="s">
        <v>187</v>
      </c>
      <c r="O467" t="s">
        <v>188</v>
      </c>
      <c r="P467" t="s">
        <v>189</v>
      </c>
      <c r="Q467" t="s">
        <v>190</v>
      </c>
      <c r="R467" t="s">
        <v>3850</v>
      </c>
      <c r="S467" t="s">
        <v>3851</v>
      </c>
    </row>
    <row r="468" spans="1:19">
      <c r="A468" t="s">
        <v>3852</v>
      </c>
      <c r="B468" t="s">
        <v>3853</v>
      </c>
      <c r="C468" t="s">
        <v>12824</v>
      </c>
      <c r="D468" t="s">
        <v>12853</v>
      </c>
      <c r="E468" t="s">
        <v>12854</v>
      </c>
      <c r="F468" t="s">
        <v>12877</v>
      </c>
      <c r="G468">
        <v>999</v>
      </c>
      <c r="H468" s="2">
        <v>2899</v>
      </c>
      <c r="I468" s="1">
        <v>0.66</v>
      </c>
      <c r="J468">
        <v>4.5999999999999996</v>
      </c>
      <c r="K468" s="4">
        <v>6129</v>
      </c>
      <c r="L468" t="s">
        <v>3854</v>
      </c>
      <c r="M468" t="s">
        <v>3855</v>
      </c>
      <c r="N468" t="s">
        <v>3856</v>
      </c>
      <c r="O468" t="s">
        <v>3857</v>
      </c>
      <c r="P468" t="s">
        <v>3858</v>
      </c>
      <c r="Q468" t="s">
        <v>12782</v>
      </c>
      <c r="R468" t="s">
        <v>3859</v>
      </c>
      <c r="S468" t="s">
        <v>3860</v>
      </c>
    </row>
    <row r="469" spans="1:19">
      <c r="A469" t="s">
        <v>3861</v>
      </c>
      <c r="B469" t="s">
        <v>3862</v>
      </c>
      <c r="C469" t="s">
        <v>12824</v>
      </c>
      <c r="D469" t="s">
        <v>12853</v>
      </c>
      <c r="E469" t="s">
        <v>12857</v>
      </c>
      <c r="F469" t="s">
        <v>12858</v>
      </c>
      <c r="G469" s="2">
        <v>10499</v>
      </c>
      <c r="H469" s="2">
        <v>13499</v>
      </c>
      <c r="I469" s="1">
        <v>0.22</v>
      </c>
      <c r="J469">
        <v>4.2</v>
      </c>
      <c r="K469" s="4">
        <v>284</v>
      </c>
      <c r="L469" t="s">
        <v>3016</v>
      </c>
      <c r="M469" t="s">
        <v>3017</v>
      </c>
      <c r="N469" t="s">
        <v>3018</v>
      </c>
      <c r="O469" t="s">
        <v>3019</v>
      </c>
      <c r="P469" t="s">
        <v>3020</v>
      </c>
      <c r="Q469" t="s">
        <v>3021</v>
      </c>
      <c r="R469" t="s">
        <v>3022</v>
      </c>
      <c r="S469" t="s">
        <v>3863</v>
      </c>
    </row>
    <row r="470" spans="1:19">
      <c r="A470" t="s">
        <v>158</v>
      </c>
      <c r="B470" t="s">
        <v>159</v>
      </c>
      <c r="C470" t="s">
        <v>12816</v>
      </c>
      <c r="D470" t="s">
        <v>12817</v>
      </c>
      <c r="E470" t="s">
        <v>12818</v>
      </c>
      <c r="F470" t="s">
        <v>12819</v>
      </c>
      <c r="G470">
        <v>249</v>
      </c>
      <c r="H470">
        <v>399</v>
      </c>
      <c r="I470" s="1">
        <v>0.38</v>
      </c>
      <c r="J470">
        <v>4</v>
      </c>
      <c r="K470" s="4">
        <v>43994</v>
      </c>
      <c r="L470" t="s">
        <v>160</v>
      </c>
      <c r="M470" t="s">
        <v>13</v>
      </c>
      <c r="N470" t="s">
        <v>14</v>
      </c>
      <c r="O470" t="s">
        <v>15</v>
      </c>
      <c r="P470" t="s">
        <v>16</v>
      </c>
      <c r="Q470" t="s">
        <v>17</v>
      </c>
      <c r="R470" t="s">
        <v>3864</v>
      </c>
      <c r="S470" t="s">
        <v>3865</v>
      </c>
    </row>
    <row r="471" spans="1:19">
      <c r="A471" t="s">
        <v>3866</v>
      </c>
      <c r="B471" t="s">
        <v>3867</v>
      </c>
      <c r="C471" t="s">
        <v>12824</v>
      </c>
      <c r="D471" t="s">
        <v>12853</v>
      </c>
      <c r="E471" t="s">
        <v>12854</v>
      </c>
      <c r="F471" t="s">
        <v>12837</v>
      </c>
      <c r="G471">
        <v>251</v>
      </c>
      <c r="H471">
        <v>999</v>
      </c>
      <c r="I471" s="1">
        <v>0.75</v>
      </c>
      <c r="J471">
        <v>3.7</v>
      </c>
      <c r="K471" s="4">
        <v>3234</v>
      </c>
      <c r="L471" t="s">
        <v>3868</v>
      </c>
      <c r="M471" t="s">
        <v>3869</v>
      </c>
      <c r="N471" t="s">
        <v>3870</v>
      </c>
      <c r="O471" t="s">
        <v>3871</v>
      </c>
      <c r="P471" t="s">
        <v>3872</v>
      </c>
      <c r="Q471" t="s">
        <v>3873</v>
      </c>
      <c r="R471" t="s">
        <v>3874</v>
      </c>
      <c r="S471" t="s">
        <v>3875</v>
      </c>
    </row>
    <row r="472" spans="1:19">
      <c r="A472" t="s">
        <v>163</v>
      </c>
      <c r="B472" t="s">
        <v>164</v>
      </c>
      <c r="C472" t="s">
        <v>12816</v>
      </c>
      <c r="D472" t="s">
        <v>12817</v>
      </c>
      <c r="E472" t="s">
        <v>12818</v>
      </c>
      <c r="F472" t="s">
        <v>12819</v>
      </c>
      <c r="G472">
        <v>199</v>
      </c>
      <c r="H472">
        <v>499</v>
      </c>
      <c r="I472" s="1">
        <v>0.6</v>
      </c>
      <c r="J472">
        <v>4.0999999999999996</v>
      </c>
      <c r="K472" s="4">
        <v>13045</v>
      </c>
      <c r="L472" t="s">
        <v>165</v>
      </c>
      <c r="M472" t="s">
        <v>3876</v>
      </c>
      <c r="N472" t="s">
        <v>3877</v>
      </c>
      <c r="O472" t="s">
        <v>3878</v>
      </c>
      <c r="P472" t="s">
        <v>3879</v>
      </c>
      <c r="Q472" t="s">
        <v>3880</v>
      </c>
      <c r="R472" t="s">
        <v>3881</v>
      </c>
      <c r="S472" t="s">
        <v>3882</v>
      </c>
    </row>
    <row r="473" spans="1:19">
      <c r="A473" t="s">
        <v>3883</v>
      </c>
      <c r="B473" t="s">
        <v>3884</v>
      </c>
      <c r="C473" t="s">
        <v>12824</v>
      </c>
      <c r="D473" t="s">
        <v>12853</v>
      </c>
      <c r="E473" t="s">
        <v>12857</v>
      </c>
      <c r="F473" t="s">
        <v>12858</v>
      </c>
      <c r="G473" s="2">
        <v>6499</v>
      </c>
      <c r="H473" s="2">
        <v>7999</v>
      </c>
      <c r="I473" s="1">
        <v>0.19</v>
      </c>
      <c r="J473">
        <v>4.0999999999999996</v>
      </c>
      <c r="K473" s="4">
        <v>313832</v>
      </c>
      <c r="L473" t="s">
        <v>3885</v>
      </c>
      <c r="M473" t="s">
        <v>3189</v>
      </c>
      <c r="N473" t="s">
        <v>3190</v>
      </c>
      <c r="O473" t="s">
        <v>3191</v>
      </c>
      <c r="P473" t="s">
        <v>3192</v>
      </c>
      <c r="Q473" t="s">
        <v>3193</v>
      </c>
      <c r="R473" t="s">
        <v>3886</v>
      </c>
      <c r="S473" t="s">
        <v>3887</v>
      </c>
    </row>
    <row r="474" spans="1:19">
      <c r="A474" t="s">
        <v>3888</v>
      </c>
      <c r="B474" t="s">
        <v>3889</v>
      </c>
      <c r="C474" t="s">
        <v>12824</v>
      </c>
      <c r="D474" t="s">
        <v>12851</v>
      </c>
      <c r="E474" t="s">
        <v>12852</v>
      </c>
      <c r="G474" s="2">
        <v>2999</v>
      </c>
      <c r="H474" s="2">
        <v>9999</v>
      </c>
      <c r="I474" s="1">
        <v>0.7</v>
      </c>
      <c r="J474">
        <v>4.2</v>
      </c>
      <c r="K474" s="4">
        <v>20879</v>
      </c>
      <c r="L474" t="s">
        <v>3890</v>
      </c>
      <c r="M474" t="s">
        <v>3891</v>
      </c>
      <c r="N474" t="s">
        <v>3892</v>
      </c>
      <c r="O474" t="s">
        <v>3893</v>
      </c>
      <c r="P474" t="s">
        <v>3894</v>
      </c>
      <c r="Q474" t="s">
        <v>3895</v>
      </c>
      <c r="R474" t="s">
        <v>3896</v>
      </c>
      <c r="S474" t="s">
        <v>3897</v>
      </c>
    </row>
    <row r="475" spans="1:19">
      <c r="A475" t="s">
        <v>3898</v>
      </c>
      <c r="B475" t="s">
        <v>3899</v>
      </c>
      <c r="C475" t="s">
        <v>12824</v>
      </c>
      <c r="D475" t="s">
        <v>12853</v>
      </c>
      <c r="E475" t="s">
        <v>12854</v>
      </c>
      <c r="F475" t="s">
        <v>12881</v>
      </c>
      <c r="G475">
        <v>279</v>
      </c>
      <c r="H475" s="2">
        <v>1499</v>
      </c>
      <c r="I475" s="1">
        <v>0.81</v>
      </c>
      <c r="J475">
        <v>4.2</v>
      </c>
      <c r="K475" s="4">
        <v>2646</v>
      </c>
      <c r="L475" t="s">
        <v>3900</v>
      </c>
      <c r="M475" t="s">
        <v>3901</v>
      </c>
      <c r="N475" t="s">
        <v>3902</v>
      </c>
      <c r="O475" t="s">
        <v>3903</v>
      </c>
      <c r="P475" t="s">
        <v>3904</v>
      </c>
      <c r="Q475" t="s">
        <v>3905</v>
      </c>
      <c r="R475" t="s">
        <v>3906</v>
      </c>
      <c r="S475" t="s">
        <v>3907</v>
      </c>
    </row>
    <row r="476" spans="1:19">
      <c r="A476" t="s">
        <v>3908</v>
      </c>
      <c r="B476" t="s">
        <v>3909</v>
      </c>
      <c r="C476" t="s">
        <v>12824</v>
      </c>
      <c r="D476" t="s">
        <v>12853</v>
      </c>
      <c r="E476" t="s">
        <v>12854</v>
      </c>
      <c r="F476" t="s">
        <v>12874</v>
      </c>
      <c r="G476">
        <v>269</v>
      </c>
      <c r="H476" s="2">
        <v>1499</v>
      </c>
      <c r="I476" s="1">
        <v>0.82</v>
      </c>
      <c r="J476">
        <v>4.5</v>
      </c>
      <c r="K476" s="4">
        <v>28978</v>
      </c>
      <c r="L476" t="s">
        <v>3910</v>
      </c>
      <c r="M476" t="s">
        <v>3911</v>
      </c>
      <c r="N476" t="s">
        <v>3912</v>
      </c>
      <c r="O476" t="s">
        <v>3913</v>
      </c>
      <c r="P476" t="s">
        <v>3914</v>
      </c>
      <c r="Q476" t="s">
        <v>3915</v>
      </c>
      <c r="R476" t="s">
        <v>3916</v>
      </c>
      <c r="S476" t="s">
        <v>3917</v>
      </c>
    </row>
    <row r="477" spans="1:19">
      <c r="A477" t="s">
        <v>3918</v>
      </c>
      <c r="B477" t="s">
        <v>3919</v>
      </c>
      <c r="C477" t="s">
        <v>12824</v>
      </c>
      <c r="D477" t="s">
        <v>12853</v>
      </c>
      <c r="E477" t="s">
        <v>12857</v>
      </c>
      <c r="F477" t="s">
        <v>12858</v>
      </c>
      <c r="G477" s="2">
        <v>8999</v>
      </c>
      <c r="H477" s="2">
        <v>13499</v>
      </c>
      <c r="I477" s="1">
        <v>0.33</v>
      </c>
      <c r="J477">
        <v>3.8</v>
      </c>
      <c r="K477" s="4">
        <v>3145</v>
      </c>
      <c r="L477" t="s">
        <v>3920</v>
      </c>
      <c r="M477" t="s">
        <v>3921</v>
      </c>
      <c r="N477" t="s">
        <v>3922</v>
      </c>
      <c r="O477" t="s">
        <v>3923</v>
      </c>
      <c r="P477" t="s">
        <v>3924</v>
      </c>
      <c r="Q477" t="s">
        <v>3925</v>
      </c>
      <c r="R477" t="s">
        <v>3926</v>
      </c>
      <c r="S477" t="s">
        <v>3927</v>
      </c>
    </row>
    <row r="478" spans="1:19">
      <c r="A478" t="s">
        <v>213</v>
      </c>
      <c r="B478" t="s">
        <v>214</v>
      </c>
      <c r="C478" t="s">
        <v>12816</v>
      </c>
      <c r="D478" t="s">
        <v>12817</v>
      </c>
      <c r="E478" t="s">
        <v>12818</v>
      </c>
      <c r="F478" t="s">
        <v>12819</v>
      </c>
      <c r="G478">
        <v>59</v>
      </c>
      <c r="H478">
        <v>199</v>
      </c>
      <c r="I478" s="1">
        <v>0.7</v>
      </c>
      <c r="J478">
        <v>4</v>
      </c>
      <c r="K478" s="4">
        <v>9377</v>
      </c>
      <c r="L478" t="s">
        <v>215</v>
      </c>
      <c r="M478" t="s">
        <v>216</v>
      </c>
      <c r="N478" t="s">
        <v>217</v>
      </c>
      <c r="O478" t="s">
        <v>218</v>
      </c>
      <c r="P478" t="s">
        <v>219</v>
      </c>
      <c r="Q478" t="s">
        <v>220</v>
      </c>
      <c r="R478" t="s">
        <v>3928</v>
      </c>
      <c r="S478" t="s">
        <v>3929</v>
      </c>
    </row>
    <row r="479" spans="1:19">
      <c r="A479" t="s">
        <v>3930</v>
      </c>
      <c r="B479" t="s">
        <v>3931</v>
      </c>
      <c r="C479" t="s">
        <v>12824</v>
      </c>
      <c r="D479" t="s">
        <v>12862</v>
      </c>
      <c r="E479" t="s">
        <v>12863</v>
      </c>
      <c r="F479" t="s">
        <v>12864</v>
      </c>
      <c r="G479">
        <v>599</v>
      </c>
      <c r="H479" s="2">
        <v>1299</v>
      </c>
      <c r="I479" s="1">
        <v>0.54</v>
      </c>
      <c r="J479">
        <v>4.0999999999999996</v>
      </c>
      <c r="K479" s="4">
        <v>192589</v>
      </c>
      <c r="L479" t="s">
        <v>3932</v>
      </c>
      <c r="M479" t="s">
        <v>3007</v>
      </c>
      <c r="N479" t="s">
        <v>3008</v>
      </c>
      <c r="O479" t="s">
        <v>3009</v>
      </c>
      <c r="P479" t="s">
        <v>3010</v>
      </c>
      <c r="Q479" t="s">
        <v>3011</v>
      </c>
      <c r="R479" t="s">
        <v>3933</v>
      </c>
      <c r="S479" t="s">
        <v>3934</v>
      </c>
    </row>
    <row r="480" spans="1:19">
      <c r="A480" t="s">
        <v>3935</v>
      </c>
      <c r="B480" t="s">
        <v>3936</v>
      </c>
      <c r="C480" t="s">
        <v>12824</v>
      </c>
      <c r="D480" t="s">
        <v>12853</v>
      </c>
      <c r="E480" t="s">
        <v>12854</v>
      </c>
      <c r="F480" t="s">
        <v>12879</v>
      </c>
      <c r="G480">
        <v>349</v>
      </c>
      <c r="H480">
        <v>999</v>
      </c>
      <c r="I480" s="1">
        <v>0.65</v>
      </c>
      <c r="J480">
        <v>3.8</v>
      </c>
      <c r="K480" s="4">
        <v>16557</v>
      </c>
      <c r="L480" t="s">
        <v>3937</v>
      </c>
      <c r="M480" t="s">
        <v>3938</v>
      </c>
      <c r="N480" t="s">
        <v>3939</v>
      </c>
      <c r="O480" t="s">
        <v>3940</v>
      </c>
      <c r="P480" t="s">
        <v>3941</v>
      </c>
      <c r="Q480" t="s">
        <v>3942</v>
      </c>
      <c r="R480" t="s">
        <v>3943</v>
      </c>
      <c r="S480" t="s">
        <v>3944</v>
      </c>
    </row>
    <row r="481" spans="1:19">
      <c r="A481" t="s">
        <v>3945</v>
      </c>
      <c r="B481" t="s">
        <v>3395</v>
      </c>
      <c r="C481" t="s">
        <v>12824</v>
      </c>
      <c r="D481" t="s">
        <v>12853</v>
      </c>
      <c r="E481" t="s">
        <v>12857</v>
      </c>
      <c r="F481" t="s">
        <v>12858</v>
      </c>
      <c r="G481" s="2">
        <v>13999</v>
      </c>
      <c r="H481" s="2">
        <v>19499</v>
      </c>
      <c r="I481" s="1">
        <v>0.28000000000000003</v>
      </c>
      <c r="J481">
        <v>4.0999999999999996</v>
      </c>
      <c r="K481" s="4">
        <v>18998</v>
      </c>
      <c r="L481" t="s">
        <v>3396</v>
      </c>
      <c r="M481" t="s">
        <v>3145</v>
      </c>
      <c r="N481" t="s">
        <v>3146</v>
      </c>
      <c r="O481" t="s">
        <v>3147</v>
      </c>
      <c r="P481" t="s">
        <v>3148</v>
      </c>
      <c r="Q481" t="s">
        <v>3149</v>
      </c>
      <c r="R481" t="s">
        <v>3397</v>
      </c>
      <c r="S481" t="s">
        <v>3946</v>
      </c>
    </row>
    <row r="482" spans="1:19">
      <c r="A482" t="s">
        <v>3947</v>
      </c>
      <c r="B482" t="s">
        <v>3948</v>
      </c>
      <c r="C482" t="s">
        <v>12824</v>
      </c>
      <c r="D482" t="s">
        <v>12853</v>
      </c>
      <c r="E482" t="s">
        <v>12854</v>
      </c>
      <c r="F482" t="s">
        <v>12879</v>
      </c>
      <c r="G482">
        <v>349</v>
      </c>
      <c r="H482">
        <v>999</v>
      </c>
      <c r="I482" s="1">
        <v>0.65</v>
      </c>
      <c r="J482">
        <v>3.8</v>
      </c>
      <c r="K482" s="4">
        <v>16557</v>
      </c>
      <c r="L482" t="s">
        <v>3949</v>
      </c>
      <c r="M482" t="s">
        <v>3938</v>
      </c>
      <c r="N482" t="s">
        <v>3939</v>
      </c>
      <c r="O482" t="s">
        <v>3940</v>
      </c>
      <c r="P482" t="s">
        <v>3941</v>
      </c>
      <c r="Q482" t="s">
        <v>3942</v>
      </c>
      <c r="R482" t="s">
        <v>3950</v>
      </c>
      <c r="S482" t="s">
        <v>3951</v>
      </c>
    </row>
    <row r="483" spans="1:19">
      <c r="A483" t="s">
        <v>3952</v>
      </c>
      <c r="B483" t="s">
        <v>3953</v>
      </c>
      <c r="C483" t="s">
        <v>12824</v>
      </c>
      <c r="D483" t="s">
        <v>12853</v>
      </c>
      <c r="E483" t="s">
        <v>12854</v>
      </c>
      <c r="F483" t="s">
        <v>12855</v>
      </c>
      <c r="G483">
        <v>499</v>
      </c>
      <c r="H483">
        <v>599</v>
      </c>
      <c r="I483" s="1">
        <v>0.17</v>
      </c>
      <c r="J483">
        <v>4.2</v>
      </c>
      <c r="K483" s="4">
        <v>21916</v>
      </c>
      <c r="L483" t="s">
        <v>3954</v>
      </c>
      <c r="M483" t="s">
        <v>3955</v>
      </c>
      <c r="N483" t="s">
        <v>3956</v>
      </c>
      <c r="O483" t="s">
        <v>3957</v>
      </c>
      <c r="P483" t="s">
        <v>3958</v>
      </c>
      <c r="Q483" t="s">
        <v>3959</v>
      </c>
      <c r="R483" t="s">
        <v>3960</v>
      </c>
      <c r="S483" t="s">
        <v>3961</v>
      </c>
    </row>
    <row r="484" spans="1:19">
      <c r="A484" t="s">
        <v>3962</v>
      </c>
      <c r="B484" t="s">
        <v>3157</v>
      </c>
      <c r="C484" t="s">
        <v>12824</v>
      </c>
      <c r="D484" t="s">
        <v>12851</v>
      </c>
      <c r="E484" t="s">
        <v>12852</v>
      </c>
      <c r="G484" s="2">
        <v>2199</v>
      </c>
      <c r="H484" s="2">
        <v>9999</v>
      </c>
      <c r="I484" s="1">
        <v>0.78</v>
      </c>
      <c r="J484">
        <v>4.2</v>
      </c>
      <c r="K484" s="4">
        <v>29472</v>
      </c>
      <c r="L484" t="s">
        <v>3963</v>
      </c>
      <c r="M484" t="s">
        <v>3159</v>
      </c>
      <c r="N484" t="s">
        <v>3160</v>
      </c>
      <c r="O484" t="s">
        <v>3161</v>
      </c>
      <c r="P484" t="s">
        <v>3162</v>
      </c>
      <c r="Q484" t="s">
        <v>3163</v>
      </c>
      <c r="R484" t="s">
        <v>3964</v>
      </c>
      <c r="S484" t="s">
        <v>3965</v>
      </c>
    </row>
    <row r="485" spans="1:19">
      <c r="A485" t="s">
        <v>3966</v>
      </c>
      <c r="B485" t="s">
        <v>3967</v>
      </c>
      <c r="C485" t="s">
        <v>12824</v>
      </c>
      <c r="D485" t="s">
        <v>12853</v>
      </c>
      <c r="E485" t="s">
        <v>12854</v>
      </c>
      <c r="F485" t="s">
        <v>12876</v>
      </c>
      <c r="G485">
        <v>95</v>
      </c>
      <c r="H485">
        <v>499</v>
      </c>
      <c r="I485" s="1">
        <v>0.81</v>
      </c>
      <c r="J485">
        <v>4.2</v>
      </c>
      <c r="K485" s="4">
        <v>1949</v>
      </c>
      <c r="L485" t="s">
        <v>3968</v>
      </c>
      <c r="M485" t="s">
        <v>3969</v>
      </c>
      <c r="N485" t="s">
        <v>3970</v>
      </c>
      <c r="O485" t="s">
        <v>3971</v>
      </c>
      <c r="P485" t="s">
        <v>3972</v>
      </c>
      <c r="Q485" t="s">
        <v>3973</v>
      </c>
      <c r="R485" t="s">
        <v>3974</v>
      </c>
      <c r="S485" t="s">
        <v>3975</v>
      </c>
    </row>
    <row r="486" spans="1:19">
      <c r="A486" t="s">
        <v>3976</v>
      </c>
      <c r="B486" t="s">
        <v>3977</v>
      </c>
      <c r="C486" t="s">
        <v>12816</v>
      </c>
      <c r="D486" t="s">
        <v>12817</v>
      </c>
      <c r="E486" t="s">
        <v>12818</v>
      </c>
      <c r="F486" t="s">
        <v>12819</v>
      </c>
      <c r="G486">
        <v>139</v>
      </c>
      <c r="H486">
        <v>249</v>
      </c>
      <c r="I486" s="1">
        <v>0.44</v>
      </c>
      <c r="J486">
        <v>4</v>
      </c>
      <c r="K486" s="4">
        <v>9377</v>
      </c>
      <c r="L486" t="s">
        <v>741</v>
      </c>
      <c r="M486" t="s">
        <v>216</v>
      </c>
      <c r="N486" t="s">
        <v>217</v>
      </c>
      <c r="O486" t="s">
        <v>218</v>
      </c>
      <c r="P486" t="s">
        <v>219</v>
      </c>
      <c r="Q486" t="s">
        <v>220</v>
      </c>
      <c r="R486" t="s">
        <v>3978</v>
      </c>
      <c r="S486" t="s">
        <v>3979</v>
      </c>
    </row>
    <row r="487" spans="1:19">
      <c r="A487" t="s">
        <v>3980</v>
      </c>
      <c r="B487" t="s">
        <v>3981</v>
      </c>
      <c r="C487" t="s">
        <v>12824</v>
      </c>
      <c r="D487" t="s">
        <v>12851</v>
      </c>
      <c r="E487" t="s">
        <v>12852</v>
      </c>
      <c r="G487" s="2">
        <v>4499</v>
      </c>
      <c r="H487" s="2">
        <v>7999</v>
      </c>
      <c r="I487" s="1">
        <v>0.44</v>
      </c>
      <c r="J487">
        <v>3.5</v>
      </c>
      <c r="K487" s="4">
        <v>37</v>
      </c>
      <c r="L487" t="s">
        <v>3982</v>
      </c>
      <c r="M487" t="s">
        <v>3983</v>
      </c>
      <c r="N487" t="s">
        <v>3984</v>
      </c>
      <c r="O487" t="s">
        <v>3985</v>
      </c>
      <c r="P487" t="s">
        <v>3986</v>
      </c>
      <c r="Q487" t="s">
        <v>3987</v>
      </c>
      <c r="R487" t="s">
        <v>3988</v>
      </c>
      <c r="S487" t="s">
        <v>3989</v>
      </c>
    </row>
    <row r="488" spans="1:19">
      <c r="A488" t="s">
        <v>3990</v>
      </c>
      <c r="B488" t="s">
        <v>3991</v>
      </c>
      <c r="C488" t="s">
        <v>12824</v>
      </c>
      <c r="D488" t="s">
        <v>12853</v>
      </c>
      <c r="E488" t="s">
        <v>12854</v>
      </c>
      <c r="F488" t="s">
        <v>12874</v>
      </c>
      <c r="G488">
        <v>89</v>
      </c>
      <c r="H488">
        <v>599</v>
      </c>
      <c r="I488" s="1">
        <v>0.85</v>
      </c>
      <c r="J488">
        <v>4.3</v>
      </c>
      <c r="K488" s="4">
        <v>2351</v>
      </c>
      <c r="L488" t="s">
        <v>3992</v>
      </c>
      <c r="M488" t="s">
        <v>3993</v>
      </c>
      <c r="N488" t="s">
        <v>3994</v>
      </c>
      <c r="O488" t="s">
        <v>3995</v>
      </c>
      <c r="P488" t="s">
        <v>3996</v>
      </c>
      <c r="Q488" t="s">
        <v>3997</v>
      </c>
      <c r="R488" t="s">
        <v>3998</v>
      </c>
      <c r="S488" t="s">
        <v>3999</v>
      </c>
    </row>
    <row r="489" spans="1:19">
      <c r="A489" t="s">
        <v>4000</v>
      </c>
      <c r="B489" t="s">
        <v>4001</v>
      </c>
      <c r="C489" t="s">
        <v>12824</v>
      </c>
      <c r="D489" t="s">
        <v>12853</v>
      </c>
      <c r="E489" t="s">
        <v>12857</v>
      </c>
      <c r="F489" t="s">
        <v>12858</v>
      </c>
      <c r="G489" s="2">
        <v>15499</v>
      </c>
      <c r="H489" s="2">
        <v>20999</v>
      </c>
      <c r="I489" s="1">
        <v>0.26</v>
      </c>
      <c r="J489">
        <v>4.0999999999999996</v>
      </c>
      <c r="K489" s="4">
        <v>19253</v>
      </c>
      <c r="L489" t="s">
        <v>3635</v>
      </c>
      <c r="M489" t="s">
        <v>3240</v>
      </c>
      <c r="N489" t="s">
        <v>3241</v>
      </c>
      <c r="O489" t="s">
        <v>3242</v>
      </c>
      <c r="P489" t="s">
        <v>3243</v>
      </c>
      <c r="Q489" t="s">
        <v>3244</v>
      </c>
      <c r="R489" t="s">
        <v>3687</v>
      </c>
      <c r="S489" t="s">
        <v>4002</v>
      </c>
    </row>
    <row r="490" spans="1:19">
      <c r="A490" t="s">
        <v>4003</v>
      </c>
      <c r="B490" t="s">
        <v>4004</v>
      </c>
      <c r="C490" t="s">
        <v>12824</v>
      </c>
      <c r="D490" t="s">
        <v>12853</v>
      </c>
      <c r="E490" t="s">
        <v>12857</v>
      </c>
      <c r="F490" t="s">
        <v>12858</v>
      </c>
      <c r="G490" s="2">
        <v>13999</v>
      </c>
      <c r="H490" s="2">
        <v>15999</v>
      </c>
      <c r="I490" s="1">
        <v>0.13</v>
      </c>
      <c r="J490">
        <v>3.9</v>
      </c>
      <c r="K490" s="4">
        <v>2180</v>
      </c>
      <c r="L490" t="s">
        <v>4005</v>
      </c>
      <c r="M490" t="s">
        <v>4006</v>
      </c>
      <c r="N490" t="s">
        <v>4007</v>
      </c>
      <c r="O490" t="s">
        <v>4008</v>
      </c>
      <c r="P490" t="s">
        <v>4009</v>
      </c>
      <c r="Q490" t="s">
        <v>4010</v>
      </c>
      <c r="R490" t="s">
        <v>4011</v>
      </c>
      <c r="S490" t="s">
        <v>4012</v>
      </c>
    </row>
    <row r="491" spans="1:19">
      <c r="A491" t="s">
        <v>4013</v>
      </c>
      <c r="B491" t="s">
        <v>4014</v>
      </c>
      <c r="C491" t="s">
        <v>12824</v>
      </c>
      <c r="D491" t="s">
        <v>12851</v>
      </c>
      <c r="E491" t="s">
        <v>12852</v>
      </c>
      <c r="G491" s="2">
        <v>1999</v>
      </c>
      <c r="H491" s="2">
        <v>4999</v>
      </c>
      <c r="I491" s="1">
        <v>0.6</v>
      </c>
      <c r="J491">
        <v>3.9</v>
      </c>
      <c r="K491" s="4">
        <v>7571</v>
      </c>
      <c r="L491" t="s">
        <v>4015</v>
      </c>
      <c r="M491" t="s">
        <v>4016</v>
      </c>
      <c r="N491" t="s">
        <v>4017</v>
      </c>
      <c r="O491" t="s">
        <v>4018</v>
      </c>
      <c r="P491" t="s">
        <v>4019</v>
      </c>
      <c r="Q491" t="s">
        <v>4020</v>
      </c>
      <c r="R491" t="s">
        <v>4021</v>
      </c>
      <c r="S491" t="s">
        <v>4022</v>
      </c>
    </row>
    <row r="492" spans="1:19">
      <c r="A492" t="s">
        <v>4023</v>
      </c>
      <c r="B492" t="s">
        <v>4024</v>
      </c>
      <c r="C492" t="s">
        <v>12824</v>
      </c>
      <c r="D492" t="s">
        <v>12851</v>
      </c>
      <c r="E492" t="s">
        <v>12852</v>
      </c>
      <c r="G492" s="2">
        <v>1399</v>
      </c>
      <c r="H492" s="2">
        <v>5999</v>
      </c>
      <c r="I492" s="1">
        <v>0.77</v>
      </c>
      <c r="J492">
        <v>3.3</v>
      </c>
      <c r="K492" s="4">
        <v>4415</v>
      </c>
      <c r="L492" t="s">
        <v>4025</v>
      </c>
      <c r="M492" t="s">
        <v>3826</v>
      </c>
      <c r="N492" t="s">
        <v>3827</v>
      </c>
      <c r="O492" t="s">
        <v>3828</v>
      </c>
      <c r="P492" t="s">
        <v>3829</v>
      </c>
      <c r="Q492" t="s">
        <v>3830</v>
      </c>
      <c r="R492" t="s">
        <v>4026</v>
      </c>
      <c r="S492" t="s">
        <v>4027</v>
      </c>
    </row>
    <row r="493" spans="1:19">
      <c r="A493" t="s">
        <v>4028</v>
      </c>
      <c r="B493" t="s">
        <v>4029</v>
      </c>
      <c r="C493" t="s">
        <v>12824</v>
      </c>
      <c r="D493" t="s">
        <v>12853</v>
      </c>
      <c r="E493" t="s">
        <v>12854</v>
      </c>
      <c r="F493" t="s">
        <v>12866</v>
      </c>
      <c r="G493">
        <v>599</v>
      </c>
      <c r="H493">
        <v>999</v>
      </c>
      <c r="I493" s="1">
        <v>0.4</v>
      </c>
      <c r="J493">
        <v>4</v>
      </c>
      <c r="K493" s="4">
        <v>18654</v>
      </c>
      <c r="L493" t="s">
        <v>4030</v>
      </c>
      <c r="M493" t="s">
        <v>4031</v>
      </c>
      <c r="N493" t="s">
        <v>4032</v>
      </c>
      <c r="O493" t="s">
        <v>4033</v>
      </c>
      <c r="P493" t="s">
        <v>4034</v>
      </c>
      <c r="Q493" t="s">
        <v>4035</v>
      </c>
      <c r="R493" t="s">
        <v>4036</v>
      </c>
      <c r="S493" t="s">
        <v>4037</v>
      </c>
    </row>
    <row r="494" spans="1:19">
      <c r="A494" t="s">
        <v>4038</v>
      </c>
      <c r="B494" t="s">
        <v>4039</v>
      </c>
      <c r="C494" t="s">
        <v>12824</v>
      </c>
      <c r="D494" t="s">
        <v>12853</v>
      </c>
      <c r="E494" t="s">
        <v>12854</v>
      </c>
      <c r="F494" t="s">
        <v>12855</v>
      </c>
      <c r="G494">
        <v>199</v>
      </c>
      <c r="H494" s="2">
        <v>1099</v>
      </c>
      <c r="I494" s="1">
        <v>0.82</v>
      </c>
      <c r="J494">
        <v>4</v>
      </c>
      <c r="K494" s="4">
        <v>3197</v>
      </c>
      <c r="L494" t="s">
        <v>4040</v>
      </c>
      <c r="M494" t="s">
        <v>4041</v>
      </c>
      <c r="N494" t="s">
        <v>4042</v>
      </c>
      <c r="O494" t="s">
        <v>4043</v>
      </c>
      <c r="P494" t="s">
        <v>4044</v>
      </c>
      <c r="Q494" t="s">
        <v>4045</v>
      </c>
      <c r="R494" t="s">
        <v>4046</v>
      </c>
      <c r="S494" t="s">
        <v>4047</v>
      </c>
    </row>
    <row r="495" spans="1:19">
      <c r="A495" t="s">
        <v>4048</v>
      </c>
      <c r="B495" t="s">
        <v>4049</v>
      </c>
      <c r="C495" t="s">
        <v>12824</v>
      </c>
      <c r="D495" t="s">
        <v>12851</v>
      </c>
      <c r="E495" t="s">
        <v>12852</v>
      </c>
      <c r="G495" s="2">
        <v>1799</v>
      </c>
      <c r="H495" s="2">
        <v>6990</v>
      </c>
      <c r="I495" s="1">
        <v>0.74</v>
      </c>
      <c r="J495">
        <v>4</v>
      </c>
      <c r="K495" s="4">
        <v>26880</v>
      </c>
      <c r="L495" t="s">
        <v>4050</v>
      </c>
      <c r="M495" t="s">
        <v>4051</v>
      </c>
      <c r="N495" t="s">
        <v>4052</v>
      </c>
      <c r="O495" t="s">
        <v>4053</v>
      </c>
      <c r="P495" t="s">
        <v>4054</v>
      </c>
      <c r="Q495" t="s">
        <v>4055</v>
      </c>
      <c r="R495" t="s">
        <v>4056</v>
      </c>
      <c r="S495" t="s">
        <v>4057</v>
      </c>
    </row>
    <row r="496" spans="1:19">
      <c r="A496" t="s">
        <v>4058</v>
      </c>
      <c r="B496" t="s">
        <v>4059</v>
      </c>
      <c r="C496" t="s">
        <v>12824</v>
      </c>
      <c r="D496" t="s">
        <v>12851</v>
      </c>
      <c r="E496" t="s">
        <v>12852</v>
      </c>
      <c r="G496" s="2">
        <v>1499</v>
      </c>
      <c r="H496" s="2">
        <v>6990</v>
      </c>
      <c r="I496" s="1">
        <v>0.79</v>
      </c>
      <c r="J496">
        <v>3.9</v>
      </c>
      <c r="K496" s="4">
        <v>21796</v>
      </c>
      <c r="L496" t="s">
        <v>2996</v>
      </c>
      <c r="M496" t="s">
        <v>2997</v>
      </c>
      <c r="N496" t="s">
        <v>2998</v>
      </c>
      <c r="O496" t="s">
        <v>2999</v>
      </c>
      <c r="P496" t="s">
        <v>3000</v>
      </c>
      <c r="Q496" t="s">
        <v>3001</v>
      </c>
      <c r="R496" t="s">
        <v>4060</v>
      </c>
      <c r="S496" t="s">
        <v>4061</v>
      </c>
    </row>
    <row r="497" spans="1:19">
      <c r="A497" t="s">
        <v>4062</v>
      </c>
      <c r="B497" t="s">
        <v>4063</v>
      </c>
      <c r="C497" t="s">
        <v>12824</v>
      </c>
      <c r="D497" t="s">
        <v>12853</v>
      </c>
      <c r="E497" t="s">
        <v>12857</v>
      </c>
      <c r="F497" t="s">
        <v>12858</v>
      </c>
      <c r="G497" s="2">
        <v>20999</v>
      </c>
      <c r="H497" s="2">
        <v>29990</v>
      </c>
      <c r="I497" s="1">
        <v>0.3</v>
      </c>
      <c r="J497">
        <v>4.3</v>
      </c>
      <c r="K497" s="4">
        <v>9499</v>
      </c>
      <c r="L497" t="s">
        <v>3730</v>
      </c>
      <c r="M497" t="s">
        <v>3731</v>
      </c>
      <c r="N497" t="s">
        <v>3732</v>
      </c>
      <c r="O497" t="s">
        <v>3733</v>
      </c>
      <c r="P497" t="s">
        <v>3734</v>
      </c>
      <c r="Q497" t="s">
        <v>3735</v>
      </c>
      <c r="R497" t="s">
        <v>4064</v>
      </c>
      <c r="S497" t="s">
        <v>4065</v>
      </c>
    </row>
    <row r="498" spans="1:19">
      <c r="A498" t="s">
        <v>4066</v>
      </c>
      <c r="B498" t="s">
        <v>4067</v>
      </c>
      <c r="C498" t="s">
        <v>12824</v>
      </c>
      <c r="D498" t="s">
        <v>12853</v>
      </c>
      <c r="E498" t="s">
        <v>12857</v>
      </c>
      <c r="F498" t="s">
        <v>12858</v>
      </c>
      <c r="G498" s="2">
        <v>12999</v>
      </c>
      <c r="H498" s="2">
        <v>13499</v>
      </c>
      <c r="I498" s="1">
        <v>0.04</v>
      </c>
      <c r="J498">
        <v>4.0999999999999996</v>
      </c>
      <c r="K498" s="4">
        <v>56098</v>
      </c>
      <c r="L498" t="s">
        <v>4068</v>
      </c>
      <c r="M498" t="s">
        <v>4069</v>
      </c>
      <c r="N498" t="s">
        <v>4070</v>
      </c>
      <c r="O498" t="s">
        <v>4071</v>
      </c>
      <c r="P498" t="s">
        <v>4072</v>
      </c>
      <c r="Q498" t="s">
        <v>4073</v>
      </c>
      <c r="R498" t="s">
        <v>4074</v>
      </c>
      <c r="S498" t="s">
        <v>4075</v>
      </c>
    </row>
    <row r="499" spans="1:19">
      <c r="A499" t="s">
        <v>4076</v>
      </c>
      <c r="B499" t="s">
        <v>4077</v>
      </c>
      <c r="C499" t="s">
        <v>12824</v>
      </c>
      <c r="D499" t="s">
        <v>12853</v>
      </c>
      <c r="E499" t="s">
        <v>12857</v>
      </c>
      <c r="F499" t="s">
        <v>12858</v>
      </c>
      <c r="G499" s="2">
        <v>16999</v>
      </c>
      <c r="H499" s="2">
        <v>20999</v>
      </c>
      <c r="I499" s="1">
        <v>0.19</v>
      </c>
      <c r="J499">
        <v>4.0999999999999996</v>
      </c>
      <c r="K499" s="4">
        <v>31822</v>
      </c>
      <c r="L499" t="s">
        <v>4078</v>
      </c>
      <c r="M499" t="s">
        <v>4079</v>
      </c>
      <c r="N499" t="s">
        <v>4080</v>
      </c>
      <c r="O499" t="s">
        <v>4081</v>
      </c>
      <c r="P499" t="s">
        <v>4082</v>
      </c>
      <c r="Q499" t="s">
        <v>4083</v>
      </c>
      <c r="R499" t="s">
        <v>4084</v>
      </c>
      <c r="S499" t="s">
        <v>4085</v>
      </c>
    </row>
    <row r="500" spans="1:19">
      <c r="A500" t="s">
        <v>4086</v>
      </c>
      <c r="B500" t="s">
        <v>4087</v>
      </c>
      <c r="C500" t="s">
        <v>12824</v>
      </c>
      <c r="D500" t="s">
        <v>12853</v>
      </c>
      <c r="E500" t="s">
        <v>12857</v>
      </c>
      <c r="F500" t="s">
        <v>12858</v>
      </c>
      <c r="G500" s="2">
        <v>19999</v>
      </c>
      <c r="H500" s="2">
        <v>27990</v>
      </c>
      <c r="I500" s="1">
        <v>0.28999999999999998</v>
      </c>
      <c r="J500">
        <v>4.3</v>
      </c>
      <c r="K500" s="4">
        <v>9499</v>
      </c>
      <c r="L500" t="s">
        <v>4088</v>
      </c>
      <c r="M500" t="s">
        <v>3731</v>
      </c>
      <c r="N500" t="s">
        <v>3732</v>
      </c>
      <c r="O500" t="s">
        <v>3733</v>
      </c>
      <c r="P500" t="s">
        <v>3734</v>
      </c>
      <c r="Q500" t="s">
        <v>3735</v>
      </c>
      <c r="R500" t="s">
        <v>3736</v>
      </c>
      <c r="S500" t="s">
        <v>4089</v>
      </c>
    </row>
    <row r="501" spans="1:19">
      <c r="A501" t="s">
        <v>4090</v>
      </c>
      <c r="B501" t="s">
        <v>4091</v>
      </c>
      <c r="C501" t="s">
        <v>12824</v>
      </c>
      <c r="D501" t="s">
        <v>12853</v>
      </c>
      <c r="E501" t="s">
        <v>12857</v>
      </c>
      <c r="F501" t="s">
        <v>12858</v>
      </c>
      <c r="G501" s="2">
        <v>12999</v>
      </c>
      <c r="H501" s="2">
        <v>18999</v>
      </c>
      <c r="I501" s="1">
        <v>0.32</v>
      </c>
      <c r="J501">
        <v>4.0999999999999996</v>
      </c>
      <c r="K501" s="4">
        <v>50772</v>
      </c>
      <c r="L501" t="s">
        <v>4092</v>
      </c>
      <c r="M501" t="s">
        <v>3580</v>
      </c>
      <c r="N501" t="s">
        <v>3581</v>
      </c>
      <c r="O501" t="s">
        <v>3582</v>
      </c>
      <c r="P501" t="s">
        <v>3583</v>
      </c>
      <c r="Q501" t="s">
        <v>3584</v>
      </c>
      <c r="R501" t="s">
        <v>4093</v>
      </c>
      <c r="S501" t="s">
        <v>4094</v>
      </c>
    </row>
    <row r="502" spans="1:19">
      <c r="A502" t="s">
        <v>4095</v>
      </c>
      <c r="B502" t="s">
        <v>4096</v>
      </c>
      <c r="C502" t="s">
        <v>12824</v>
      </c>
      <c r="D502" t="s">
        <v>12851</v>
      </c>
      <c r="E502" t="s">
        <v>12852</v>
      </c>
      <c r="G502" s="2">
        <v>2999</v>
      </c>
      <c r="H502" s="2">
        <v>5999</v>
      </c>
      <c r="I502" s="1">
        <v>0.5</v>
      </c>
      <c r="J502">
        <v>4.0999999999999996</v>
      </c>
      <c r="K502" s="4">
        <v>7148</v>
      </c>
      <c r="L502" t="s">
        <v>4097</v>
      </c>
      <c r="M502" t="s">
        <v>4098</v>
      </c>
      <c r="N502" t="s">
        <v>4099</v>
      </c>
      <c r="O502" t="s">
        <v>4100</v>
      </c>
      <c r="P502" t="s">
        <v>4101</v>
      </c>
      <c r="Q502" t="s">
        <v>4102</v>
      </c>
      <c r="R502" t="s">
        <v>4103</v>
      </c>
      <c r="S502" t="s">
        <v>4104</v>
      </c>
    </row>
    <row r="503" spans="1:19">
      <c r="A503" t="s">
        <v>272</v>
      </c>
      <c r="B503" t="s">
        <v>273</v>
      </c>
      <c r="C503" t="s">
        <v>12816</v>
      </c>
      <c r="D503" t="s">
        <v>12817</v>
      </c>
      <c r="E503" t="s">
        <v>12818</v>
      </c>
      <c r="F503" t="s">
        <v>12819</v>
      </c>
      <c r="G503">
        <v>299</v>
      </c>
      <c r="H503">
        <v>999</v>
      </c>
      <c r="I503" s="1">
        <v>0.7</v>
      </c>
      <c r="J503">
        <v>4.3</v>
      </c>
      <c r="K503" s="4">
        <v>20850</v>
      </c>
      <c r="L503" t="s">
        <v>274</v>
      </c>
      <c r="M503" t="s">
        <v>4105</v>
      </c>
      <c r="N503" t="s">
        <v>4106</v>
      </c>
      <c r="O503" t="s">
        <v>4107</v>
      </c>
      <c r="P503" t="s">
        <v>4108</v>
      </c>
      <c r="Q503" t="s">
        <v>4109</v>
      </c>
      <c r="R503" t="s">
        <v>4110</v>
      </c>
      <c r="S503" t="s">
        <v>4111</v>
      </c>
    </row>
    <row r="504" spans="1:19">
      <c r="A504" t="s">
        <v>262</v>
      </c>
      <c r="B504" t="s">
        <v>263</v>
      </c>
      <c r="C504" t="s">
        <v>12816</v>
      </c>
      <c r="D504" t="s">
        <v>12817</v>
      </c>
      <c r="E504" t="s">
        <v>12818</v>
      </c>
      <c r="F504" t="s">
        <v>12819</v>
      </c>
      <c r="G504">
        <v>970</v>
      </c>
      <c r="H504" s="2">
        <v>1999</v>
      </c>
      <c r="I504" s="1">
        <v>0.51</v>
      </c>
      <c r="J504">
        <v>4.4000000000000004</v>
      </c>
      <c r="K504" s="4">
        <v>184</v>
      </c>
      <c r="L504" t="s">
        <v>264</v>
      </c>
      <c r="M504" t="s">
        <v>265</v>
      </c>
      <c r="N504" t="s">
        <v>266</v>
      </c>
      <c r="O504" t="s">
        <v>267</v>
      </c>
      <c r="P504" t="s">
        <v>268</v>
      </c>
      <c r="Q504" t="s">
        <v>269</v>
      </c>
      <c r="R504" t="s">
        <v>4112</v>
      </c>
      <c r="S504" t="s">
        <v>4113</v>
      </c>
    </row>
    <row r="505" spans="1:19">
      <c r="A505" t="s">
        <v>4114</v>
      </c>
      <c r="B505" t="s">
        <v>4115</v>
      </c>
      <c r="C505" t="s">
        <v>12824</v>
      </c>
      <c r="D505" t="s">
        <v>12853</v>
      </c>
      <c r="E505" t="s">
        <v>12854</v>
      </c>
      <c r="F505" t="s">
        <v>12855</v>
      </c>
      <c r="G505">
        <v>329</v>
      </c>
      <c r="H505">
        <v>999</v>
      </c>
      <c r="I505" s="1">
        <v>0.67</v>
      </c>
      <c r="J505">
        <v>4.2</v>
      </c>
      <c r="K505" s="4">
        <v>3492</v>
      </c>
      <c r="L505" t="s">
        <v>4116</v>
      </c>
      <c r="M505" t="s">
        <v>4117</v>
      </c>
      <c r="N505" t="s">
        <v>4118</v>
      </c>
      <c r="O505" t="s">
        <v>4119</v>
      </c>
      <c r="P505" t="s">
        <v>4120</v>
      </c>
      <c r="Q505" t="s">
        <v>4121</v>
      </c>
      <c r="R505" t="s">
        <v>4122</v>
      </c>
      <c r="S505" t="s">
        <v>4123</v>
      </c>
    </row>
    <row r="506" spans="1:19">
      <c r="A506" t="s">
        <v>4124</v>
      </c>
      <c r="B506" t="s">
        <v>4125</v>
      </c>
      <c r="C506" t="s">
        <v>12824</v>
      </c>
      <c r="D506" t="s">
        <v>12851</v>
      </c>
      <c r="E506" t="s">
        <v>12852</v>
      </c>
      <c r="G506" s="2">
        <v>1299</v>
      </c>
      <c r="H506" s="2">
        <v>5999</v>
      </c>
      <c r="I506" s="1">
        <v>0.78</v>
      </c>
      <c r="J506">
        <v>3.3</v>
      </c>
      <c r="K506" s="4">
        <v>4415</v>
      </c>
      <c r="L506" t="s">
        <v>4126</v>
      </c>
      <c r="M506" t="s">
        <v>3826</v>
      </c>
      <c r="N506" t="s">
        <v>3827</v>
      </c>
      <c r="O506" t="s">
        <v>3828</v>
      </c>
      <c r="P506" t="s">
        <v>3829</v>
      </c>
      <c r="Q506" t="s">
        <v>3830</v>
      </c>
      <c r="R506" t="s">
        <v>4127</v>
      </c>
      <c r="S506" t="s">
        <v>4128</v>
      </c>
    </row>
    <row r="507" spans="1:19">
      <c r="A507" t="s">
        <v>4129</v>
      </c>
      <c r="B507" t="s">
        <v>4130</v>
      </c>
      <c r="C507" t="s">
        <v>12824</v>
      </c>
      <c r="D507" t="s">
        <v>12826</v>
      </c>
      <c r="E507" t="s">
        <v>12859</v>
      </c>
      <c r="F507" t="s">
        <v>12860</v>
      </c>
      <c r="G507" s="2">
        <v>1989</v>
      </c>
      <c r="H507" s="2">
        <v>3500</v>
      </c>
      <c r="I507" s="1">
        <v>0.43</v>
      </c>
      <c r="J507">
        <v>4.4000000000000004</v>
      </c>
      <c r="K507" s="4">
        <v>67260</v>
      </c>
      <c r="L507" t="s">
        <v>4131</v>
      </c>
      <c r="M507" t="s">
        <v>2967</v>
      </c>
      <c r="N507" t="s">
        <v>2968</v>
      </c>
      <c r="O507" t="s">
        <v>2969</v>
      </c>
      <c r="P507" t="s">
        <v>2970</v>
      </c>
      <c r="Q507" t="s">
        <v>2971</v>
      </c>
      <c r="R507" t="s">
        <v>4132</v>
      </c>
      <c r="S507" t="s">
        <v>4133</v>
      </c>
    </row>
    <row r="508" spans="1:19">
      <c r="A508" t="s">
        <v>4134</v>
      </c>
      <c r="B508" t="s">
        <v>2902</v>
      </c>
      <c r="C508" t="s">
        <v>12824</v>
      </c>
      <c r="D508" t="s">
        <v>12851</v>
      </c>
      <c r="E508" t="s">
        <v>12852</v>
      </c>
      <c r="G508" s="2">
        <v>1999</v>
      </c>
      <c r="H508" s="2">
        <v>9999</v>
      </c>
      <c r="I508" s="1">
        <v>0.8</v>
      </c>
      <c r="J508">
        <v>4.3</v>
      </c>
      <c r="K508" s="4">
        <v>27704</v>
      </c>
      <c r="L508" t="s">
        <v>3289</v>
      </c>
      <c r="M508" t="s">
        <v>2904</v>
      </c>
      <c r="N508" t="s">
        <v>2905</v>
      </c>
      <c r="O508" t="s">
        <v>2906</v>
      </c>
      <c r="P508" t="s">
        <v>2907</v>
      </c>
      <c r="Q508" t="s">
        <v>2908</v>
      </c>
      <c r="R508" t="s">
        <v>4135</v>
      </c>
      <c r="S508" t="s">
        <v>4136</v>
      </c>
    </row>
    <row r="509" spans="1:19">
      <c r="A509" t="s">
        <v>4137</v>
      </c>
      <c r="B509" t="s">
        <v>4138</v>
      </c>
      <c r="C509" t="s">
        <v>12824</v>
      </c>
      <c r="D509" t="s">
        <v>12853</v>
      </c>
      <c r="E509" t="s">
        <v>12857</v>
      </c>
      <c r="F509" t="s">
        <v>12858</v>
      </c>
      <c r="G509" s="2">
        <v>12999</v>
      </c>
      <c r="H509" s="2">
        <v>18999</v>
      </c>
      <c r="I509" s="1">
        <v>0.32</v>
      </c>
      <c r="J509">
        <v>4.0999999999999996</v>
      </c>
      <c r="K509" s="4">
        <v>50772</v>
      </c>
      <c r="L509" t="s">
        <v>4092</v>
      </c>
      <c r="M509" t="s">
        <v>3580</v>
      </c>
      <c r="N509" t="s">
        <v>3581</v>
      </c>
      <c r="O509" t="s">
        <v>3582</v>
      </c>
      <c r="P509" t="s">
        <v>3583</v>
      </c>
      <c r="Q509" t="s">
        <v>3584</v>
      </c>
      <c r="R509" t="s">
        <v>3585</v>
      </c>
      <c r="S509" t="s">
        <v>4139</v>
      </c>
    </row>
    <row r="510" spans="1:19">
      <c r="A510" t="s">
        <v>4140</v>
      </c>
      <c r="B510" t="s">
        <v>4141</v>
      </c>
      <c r="C510" t="s">
        <v>12824</v>
      </c>
      <c r="D510" t="s">
        <v>12851</v>
      </c>
      <c r="E510" t="s">
        <v>12852</v>
      </c>
      <c r="G510" s="2">
        <v>1499</v>
      </c>
      <c r="H510" s="2">
        <v>4999</v>
      </c>
      <c r="I510" s="1">
        <v>0.7</v>
      </c>
      <c r="J510">
        <v>4</v>
      </c>
      <c r="K510" s="4">
        <v>92588</v>
      </c>
      <c r="L510" t="s">
        <v>4142</v>
      </c>
      <c r="M510" t="s">
        <v>4143</v>
      </c>
      <c r="N510" t="s">
        <v>4144</v>
      </c>
      <c r="O510" t="s">
        <v>4145</v>
      </c>
      <c r="P510" t="s">
        <v>4146</v>
      </c>
      <c r="Q510" t="s">
        <v>4147</v>
      </c>
      <c r="R510" t="s">
        <v>4148</v>
      </c>
      <c r="S510" t="s">
        <v>4149</v>
      </c>
    </row>
    <row r="511" spans="1:19">
      <c r="A511" t="s">
        <v>4150</v>
      </c>
      <c r="B511" t="s">
        <v>4151</v>
      </c>
      <c r="C511" t="s">
        <v>12824</v>
      </c>
      <c r="D511" t="s">
        <v>12853</v>
      </c>
      <c r="E511" t="s">
        <v>12857</v>
      </c>
      <c r="F511" t="s">
        <v>12858</v>
      </c>
      <c r="G511" s="2">
        <v>16999</v>
      </c>
      <c r="H511" s="2">
        <v>20999</v>
      </c>
      <c r="I511" s="1">
        <v>0.19</v>
      </c>
      <c r="J511">
        <v>4.0999999999999996</v>
      </c>
      <c r="K511" s="4">
        <v>31822</v>
      </c>
      <c r="L511" t="s">
        <v>4152</v>
      </c>
      <c r="M511" t="s">
        <v>4079</v>
      </c>
      <c r="N511" t="s">
        <v>4080</v>
      </c>
      <c r="O511" t="s">
        <v>4081</v>
      </c>
      <c r="P511" t="s">
        <v>4082</v>
      </c>
      <c r="Q511" t="s">
        <v>4083</v>
      </c>
      <c r="R511" t="s">
        <v>4153</v>
      </c>
      <c r="S511" t="s">
        <v>4154</v>
      </c>
    </row>
    <row r="512" spans="1:19">
      <c r="A512" t="s">
        <v>4155</v>
      </c>
      <c r="B512" t="s">
        <v>4156</v>
      </c>
      <c r="C512" t="s">
        <v>12824</v>
      </c>
      <c r="D512" t="s">
        <v>12851</v>
      </c>
      <c r="E512" t="s">
        <v>12852</v>
      </c>
      <c r="G512" s="2">
        <v>1999</v>
      </c>
      <c r="H512" s="2">
        <v>8499</v>
      </c>
      <c r="I512" s="1">
        <v>0.76</v>
      </c>
      <c r="J512">
        <v>4.3</v>
      </c>
      <c r="K512" s="4">
        <v>240</v>
      </c>
      <c r="L512" t="s">
        <v>4157</v>
      </c>
      <c r="M512" t="s">
        <v>4158</v>
      </c>
      <c r="N512" t="s">
        <v>4159</v>
      </c>
      <c r="O512" t="s">
        <v>4160</v>
      </c>
      <c r="P512" t="s">
        <v>4161</v>
      </c>
      <c r="Q512" t="s">
        <v>4162</v>
      </c>
      <c r="R512" t="s">
        <v>4163</v>
      </c>
      <c r="S512" t="s">
        <v>4164</v>
      </c>
    </row>
    <row r="513" spans="1:19">
      <c r="A513" t="s">
        <v>4165</v>
      </c>
      <c r="B513" t="s">
        <v>4166</v>
      </c>
      <c r="C513" t="s">
        <v>12824</v>
      </c>
      <c r="D513" t="s">
        <v>12851</v>
      </c>
      <c r="E513" t="s">
        <v>12852</v>
      </c>
      <c r="G513" s="2">
        <v>4999</v>
      </c>
      <c r="H513" s="2">
        <v>6999</v>
      </c>
      <c r="I513" s="1">
        <v>0.28999999999999998</v>
      </c>
      <c r="J513">
        <v>3.8</v>
      </c>
      <c r="K513" s="4">
        <v>758</v>
      </c>
      <c r="L513" t="s">
        <v>4167</v>
      </c>
      <c r="M513" t="s">
        <v>4168</v>
      </c>
      <c r="N513" t="s">
        <v>4169</v>
      </c>
      <c r="O513" t="s">
        <v>4170</v>
      </c>
      <c r="P513" t="s">
        <v>4171</v>
      </c>
      <c r="Q513" t="s">
        <v>4172</v>
      </c>
      <c r="R513" t="s">
        <v>4173</v>
      </c>
      <c r="S513" t="s">
        <v>4174</v>
      </c>
    </row>
    <row r="514" spans="1:19">
      <c r="A514" t="s">
        <v>330</v>
      </c>
      <c r="B514" t="s">
        <v>331</v>
      </c>
      <c r="C514" t="s">
        <v>12816</v>
      </c>
      <c r="D514" t="s">
        <v>12817</v>
      </c>
      <c r="E514" t="s">
        <v>12818</v>
      </c>
      <c r="F514" t="s">
        <v>12819</v>
      </c>
      <c r="G514">
        <v>99</v>
      </c>
      <c r="H514">
        <v>666.66</v>
      </c>
      <c r="I514" s="1">
        <v>0.85</v>
      </c>
      <c r="J514">
        <v>3.9</v>
      </c>
      <c r="K514" s="4">
        <v>24870</v>
      </c>
      <c r="L514" t="s">
        <v>332</v>
      </c>
      <c r="M514" t="s">
        <v>3419</v>
      </c>
      <c r="N514" t="s">
        <v>3420</v>
      </c>
      <c r="O514" t="s">
        <v>3421</v>
      </c>
      <c r="P514" t="s">
        <v>3422</v>
      </c>
      <c r="Q514" t="s">
        <v>3423</v>
      </c>
      <c r="R514" t="s">
        <v>4175</v>
      </c>
      <c r="S514" t="s">
        <v>4176</v>
      </c>
    </row>
    <row r="515" spans="1:19">
      <c r="A515" t="s">
        <v>4177</v>
      </c>
      <c r="B515" t="s">
        <v>4178</v>
      </c>
      <c r="C515" t="s">
        <v>12824</v>
      </c>
      <c r="D515" t="s">
        <v>12851</v>
      </c>
      <c r="E515" t="s">
        <v>12852</v>
      </c>
      <c r="G515" s="2">
        <v>2499</v>
      </c>
      <c r="H515" s="2">
        <v>5999</v>
      </c>
      <c r="I515" s="1">
        <v>0.57999999999999996</v>
      </c>
      <c r="J515">
        <v>3.7</v>
      </c>
      <c r="K515" s="4">
        <v>828</v>
      </c>
      <c r="L515" t="s">
        <v>4179</v>
      </c>
      <c r="M515" t="s">
        <v>4180</v>
      </c>
      <c r="N515" t="s">
        <v>4181</v>
      </c>
      <c r="O515" t="s">
        <v>4182</v>
      </c>
      <c r="P515" t="s">
        <v>4183</v>
      </c>
      <c r="Q515" t="s">
        <v>4184</v>
      </c>
      <c r="R515" t="s">
        <v>4185</v>
      </c>
      <c r="S515" t="s">
        <v>4186</v>
      </c>
    </row>
    <row r="516" spans="1:19">
      <c r="A516" t="s">
        <v>4187</v>
      </c>
      <c r="B516" t="s">
        <v>4188</v>
      </c>
      <c r="C516" t="s">
        <v>12824</v>
      </c>
      <c r="D516" t="s">
        <v>12853</v>
      </c>
      <c r="E516" t="s">
        <v>12857</v>
      </c>
      <c r="F516" t="s">
        <v>12861</v>
      </c>
      <c r="G516" s="2">
        <v>1399</v>
      </c>
      <c r="H516" s="2">
        <v>1630</v>
      </c>
      <c r="I516" s="1">
        <v>0.14000000000000001</v>
      </c>
      <c r="J516">
        <v>4</v>
      </c>
      <c r="K516" s="4">
        <v>9378</v>
      </c>
      <c r="L516" t="s">
        <v>4189</v>
      </c>
      <c r="M516" t="s">
        <v>3767</v>
      </c>
      <c r="N516" t="s">
        <v>3768</v>
      </c>
      <c r="O516" t="s">
        <v>3769</v>
      </c>
      <c r="P516" t="s">
        <v>3770</v>
      </c>
      <c r="Q516" t="s">
        <v>3771</v>
      </c>
      <c r="R516" t="s">
        <v>4190</v>
      </c>
      <c r="S516" t="s">
        <v>4191</v>
      </c>
    </row>
    <row r="517" spans="1:19">
      <c r="A517" t="s">
        <v>4192</v>
      </c>
      <c r="B517" t="s">
        <v>4193</v>
      </c>
      <c r="C517" t="s">
        <v>12824</v>
      </c>
      <c r="D517" t="s">
        <v>12851</v>
      </c>
      <c r="E517" t="s">
        <v>12852</v>
      </c>
      <c r="G517" s="2">
        <v>1499</v>
      </c>
      <c r="H517" s="2">
        <v>9999</v>
      </c>
      <c r="I517" s="1">
        <v>0.85</v>
      </c>
      <c r="J517">
        <v>4.2</v>
      </c>
      <c r="K517" s="4">
        <v>22638</v>
      </c>
      <c r="L517" t="s">
        <v>4194</v>
      </c>
      <c r="M517" t="s">
        <v>3120</v>
      </c>
      <c r="N517" t="s">
        <v>3121</v>
      </c>
      <c r="O517" t="s">
        <v>3122</v>
      </c>
      <c r="P517" t="s">
        <v>3123</v>
      </c>
      <c r="Q517" t="s">
        <v>3124</v>
      </c>
      <c r="R517" t="s">
        <v>4195</v>
      </c>
      <c r="S517" t="s">
        <v>4196</v>
      </c>
    </row>
    <row r="518" spans="1:19">
      <c r="A518" t="s">
        <v>336</v>
      </c>
      <c r="B518" t="s">
        <v>337</v>
      </c>
      <c r="C518" t="s">
        <v>12816</v>
      </c>
      <c r="D518" t="s">
        <v>12817</v>
      </c>
      <c r="E518" t="s">
        <v>12818</v>
      </c>
      <c r="F518" t="s">
        <v>12819</v>
      </c>
      <c r="G518">
        <v>899</v>
      </c>
      <c r="H518" s="2">
        <v>1900</v>
      </c>
      <c r="I518" s="1">
        <v>0.53</v>
      </c>
      <c r="J518">
        <v>4.4000000000000004</v>
      </c>
      <c r="K518" s="4">
        <v>13552</v>
      </c>
      <c r="L518" t="s">
        <v>338</v>
      </c>
      <c r="M518" t="s">
        <v>339</v>
      </c>
      <c r="N518" t="s">
        <v>340</v>
      </c>
      <c r="O518" t="s">
        <v>341</v>
      </c>
      <c r="P518" t="s">
        <v>342</v>
      </c>
      <c r="Q518" t="s">
        <v>343</v>
      </c>
      <c r="R518" t="s">
        <v>4197</v>
      </c>
      <c r="S518" t="s">
        <v>4198</v>
      </c>
    </row>
    <row r="519" spans="1:19">
      <c r="A519" t="s">
        <v>4199</v>
      </c>
      <c r="B519" t="s">
        <v>4200</v>
      </c>
      <c r="C519" t="s">
        <v>12824</v>
      </c>
      <c r="D519" t="s">
        <v>12853</v>
      </c>
      <c r="E519" t="s">
        <v>12854</v>
      </c>
      <c r="F519" t="s">
        <v>12855</v>
      </c>
      <c r="G519">
        <v>249</v>
      </c>
      <c r="H519">
        <v>599</v>
      </c>
      <c r="I519" s="1">
        <v>0.57999999999999996</v>
      </c>
      <c r="J519">
        <v>3.9</v>
      </c>
      <c r="K519" s="4">
        <v>2147</v>
      </c>
      <c r="L519" t="s">
        <v>4201</v>
      </c>
      <c r="M519" t="s">
        <v>4202</v>
      </c>
      <c r="N519" t="s">
        <v>4203</v>
      </c>
      <c r="O519" t="s">
        <v>4204</v>
      </c>
      <c r="P519" t="s">
        <v>4205</v>
      </c>
      <c r="Q519" t="s">
        <v>4206</v>
      </c>
      <c r="R519" t="s">
        <v>4207</v>
      </c>
      <c r="S519" t="s">
        <v>4208</v>
      </c>
    </row>
    <row r="520" spans="1:19">
      <c r="A520" t="s">
        <v>4209</v>
      </c>
      <c r="B520" t="s">
        <v>4210</v>
      </c>
      <c r="C520" t="s">
        <v>12824</v>
      </c>
      <c r="D520" t="s">
        <v>12853</v>
      </c>
      <c r="E520" t="s">
        <v>12854</v>
      </c>
      <c r="F520" t="s">
        <v>12877</v>
      </c>
      <c r="G520">
        <v>299</v>
      </c>
      <c r="H520" s="2">
        <v>1199</v>
      </c>
      <c r="I520" s="1">
        <v>0.75</v>
      </c>
      <c r="J520">
        <v>4.5</v>
      </c>
      <c r="K520" s="4">
        <v>596</v>
      </c>
      <c r="L520" t="s">
        <v>4211</v>
      </c>
      <c r="M520" t="s">
        <v>4212</v>
      </c>
      <c r="N520" t="s">
        <v>4213</v>
      </c>
      <c r="O520" t="s">
        <v>4214</v>
      </c>
      <c r="P520" t="s">
        <v>4215</v>
      </c>
      <c r="Q520" t="s">
        <v>4216</v>
      </c>
      <c r="R520" t="s">
        <v>4217</v>
      </c>
      <c r="S520" t="s">
        <v>4218</v>
      </c>
    </row>
    <row r="521" spans="1:19">
      <c r="A521" t="s">
        <v>4219</v>
      </c>
      <c r="B521" t="s">
        <v>4220</v>
      </c>
      <c r="C521" t="s">
        <v>12824</v>
      </c>
      <c r="D521" t="s">
        <v>12853</v>
      </c>
      <c r="E521" t="s">
        <v>12854</v>
      </c>
      <c r="F521" t="s">
        <v>12876</v>
      </c>
      <c r="G521">
        <v>79</v>
      </c>
      <c r="H521">
        <v>499</v>
      </c>
      <c r="I521" s="1">
        <v>0.84</v>
      </c>
      <c r="J521">
        <v>4.2</v>
      </c>
      <c r="K521" s="4">
        <v>1949</v>
      </c>
      <c r="L521" t="s">
        <v>4221</v>
      </c>
      <c r="M521" t="s">
        <v>3969</v>
      </c>
      <c r="N521" t="s">
        <v>3970</v>
      </c>
      <c r="O521" t="s">
        <v>3971</v>
      </c>
      <c r="P521" t="s">
        <v>3972</v>
      </c>
      <c r="Q521" t="s">
        <v>3973</v>
      </c>
      <c r="R521" t="s">
        <v>4222</v>
      </c>
      <c r="S521" t="s">
        <v>4223</v>
      </c>
    </row>
    <row r="522" spans="1:19">
      <c r="A522" t="s">
        <v>4224</v>
      </c>
      <c r="B522" t="s">
        <v>4225</v>
      </c>
      <c r="C522" t="s">
        <v>12824</v>
      </c>
      <c r="D522" t="s">
        <v>12853</v>
      </c>
      <c r="E522" t="s">
        <v>12857</v>
      </c>
      <c r="F522" t="s">
        <v>12858</v>
      </c>
      <c r="G522" s="2">
        <v>13999</v>
      </c>
      <c r="H522" s="2">
        <v>15999</v>
      </c>
      <c r="I522" s="1">
        <v>0.13</v>
      </c>
      <c r="J522">
        <v>3.9</v>
      </c>
      <c r="K522" s="4">
        <v>2180</v>
      </c>
      <c r="L522" t="s">
        <v>4005</v>
      </c>
      <c r="M522" t="s">
        <v>4226</v>
      </c>
      <c r="N522" t="s">
        <v>4227</v>
      </c>
      <c r="O522" t="s">
        <v>4228</v>
      </c>
      <c r="P522" t="s">
        <v>4229</v>
      </c>
      <c r="Q522" t="s">
        <v>4230</v>
      </c>
      <c r="R522" t="s">
        <v>4231</v>
      </c>
      <c r="S522" t="s">
        <v>4232</v>
      </c>
    </row>
    <row r="523" spans="1:19">
      <c r="A523" t="s">
        <v>4233</v>
      </c>
      <c r="B523" t="s">
        <v>4234</v>
      </c>
      <c r="C523" t="s">
        <v>12824</v>
      </c>
      <c r="D523" t="s">
        <v>12862</v>
      </c>
      <c r="E523" t="s">
        <v>12863</v>
      </c>
      <c r="F523" t="s">
        <v>12864</v>
      </c>
      <c r="G523">
        <v>949</v>
      </c>
      <c r="H523">
        <v>999</v>
      </c>
      <c r="I523" s="1">
        <v>0.05</v>
      </c>
      <c r="J523">
        <v>4.2</v>
      </c>
      <c r="K523" s="4">
        <v>31539</v>
      </c>
      <c r="L523" t="s">
        <v>4235</v>
      </c>
      <c r="M523" t="s">
        <v>3843</v>
      </c>
      <c r="N523" t="s">
        <v>3844</v>
      </c>
      <c r="O523" t="s">
        <v>3845</v>
      </c>
      <c r="P523" t="s">
        <v>3846</v>
      </c>
      <c r="Q523" t="s">
        <v>3847</v>
      </c>
      <c r="R523" t="s">
        <v>4236</v>
      </c>
      <c r="S523" t="s">
        <v>4237</v>
      </c>
    </row>
    <row r="524" spans="1:19">
      <c r="A524" t="s">
        <v>4238</v>
      </c>
      <c r="B524" t="s">
        <v>4239</v>
      </c>
      <c r="C524" t="s">
        <v>12824</v>
      </c>
      <c r="D524" t="s">
        <v>12853</v>
      </c>
      <c r="E524" t="s">
        <v>12854</v>
      </c>
      <c r="F524" t="s">
        <v>12874</v>
      </c>
      <c r="G524">
        <v>99</v>
      </c>
      <c r="H524">
        <v>499</v>
      </c>
      <c r="I524" s="1">
        <v>0.8</v>
      </c>
      <c r="J524">
        <v>4.0999999999999996</v>
      </c>
      <c r="K524" s="4">
        <v>2451</v>
      </c>
      <c r="L524" t="s">
        <v>4240</v>
      </c>
      <c r="M524" t="s">
        <v>4241</v>
      </c>
      <c r="N524" t="s">
        <v>4242</v>
      </c>
      <c r="O524" t="s">
        <v>4243</v>
      </c>
      <c r="P524" t="s">
        <v>4244</v>
      </c>
      <c r="Q524" t="s">
        <v>4245</v>
      </c>
      <c r="R524" t="s">
        <v>4246</v>
      </c>
      <c r="S524" t="s">
        <v>4247</v>
      </c>
    </row>
    <row r="525" spans="1:19">
      <c r="A525" t="s">
        <v>4248</v>
      </c>
      <c r="B525" t="s">
        <v>4249</v>
      </c>
      <c r="C525" t="s">
        <v>12824</v>
      </c>
      <c r="D525" t="s">
        <v>12851</v>
      </c>
      <c r="E525" t="s">
        <v>12852</v>
      </c>
      <c r="G525" s="2">
        <v>2499</v>
      </c>
      <c r="H525" s="2">
        <v>7990</v>
      </c>
      <c r="I525" s="1">
        <v>0.69</v>
      </c>
      <c r="J525">
        <v>4.0999999999999996</v>
      </c>
      <c r="K525" s="4">
        <v>154</v>
      </c>
      <c r="L525" t="s">
        <v>4250</v>
      </c>
      <c r="M525" t="s">
        <v>3817</v>
      </c>
      <c r="N525" t="s">
        <v>3818</v>
      </c>
      <c r="O525" t="s">
        <v>3819</v>
      </c>
      <c r="P525" t="s">
        <v>12781</v>
      </c>
      <c r="Q525" t="s">
        <v>3820</v>
      </c>
      <c r="R525" t="s">
        <v>4251</v>
      </c>
      <c r="S525" t="s">
        <v>4252</v>
      </c>
    </row>
    <row r="526" spans="1:19">
      <c r="A526" t="s">
        <v>4253</v>
      </c>
      <c r="B526" t="s">
        <v>4254</v>
      </c>
      <c r="C526" t="s">
        <v>12824</v>
      </c>
      <c r="D526" t="s">
        <v>12853</v>
      </c>
      <c r="E526" t="s">
        <v>12854</v>
      </c>
      <c r="F526" t="s">
        <v>12837</v>
      </c>
      <c r="G526">
        <v>689</v>
      </c>
      <c r="H526" s="2">
        <v>1999</v>
      </c>
      <c r="I526" s="1">
        <v>0.66</v>
      </c>
      <c r="J526">
        <v>4.3</v>
      </c>
      <c r="K526" s="4">
        <v>1193</v>
      </c>
      <c r="L526" t="s">
        <v>4255</v>
      </c>
      <c r="M526" t="s">
        <v>4256</v>
      </c>
      <c r="N526" t="s">
        <v>4257</v>
      </c>
      <c r="O526" t="s">
        <v>4258</v>
      </c>
      <c r="P526" t="s">
        <v>4259</v>
      </c>
      <c r="Q526" t="s">
        <v>4260</v>
      </c>
      <c r="R526" t="s">
        <v>4261</v>
      </c>
      <c r="S526" t="s">
        <v>4262</v>
      </c>
    </row>
    <row r="527" spans="1:19">
      <c r="A527" t="s">
        <v>4263</v>
      </c>
      <c r="B527" t="s">
        <v>4264</v>
      </c>
      <c r="C527" t="s">
        <v>12824</v>
      </c>
      <c r="D527" t="s">
        <v>12853</v>
      </c>
      <c r="E527" t="s">
        <v>12854</v>
      </c>
      <c r="F527" t="s">
        <v>12837</v>
      </c>
      <c r="G527">
        <v>499</v>
      </c>
      <c r="H527" s="2">
        <v>1899</v>
      </c>
      <c r="I527" s="1">
        <v>0.74</v>
      </c>
      <c r="J527">
        <v>4.0999999999999996</v>
      </c>
      <c r="K527" s="4">
        <v>1475</v>
      </c>
      <c r="L527" t="s">
        <v>4265</v>
      </c>
      <c r="M527" t="s">
        <v>4266</v>
      </c>
      <c r="N527" t="s">
        <v>4267</v>
      </c>
      <c r="O527" t="s">
        <v>4268</v>
      </c>
      <c r="P527" t="s">
        <v>4269</v>
      </c>
      <c r="Q527" t="s">
        <v>4270</v>
      </c>
      <c r="R527" t="s">
        <v>4271</v>
      </c>
      <c r="S527" t="s">
        <v>4272</v>
      </c>
    </row>
    <row r="528" spans="1:19">
      <c r="A528" t="s">
        <v>4273</v>
      </c>
      <c r="B528" t="s">
        <v>4274</v>
      </c>
      <c r="C528" t="s">
        <v>12824</v>
      </c>
      <c r="D528" t="s">
        <v>12853</v>
      </c>
      <c r="E528" t="s">
        <v>12854</v>
      </c>
      <c r="F528" t="s">
        <v>12877</v>
      </c>
      <c r="G528">
        <v>299</v>
      </c>
      <c r="H528">
        <v>999</v>
      </c>
      <c r="I528" s="1">
        <v>0.7</v>
      </c>
      <c r="J528">
        <v>4.3</v>
      </c>
      <c r="K528" s="4">
        <v>8891</v>
      </c>
      <c r="L528" t="s">
        <v>4275</v>
      </c>
      <c r="M528" t="s">
        <v>4276</v>
      </c>
      <c r="N528" t="s">
        <v>4277</v>
      </c>
      <c r="O528" t="s">
        <v>4278</v>
      </c>
      <c r="P528" t="s">
        <v>4279</v>
      </c>
      <c r="Q528" t="s">
        <v>4280</v>
      </c>
      <c r="R528" t="s">
        <v>4281</v>
      </c>
      <c r="S528" t="s">
        <v>4282</v>
      </c>
    </row>
    <row r="529" spans="1:19">
      <c r="A529" t="s">
        <v>4283</v>
      </c>
      <c r="B529" t="s">
        <v>4284</v>
      </c>
      <c r="C529" t="s">
        <v>12824</v>
      </c>
      <c r="D529" t="s">
        <v>12853</v>
      </c>
      <c r="E529" t="s">
        <v>12854</v>
      </c>
      <c r="F529" t="s">
        <v>12874</v>
      </c>
      <c r="G529">
        <v>209</v>
      </c>
      <c r="H529">
        <v>499</v>
      </c>
      <c r="I529" s="1">
        <v>0.57999999999999996</v>
      </c>
      <c r="J529">
        <v>3.6</v>
      </c>
      <c r="K529" s="4">
        <v>104</v>
      </c>
      <c r="L529" t="s">
        <v>4285</v>
      </c>
      <c r="M529" t="s">
        <v>4286</v>
      </c>
      <c r="N529" t="s">
        <v>4287</v>
      </c>
      <c r="O529" t="s">
        <v>4288</v>
      </c>
      <c r="P529" t="s">
        <v>4289</v>
      </c>
      <c r="Q529" t="s">
        <v>4290</v>
      </c>
      <c r="R529" t="s">
        <v>4291</v>
      </c>
      <c r="S529" t="s">
        <v>4292</v>
      </c>
    </row>
    <row r="530" spans="1:19">
      <c r="A530" t="s">
        <v>4293</v>
      </c>
      <c r="B530" t="s">
        <v>4294</v>
      </c>
      <c r="C530" t="s">
        <v>12824</v>
      </c>
      <c r="D530" t="s">
        <v>12853</v>
      </c>
      <c r="E530" t="s">
        <v>12857</v>
      </c>
      <c r="F530" t="s">
        <v>12858</v>
      </c>
      <c r="G530" s="2">
        <v>8499</v>
      </c>
      <c r="H530" s="2">
        <v>12999</v>
      </c>
      <c r="I530" s="1">
        <v>0.35</v>
      </c>
      <c r="J530">
        <v>4.0999999999999996</v>
      </c>
      <c r="K530" s="4">
        <v>6662</v>
      </c>
      <c r="L530" t="s">
        <v>4295</v>
      </c>
      <c r="M530" t="s">
        <v>4296</v>
      </c>
      <c r="N530" t="s">
        <v>4297</v>
      </c>
      <c r="O530" t="s">
        <v>4298</v>
      </c>
      <c r="P530" t="s">
        <v>4299</v>
      </c>
      <c r="Q530" t="s">
        <v>4300</v>
      </c>
      <c r="R530" t="s">
        <v>4301</v>
      </c>
      <c r="S530" t="s">
        <v>4302</v>
      </c>
    </row>
    <row r="531" spans="1:19">
      <c r="A531" t="s">
        <v>4303</v>
      </c>
      <c r="B531" t="s">
        <v>4304</v>
      </c>
      <c r="C531" t="s">
        <v>12824</v>
      </c>
      <c r="D531" t="s">
        <v>12853</v>
      </c>
      <c r="E531" t="s">
        <v>12854</v>
      </c>
      <c r="F531" t="s">
        <v>12855</v>
      </c>
      <c r="G531" s="2">
        <v>2179</v>
      </c>
      <c r="H531" s="2">
        <v>3999</v>
      </c>
      <c r="I531" s="1">
        <v>0.46</v>
      </c>
      <c r="J531">
        <v>4</v>
      </c>
      <c r="K531" s="4">
        <v>8380</v>
      </c>
      <c r="L531" t="s">
        <v>4305</v>
      </c>
      <c r="M531" t="s">
        <v>4306</v>
      </c>
      <c r="N531" t="s">
        <v>4307</v>
      </c>
      <c r="O531" t="s">
        <v>4308</v>
      </c>
      <c r="P531" t="s">
        <v>4309</v>
      </c>
      <c r="Q531" t="s">
        <v>4310</v>
      </c>
      <c r="R531" t="s">
        <v>4311</v>
      </c>
      <c r="S531" t="s">
        <v>4312</v>
      </c>
    </row>
    <row r="532" spans="1:19">
      <c r="A532" t="s">
        <v>4313</v>
      </c>
      <c r="B532" t="s">
        <v>4314</v>
      </c>
      <c r="C532" t="s">
        <v>12824</v>
      </c>
      <c r="D532" t="s">
        <v>12853</v>
      </c>
      <c r="E532" t="s">
        <v>12857</v>
      </c>
      <c r="F532" t="s">
        <v>12858</v>
      </c>
      <c r="G532" s="2">
        <v>16999</v>
      </c>
      <c r="H532" s="2">
        <v>20999</v>
      </c>
      <c r="I532" s="1">
        <v>0.19</v>
      </c>
      <c r="J532">
        <v>4.0999999999999996</v>
      </c>
      <c r="K532" s="4">
        <v>31822</v>
      </c>
      <c r="L532" t="s">
        <v>4315</v>
      </c>
      <c r="M532" t="s">
        <v>4079</v>
      </c>
      <c r="N532" t="s">
        <v>4080</v>
      </c>
      <c r="O532" t="s">
        <v>4081</v>
      </c>
      <c r="P532" t="s">
        <v>4082</v>
      </c>
      <c r="Q532" t="s">
        <v>4083</v>
      </c>
      <c r="R532" t="s">
        <v>4316</v>
      </c>
      <c r="S532" t="s">
        <v>4317</v>
      </c>
    </row>
    <row r="533" spans="1:19">
      <c r="A533" t="s">
        <v>4318</v>
      </c>
      <c r="B533" t="s">
        <v>4319</v>
      </c>
      <c r="C533" t="s">
        <v>12824</v>
      </c>
      <c r="D533" t="s">
        <v>12853</v>
      </c>
      <c r="E533" t="s">
        <v>12857</v>
      </c>
      <c r="F533" t="s">
        <v>12858</v>
      </c>
      <c r="G533" s="2">
        <v>44999</v>
      </c>
      <c r="H533" s="2">
        <v>49999</v>
      </c>
      <c r="I533" s="1">
        <v>0.1</v>
      </c>
      <c r="J533">
        <v>4.3</v>
      </c>
      <c r="K533" s="4">
        <v>3075</v>
      </c>
      <c r="L533" t="s">
        <v>4320</v>
      </c>
      <c r="M533" t="s">
        <v>4321</v>
      </c>
      <c r="N533" t="s">
        <v>4322</v>
      </c>
      <c r="O533" t="s">
        <v>4323</v>
      </c>
      <c r="P533" t="s">
        <v>4324</v>
      </c>
      <c r="Q533" t="s">
        <v>4325</v>
      </c>
      <c r="R533" t="s">
        <v>4326</v>
      </c>
      <c r="S533" t="s">
        <v>4327</v>
      </c>
    </row>
    <row r="534" spans="1:19">
      <c r="A534" t="s">
        <v>4328</v>
      </c>
      <c r="B534" t="s">
        <v>4329</v>
      </c>
      <c r="C534" t="s">
        <v>12824</v>
      </c>
      <c r="D534" t="s">
        <v>12853</v>
      </c>
      <c r="E534" t="s">
        <v>12857</v>
      </c>
      <c r="F534" t="s">
        <v>12861</v>
      </c>
      <c r="G534" s="2">
        <v>2599</v>
      </c>
      <c r="H534" s="2">
        <v>2999</v>
      </c>
      <c r="I534" s="1">
        <v>0.13</v>
      </c>
      <c r="J534">
        <v>3.9</v>
      </c>
      <c r="K534" s="4">
        <v>14266</v>
      </c>
      <c r="L534" t="s">
        <v>4330</v>
      </c>
      <c r="M534" t="s">
        <v>4331</v>
      </c>
      <c r="N534" t="s">
        <v>4332</v>
      </c>
      <c r="O534" t="s">
        <v>4333</v>
      </c>
      <c r="P534" t="s">
        <v>4334</v>
      </c>
      <c r="Q534" t="s">
        <v>4335</v>
      </c>
      <c r="R534" t="s">
        <v>4336</v>
      </c>
      <c r="S534" t="s">
        <v>4337</v>
      </c>
    </row>
    <row r="535" spans="1:19">
      <c r="A535" t="s">
        <v>4338</v>
      </c>
      <c r="B535" t="s">
        <v>4339</v>
      </c>
      <c r="C535" t="s">
        <v>12824</v>
      </c>
      <c r="D535" t="s">
        <v>12851</v>
      </c>
      <c r="E535" t="s">
        <v>12852</v>
      </c>
      <c r="G535" s="2">
        <v>2799</v>
      </c>
      <c r="H535" s="2">
        <v>6499</v>
      </c>
      <c r="I535" s="1">
        <v>0.56999999999999995</v>
      </c>
      <c r="J535">
        <v>4.0999999999999996</v>
      </c>
      <c r="K535" s="4">
        <v>38879</v>
      </c>
      <c r="L535" t="s">
        <v>4340</v>
      </c>
      <c r="M535" t="s">
        <v>4341</v>
      </c>
      <c r="N535" t="s">
        <v>4342</v>
      </c>
      <c r="O535" t="s">
        <v>4343</v>
      </c>
      <c r="P535" t="s">
        <v>4344</v>
      </c>
      <c r="Q535" t="s">
        <v>4345</v>
      </c>
      <c r="R535" t="s">
        <v>4346</v>
      </c>
      <c r="S535" t="s">
        <v>4347</v>
      </c>
    </row>
    <row r="536" spans="1:19">
      <c r="A536" t="s">
        <v>4348</v>
      </c>
      <c r="B536" t="s">
        <v>4349</v>
      </c>
      <c r="C536" t="s">
        <v>12824</v>
      </c>
      <c r="D536" t="s">
        <v>12862</v>
      </c>
      <c r="E536" t="s">
        <v>12863</v>
      </c>
      <c r="F536" t="s">
        <v>12884</v>
      </c>
      <c r="G536" s="2">
        <v>1399</v>
      </c>
      <c r="H536" s="2">
        <v>2990</v>
      </c>
      <c r="I536" s="1">
        <v>0.53</v>
      </c>
      <c r="J536">
        <v>4.0999999999999996</v>
      </c>
      <c r="K536" s="4">
        <v>97175</v>
      </c>
      <c r="L536" t="s">
        <v>4350</v>
      </c>
      <c r="M536" t="s">
        <v>4351</v>
      </c>
      <c r="N536" t="s">
        <v>4352</v>
      </c>
      <c r="O536" t="s">
        <v>4353</v>
      </c>
      <c r="P536" t="s">
        <v>4354</v>
      </c>
      <c r="Q536" t="s">
        <v>4355</v>
      </c>
      <c r="R536" t="s">
        <v>4356</v>
      </c>
      <c r="S536" t="s">
        <v>4357</v>
      </c>
    </row>
    <row r="537" spans="1:19">
      <c r="A537" t="s">
        <v>4358</v>
      </c>
      <c r="B537" t="s">
        <v>4359</v>
      </c>
      <c r="C537" t="s">
        <v>12824</v>
      </c>
      <c r="D537" t="s">
        <v>12826</v>
      </c>
      <c r="E537" t="s">
        <v>12859</v>
      </c>
      <c r="F537" t="s">
        <v>12860</v>
      </c>
      <c r="G537">
        <v>649</v>
      </c>
      <c r="H537" s="2">
        <v>2400</v>
      </c>
      <c r="I537" s="1">
        <v>0.73</v>
      </c>
      <c r="J537">
        <v>4.4000000000000004</v>
      </c>
      <c r="K537" s="4">
        <v>67260</v>
      </c>
      <c r="L537" t="s">
        <v>4360</v>
      </c>
      <c r="M537" t="s">
        <v>2967</v>
      </c>
      <c r="N537" t="s">
        <v>2968</v>
      </c>
      <c r="O537" t="s">
        <v>2969</v>
      </c>
      <c r="P537" t="s">
        <v>2970</v>
      </c>
      <c r="Q537" t="s">
        <v>2971</v>
      </c>
      <c r="R537" t="s">
        <v>2972</v>
      </c>
      <c r="S537" t="s">
        <v>4361</v>
      </c>
    </row>
    <row r="538" spans="1:19">
      <c r="A538" t="s">
        <v>4362</v>
      </c>
      <c r="B538" t="s">
        <v>4363</v>
      </c>
      <c r="C538" t="s">
        <v>12824</v>
      </c>
      <c r="D538" t="s">
        <v>12853</v>
      </c>
      <c r="E538" t="s">
        <v>12854</v>
      </c>
      <c r="F538" t="s">
        <v>12855</v>
      </c>
      <c r="G538">
        <v>799</v>
      </c>
      <c r="H538" s="2">
        <v>3990</v>
      </c>
      <c r="I538" s="1">
        <v>0.8</v>
      </c>
      <c r="J538">
        <v>3.8</v>
      </c>
      <c r="K538" s="4">
        <v>119</v>
      </c>
      <c r="L538" t="s">
        <v>4364</v>
      </c>
      <c r="M538" t="s">
        <v>4365</v>
      </c>
      <c r="N538" t="s">
        <v>4366</v>
      </c>
      <c r="O538" t="s">
        <v>4367</v>
      </c>
      <c r="P538" t="s">
        <v>4368</v>
      </c>
      <c r="Q538" t="s">
        <v>4369</v>
      </c>
      <c r="R538" t="s">
        <v>4370</v>
      </c>
      <c r="S538" t="s">
        <v>4371</v>
      </c>
    </row>
    <row r="539" spans="1:19">
      <c r="A539" t="s">
        <v>4372</v>
      </c>
      <c r="B539" t="s">
        <v>4373</v>
      </c>
      <c r="C539" t="s">
        <v>12816</v>
      </c>
      <c r="D539" t="s">
        <v>12817</v>
      </c>
      <c r="E539" t="s">
        <v>12885</v>
      </c>
      <c r="F539" t="s">
        <v>12886</v>
      </c>
      <c r="G539">
        <v>149</v>
      </c>
      <c r="H539">
        <v>149</v>
      </c>
      <c r="I539" s="1">
        <v>0</v>
      </c>
      <c r="J539">
        <v>4.3</v>
      </c>
      <c r="K539" s="4">
        <v>10833</v>
      </c>
      <c r="L539" t="s">
        <v>4374</v>
      </c>
      <c r="M539" t="s">
        <v>4375</v>
      </c>
      <c r="N539" t="s">
        <v>4376</v>
      </c>
      <c r="O539" t="s">
        <v>4377</v>
      </c>
      <c r="P539" t="s">
        <v>4378</v>
      </c>
      <c r="Q539" t="s">
        <v>4379</v>
      </c>
      <c r="R539" t="s">
        <v>4380</v>
      </c>
      <c r="S539" t="s">
        <v>4381</v>
      </c>
    </row>
    <row r="540" spans="1:19">
      <c r="A540" t="s">
        <v>475</v>
      </c>
      <c r="B540" t="s">
        <v>476</v>
      </c>
      <c r="C540" t="s">
        <v>12816</v>
      </c>
      <c r="D540" t="s">
        <v>12817</v>
      </c>
      <c r="E540" t="s">
        <v>12818</v>
      </c>
      <c r="F540" t="s">
        <v>12819</v>
      </c>
      <c r="G540">
        <v>799</v>
      </c>
      <c r="H540" s="2">
        <v>2100</v>
      </c>
      <c r="I540" s="1">
        <v>0.62</v>
      </c>
      <c r="J540">
        <v>4.3</v>
      </c>
      <c r="K540" s="4">
        <v>8188</v>
      </c>
      <c r="L540" t="s">
        <v>477</v>
      </c>
      <c r="M540" t="s">
        <v>478</v>
      </c>
      <c r="N540" t="s">
        <v>479</v>
      </c>
      <c r="O540" t="s">
        <v>480</v>
      </c>
      <c r="P540" t="s">
        <v>481</v>
      </c>
      <c r="Q540" t="s">
        <v>482</v>
      </c>
      <c r="R540" t="s">
        <v>4382</v>
      </c>
      <c r="S540" t="s">
        <v>4383</v>
      </c>
    </row>
    <row r="541" spans="1:19">
      <c r="A541" t="s">
        <v>4384</v>
      </c>
      <c r="B541" t="s">
        <v>4385</v>
      </c>
      <c r="C541" t="s">
        <v>12824</v>
      </c>
      <c r="D541" t="s">
        <v>12853</v>
      </c>
      <c r="E541" t="s">
        <v>12857</v>
      </c>
      <c r="F541" t="s">
        <v>12861</v>
      </c>
      <c r="G541" s="2">
        <v>3799</v>
      </c>
      <c r="H541" s="2">
        <v>5299</v>
      </c>
      <c r="I541" s="1">
        <v>0.28000000000000003</v>
      </c>
      <c r="J541">
        <v>3.5</v>
      </c>
      <c r="K541" s="4">
        <v>1641</v>
      </c>
      <c r="L541" t="s">
        <v>4386</v>
      </c>
      <c r="M541" t="s">
        <v>4387</v>
      </c>
      <c r="N541" t="s">
        <v>4388</v>
      </c>
      <c r="O541" t="s">
        <v>4389</v>
      </c>
      <c r="P541" t="s">
        <v>4390</v>
      </c>
      <c r="Q541" t="s">
        <v>4391</v>
      </c>
      <c r="R541" t="s">
        <v>4392</v>
      </c>
      <c r="S541" t="s">
        <v>4393</v>
      </c>
    </row>
    <row r="542" spans="1:19">
      <c r="A542" t="s">
        <v>4394</v>
      </c>
      <c r="B542" t="s">
        <v>4395</v>
      </c>
      <c r="C542" t="s">
        <v>12824</v>
      </c>
      <c r="D542" t="s">
        <v>12853</v>
      </c>
      <c r="E542" t="s">
        <v>12854</v>
      </c>
      <c r="F542" t="s">
        <v>12881</v>
      </c>
      <c r="G542">
        <v>199</v>
      </c>
      <c r="H542" s="2">
        <v>1899</v>
      </c>
      <c r="I542" s="1">
        <v>0.9</v>
      </c>
      <c r="J542">
        <v>4</v>
      </c>
      <c r="K542" s="4">
        <v>4740</v>
      </c>
      <c r="L542" t="s">
        <v>4396</v>
      </c>
      <c r="M542" t="s">
        <v>4397</v>
      </c>
      <c r="N542" t="s">
        <v>4398</v>
      </c>
      <c r="O542" t="s">
        <v>4399</v>
      </c>
      <c r="P542" t="s">
        <v>4400</v>
      </c>
      <c r="Q542" t="s">
        <v>4401</v>
      </c>
      <c r="R542" t="s">
        <v>4402</v>
      </c>
      <c r="S542" t="s">
        <v>4403</v>
      </c>
    </row>
    <row r="543" spans="1:19">
      <c r="A543" t="s">
        <v>4404</v>
      </c>
      <c r="B543" t="s">
        <v>4405</v>
      </c>
      <c r="C543" t="s">
        <v>12824</v>
      </c>
      <c r="D543" t="s">
        <v>12853</v>
      </c>
      <c r="E543" t="s">
        <v>12857</v>
      </c>
      <c r="F543" t="s">
        <v>12858</v>
      </c>
      <c r="G543" s="2">
        <v>23999</v>
      </c>
      <c r="H543" s="2">
        <v>32999</v>
      </c>
      <c r="I543" s="1">
        <v>0.27</v>
      </c>
      <c r="J543">
        <v>3.9</v>
      </c>
      <c r="K543" s="4">
        <v>8866</v>
      </c>
      <c r="L543" t="s">
        <v>4406</v>
      </c>
      <c r="M543" t="s">
        <v>4407</v>
      </c>
      <c r="N543" t="s">
        <v>4408</v>
      </c>
      <c r="O543" t="s">
        <v>4409</v>
      </c>
      <c r="P543" t="s">
        <v>4410</v>
      </c>
      <c r="Q543" t="s">
        <v>4411</v>
      </c>
      <c r="R543" t="s">
        <v>4412</v>
      </c>
      <c r="S543" t="s">
        <v>4413</v>
      </c>
    </row>
    <row r="544" spans="1:19">
      <c r="A544" t="s">
        <v>4414</v>
      </c>
      <c r="B544" t="s">
        <v>4415</v>
      </c>
      <c r="C544" t="s">
        <v>12824</v>
      </c>
      <c r="D544" t="s">
        <v>12853</v>
      </c>
      <c r="E544" t="s">
        <v>12857</v>
      </c>
      <c r="F544" t="s">
        <v>12858</v>
      </c>
      <c r="G544" s="2">
        <v>29990</v>
      </c>
      <c r="H544" s="2">
        <v>39990</v>
      </c>
      <c r="I544" s="1">
        <v>0.25</v>
      </c>
      <c r="J544">
        <v>4.3</v>
      </c>
      <c r="K544" s="4">
        <v>8399</v>
      </c>
      <c r="L544" t="s">
        <v>4416</v>
      </c>
      <c r="M544" t="s">
        <v>4417</v>
      </c>
      <c r="N544" t="s">
        <v>4418</v>
      </c>
      <c r="O544" t="s">
        <v>4419</v>
      </c>
      <c r="P544" t="s">
        <v>4420</v>
      </c>
      <c r="Q544" t="s">
        <v>4421</v>
      </c>
      <c r="R544" t="s">
        <v>4422</v>
      </c>
      <c r="S544" t="s">
        <v>4423</v>
      </c>
    </row>
    <row r="545" spans="1:19">
      <c r="A545" t="s">
        <v>4424</v>
      </c>
      <c r="B545" t="s">
        <v>4425</v>
      </c>
      <c r="C545" t="s">
        <v>12824</v>
      </c>
      <c r="D545" t="s">
        <v>12851</v>
      </c>
      <c r="E545" t="s">
        <v>12852</v>
      </c>
      <c r="G545">
        <v>281</v>
      </c>
      <c r="H545" s="2">
        <v>1999</v>
      </c>
      <c r="I545" s="1">
        <v>0.86</v>
      </c>
      <c r="J545">
        <v>2.8</v>
      </c>
      <c r="K545" s="4">
        <v>87</v>
      </c>
      <c r="L545" t="s">
        <v>4426</v>
      </c>
      <c r="M545" t="s">
        <v>4427</v>
      </c>
      <c r="N545" t="s">
        <v>4428</v>
      </c>
      <c r="O545" t="s">
        <v>4429</v>
      </c>
      <c r="P545" t="s">
        <v>4430</v>
      </c>
      <c r="Q545" t="s">
        <v>4431</v>
      </c>
      <c r="R545" t="s">
        <v>4432</v>
      </c>
      <c r="S545" t="s">
        <v>4433</v>
      </c>
    </row>
    <row r="546" spans="1:19">
      <c r="A546" t="s">
        <v>4434</v>
      </c>
      <c r="B546" t="s">
        <v>4435</v>
      </c>
      <c r="C546" t="s">
        <v>12824</v>
      </c>
      <c r="D546" t="s">
        <v>12853</v>
      </c>
      <c r="E546" t="s">
        <v>12857</v>
      </c>
      <c r="F546" t="s">
        <v>12858</v>
      </c>
      <c r="G546" s="2">
        <v>7998</v>
      </c>
      <c r="H546" s="2">
        <v>11999</v>
      </c>
      <c r="I546" s="1">
        <v>0.33</v>
      </c>
      <c r="J546">
        <v>3.8</v>
      </c>
      <c r="K546" s="4">
        <v>125</v>
      </c>
      <c r="L546" t="s">
        <v>4436</v>
      </c>
      <c r="M546" t="s">
        <v>4437</v>
      </c>
      <c r="N546" t="s">
        <v>4438</v>
      </c>
      <c r="O546" t="s">
        <v>4439</v>
      </c>
      <c r="P546" t="s">
        <v>4440</v>
      </c>
      <c r="Q546" t="s">
        <v>4441</v>
      </c>
      <c r="R546" t="s">
        <v>4442</v>
      </c>
      <c r="S546" t="s">
        <v>4443</v>
      </c>
    </row>
    <row r="547" spans="1:19">
      <c r="A547" t="s">
        <v>4444</v>
      </c>
      <c r="B547" t="s">
        <v>4445</v>
      </c>
      <c r="C547" t="s">
        <v>12824</v>
      </c>
      <c r="D547" t="s">
        <v>12851</v>
      </c>
      <c r="E547" t="s">
        <v>12852</v>
      </c>
      <c r="G547">
        <v>249</v>
      </c>
      <c r="H547">
        <v>999</v>
      </c>
      <c r="I547" s="1">
        <v>0.75</v>
      </c>
      <c r="J547">
        <v>4.5</v>
      </c>
      <c r="K547" s="4">
        <v>38</v>
      </c>
      <c r="L547" t="s">
        <v>4446</v>
      </c>
      <c r="M547" t="s">
        <v>4447</v>
      </c>
      <c r="N547" t="s">
        <v>4448</v>
      </c>
      <c r="O547" t="s">
        <v>4449</v>
      </c>
      <c r="P547" t="s">
        <v>4450</v>
      </c>
      <c r="Q547" t="s">
        <v>4451</v>
      </c>
      <c r="R547" t="s">
        <v>4452</v>
      </c>
      <c r="S547" t="s">
        <v>4453</v>
      </c>
    </row>
    <row r="548" spans="1:19">
      <c r="A548" t="s">
        <v>4454</v>
      </c>
      <c r="B548" t="s">
        <v>4455</v>
      </c>
      <c r="C548" t="s">
        <v>12824</v>
      </c>
      <c r="D548" t="s">
        <v>12853</v>
      </c>
      <c r="E548" t="s">
        <v>12854</v>
      </c>
      <c r="F548" t="s">
        <v>12877</v>
      </c>
      <c r="G548">
        <v>299</v>
      </c>
      <c r="H548">
        <v>599</v>
      </c>
      <c r="I548" s="1">
        <v>0.5</v>
      </c>
      <c r="J548">
        <v>4.3</v>
      </c>
      <c r="K548" s="4">
        <v>4674</v>
      </c>
      <c r="L548" t="s">
        <v>4456</v>
      </c>
      <c r="M548" t="s">
        <v>4457</v>
      </c>
      <c r="N548" t="s">
        <v>4458</v>
      </c>
      <c r="O548" t="s">
        <v>4459</v>
      </c>
      <c r="P548" t="s">
        <v>4460</v>
      </c>
      <c r="Q548" t="s">
        <v>4461</v>
      </c>
      <c r="R548" t="s">
        <v>4462</v>
      </c>
      <c r="S548" t="s">
        <v>4463</v>
      </c>
    </row>
    <row r="549" spans="1:19">
      <c r="A549" t="s">
        <v>4464</v>
      </c>
      <c r="B549" t="s">
        <v>4465</v>
      </c>
      <c r="C549" t="s">
        <v>12824</v>
      </c>
      <c r="D549" t="s">
        <v>12851</v>
      </c>
      <c r="E549" t="s">
        <v>12852</v>
      </c>
      <c r="G549">
        <v>499</v>
      </c>
      <c r="H549" s="2">
        <v>1899</v>
      </c>
      <c r="I549" s="1">
        <v>0.74</v>
      </c>
      <c r="J549">
        <v>4.0999999999999996</v>
      </c>
      <c r="K549" s="4">
        <v>412</v>
      </c>
      <c r="L549" t="s">
        <v>4466</v>
      </c>
      <c r="M549" t="s">
        <v>4467</v>
      </c>
      <c r="N549" t="s">
        <v>4468</v>
      </c>
      <c r="O549" t="s">
        <v>4469</v>
      </c>
      <c r="P549" t="s">
        <v>4470</v>
      </c>
      <c r="Q549" t="s">
        <v>4471</v>
      </c>
      <c r="R549" t="s">
        <v>4472</v>
      </c>
      <c r="S549" t="s">
        <v>4473</v>
      </c>
    </row>
    <row r="550" spans="1:19">
      <c r="A550" t="s">
        <v>4474</v>
      </c>
      <c r="B550" t="s">
        <v>4475</v>
      </c>
      <c r="C550" t="s">
        <v>12824</v>
      </c>
      <c r="D550" t="s">
        <v>12851</v>
      </c>
      <c r="E550" t="s">
        <v>12852</v>
      </c>
      <c r="G550">
        <v>899</v>
      </c>
      <c r="H550" s="2">
        <v>3499</v>
      </c>
      <c r="I550" s="1">
        <v>0.74</v>
      </c>
      <c r="J550">
        <v>3</v>
      </c>
      <c r="K550" s="4">
        <v>681</v>
      </c>
      <c r="L550" t="s">
        <v>4476</v>
      </c>
      <c r="M550" t="s">
        <v>4477</v>
      </c>
      <c r="N550" t="s">
        <v>4478</v>
      </c>
      <c r="O550" t="s">
        <v>4479</v>
      </c>
      <c r="P550" t="s">
        <v>4480</v>
      </c>
      <c r="Q550" t="s">
        <v>4481</v>
      </c>
      <c r="R550" t="s">
        <v>4482</v>
      </c>
      <c r="S550" t="s">
        <v>4483</v>
      </c>
    </row>
    <row r="551" spans="1:19">
      <c r="A551" t="s">
        <v>4484</v>
      </c>
      <c r="B551" t="s">
        <v>4485</v>
      </c>
      <c r="C551" t="s">
        <v>12824</v>
      </c>
      <c r="D551" t="s">
        <v>12853</v>
      </c>
      <c r="E551" t="s">
        <v>12854</v>
      </c>
      <c r="F551" t="s">
        <v>12855</v>
      </c>
      <c r="G551" s="2">
        <v>1599</v>
      </c>
      <c r="H551" s="2">
        <v>3499</v>
      </c>
      <c r="I551" s="1">
        <v>0.54</v>
      </c>
      <c r="J551">
        <v>4</v>
      </c>
      <c r="K551" s="4">
        <v>36384</v>
      </c>
      <c r="L551" t="s">
        <v>4486</v>
      </c>
      <c r="M551" t="s">
        <v>4487</v>
      </c>
      <c r="N551" t="s">
        <v>4488</v>
      </c>
      <c r="O551" t="s">
        <v>4489</v>
      </c>
      <c r="P551" t="s">
        <v>4490</v>
      </c>
      <c r="Q551" t="s">
        <v>4491</v>
      </c>
      <c r="R551" t="s">
        <v>4492</v>
      </c>
      <c r="S551" t="s">
        <v>4493</v>
      </c>
    </row>
    <row r="552" spans="1:19">
      <c r="A552" t="s">
        <v>4494</v>
      </c>
      <c r="B552" t="s">
        <v>4495</v>
      </c>
      <c r="C552" t="s">
        <v>12824</v>
      </c>
      <c r="D552" t="s">
        <v>12862</v>
      </c>
      <c r="E552" t="s">
        <v>12840</v>
      </c>
      <c r="G552">
        <v>120</v>
      </c>
      <c r="H552">
        <v>999</v>
      </c>
      <c r="I552" s="1">
        <v>0.88</v>
      </c>
      <c r="J552">
        <v>3.9</v>
      </c>
      <c r="K552" s="4">
        <v>6491</v>
      </c>
      <c r="L552" t="s">
        <v>4496</v>
      </c>
      <c r="M552" t="s">
        <v>4497</v>
      </c>
      <c r="N552" t="s">
        <v>4498</v>
      </c>
      <c r="O552" t="s">
        <v>4499</v>
      </c>
      <c r="P552" t="s">
        <v>4500</v>
      </c>
      <c r="Q552" t="s">
        <v>4501</v>
      </c>
      <c r="R552" t="s">
        <v>4502</v>
      </c>
      <c r="S552" t="s">
        <v>4503</v>
      </c>
    </row>
    <row r="553" spans="1:19">
      <c r="A553" t="s">
        <v>4504</v>
      </c>
      <c r="B553" t="s">
        <v>4505</v>
      </c>
      <c r="C553" t="s">
        <v>12824</v>
      </c>
      <c r="D553" t="s">
        <v>12851</v>
      </c>
      <c r="E553" t="s">
        <v>12852</v>
      </c>
      <c r="G553" s="2">
        <v>3999</v>
      </c>
      <c r="H553" s="2">
        <v>6999</v>
      </c>
      <c r="I553" s="1">
        <v>0.43</v>
      </c>
      <c r="J553">
        <v>4.0999999999999996</v>
      </c>
      <c r="K553" s="4">
        <v>10229</v>
      </c>
      <c r="L553" t="s">
        <v>4506</v>
      </c>
      <c r="M553" t="s">
        <v>4507</v>
      </c>
      <c r="N553" t="s">
        <v>4508</v>
      </c>
      <c r="O553" t="s">
        <v>4509</v>
      </c>
      <c r="P553" t="s">
        <v>4510</v>
      </c>
      <c r="Q553" t="s">
        <v>4511</v>
      </c>
      <c r="R553" t="s">
        <v>4512</v>
      </c>
      <c r="S553" t="s">
        <v>4513</v>
      </c>
    </row>
    <row r="554" spans="1:19">
      <c r="A554" t="s">
        <v>4514</v>
      </c>
      <c r="B554" t="s">
        <v>4091</v>
      </c>
      <c r="C554" t="s">
        <v>12824</v>
      </c>
      <c r="D554" t="s">
        <v>12853</v>
      </c>
      <c r="E554" t="s">
        <v>12857</v>
      </c>
      <c r="F554" t="s">
        <v>12858</v>
      </c>
      <c r="G554" s="2">
        <v>12999</v>
      </c>
      <c r="H554" s="2">
        <v>18999</v>
      </c>
      <c r="I554" s="1">
        <v>0.32</v>
      </c>
      <c r="J554">
        <v>4.0999999999999996</v>
      </c>
      <c r="K554" s="4">
        <v>50772</v>
      </c>
      <c r="L554" t="s">
        <v>4092</v>
      </c>
      <c r="M554" t="s">
        <v>3580</v>
      </c>
      <c r="N554" t="s">
        <v>3581</v>
      </c>
      <c r="O554" t="s">
        <v>3582</v>
      </c>
      <c r="P554" t="s">
        <v>3583</v>
      </c>
      <c r="Q554" t="s">
        <v>3584</v>
      </c>
      <c r="R554" t="s">
        <v>4093</v>
      </c>
      <c r="S554" t="s">
        <v>4515</v>
      </c>
    </row>
    <row r="555" spans="1:19">
      <c r="A555" t="s">
        <v>4516</v>
      </c>
      <c r="B555" t="s">
        <v>4517</v>
      </c>
      <c r="C555" t="s">
        <v>12824</v>
      </c>
      <c r="D555" t="s">
        <v>12853</v>
      </c>
      <c r="E555" t="s">
        <v>12854</v>
      </c>
      <c r="F555" t="s">
        <v>12881</v>
      </c>
      <c r="G555" s="2">
        <v>1599</v>
      </c>
      <c r="H555" s="2">
        <v>2599</v>
      </c>
      <c r="I555" s="1">
        <v>0.38</v>
      </c>
      <c r="J555">
        <v>4.3</v>
      </c>
      <c r="K555" s="4">
        <v>1801</v>
      </c>
      <c r="L555" t="s">
        <v>4518</v>
      </c>
      <c r="M555" t="s">
        <v>4519</v>
      </c>
      <c r="N555" t="s">
        <v>4520</v>
      </c>
      <c r="O555" t="s">
        <v>4521</v>
      </c>
      <c r="P555" t="s">
        <v>4522</v>
      </c>
      <c r="Q555" t="s">
        <v>4523</v>
      </c>
      <c r="R555" t="s">
        <v>4524</v>
      </c>
      <c r="S555" t="s">
        <v>4525</v>
      </c>
    </row>
    <row r="556" spans="1:19">
      <c r="A556" t="s">
        <v>4526</v>
      </c>
      <c r="B556" t="s">
        <v>4527</v>
      </c>
      <c r="C556" t="s">
        <v>12824</v>
      </c>
      <c r="D556" t="s">
        <v>12853</v>
      </c>
      <c r="E556" t="s">
        <v>12854</v>
      </c>
      <c r="F556" t="s">
        <v>12855</v>
      </c>
      <c r="G556">
        <v>699</v>
      </c>
      <c r="H556" s="2">
        <v>1199</v>
      </c>
      <c r="I556" s="1">
        <v>0.42</v>
      </c>
      <c r="J556">
        <v>4</v>
      </c>
      <c r="K556" s="4">
        <v>14404</v>
      </c>
      <c r="L556" t="s">
        <v>4528</v>
      </c>
      <c r="M556" t="s">
        <v>3596</v>
      </c>
      <c r="N556" t="s">
        <v>3597</v>
      </c>
      <c r="O556" t="s">
        <v>3598</v>
      </c>
      <c r="P556" t="s">
        <v>3599</v>
      </c>
      <c r="Q556" t="s">
        <v>3600</v>
      </c>
      <c r="R556" t="s">
        <v>4529</v>
      </c>
      <c r="S556" t="s">
        <v>4530</v>
      </c>
    </row>
    <row r="557" spans="1:19">
      <c r="A557" t="s">
        <v>4531</v>
      </c>
      <c r="B557" t="s">
        <v>4532</v>
      </c>
      <c r="C557" t="s">
        <v>12824</v>
      </c>
      <c r="D557" t="s">
        <v>12853</v>
      </c>
      <c r="E557" t="s">
        <v>12854</v>
      </c>
      <c r="F557" t="s">
        <v>12876</v>
      </c>
      <c r="G557">
        <v>99</v>
      </c>
      <c r="H557">
        <v>999</v>
      </c>
      <c r="I557" s="1">
        <v>0.9</v>
      </c>
      <c r="J557">
        <v>4.4000000000000004</v>
      </c>
      <c r="K557" s="4">
        <v>305</v>
      </c>
      <c r="L557" t="s">
        <v>4533</v>
      </c>
      <c r="M557" t="s">
        <v>4534</v>
      </c>
      <c r="N557" t="s">
        <v>4535</v>
      </c>
      <c r="O557" t="s">
        <v>4536</v>
      </c>
      <c r="P557" t="s">
        <v>4537</v>
      </c>
      <c r="Q557" t="s">
        <v>4538</v>
      </c>
      <c r="R557" t="s">
        <v>4539</v>
      </c>
      <c r="S557" t="s">
        <v>4540</v>
      </c>
    </row>
    <row r="558" spans="1:19">
      <c r="A558" t="s">
        <v>4541</v>
      </c>
      <c r="B558" t="s">
        <v>4542</v>
      </c>
      <c r="C558" t="s">
        <v>12824</v>
      </c>
      <c r="D558" t="s">
        <v>12853</v>
      </c>
      <c r="E558" t="s">
        <v>12857</v>
      </c>
      <c r="F558" t="s">
        <v>12858</v>
      </c>
      <c r="G558" s="2">
        <v>7915</v>
      </c>
      <c r="H558" s="2">
        <v>9999</v>
      </c>
      <c r="I558" s="1">
        <v>0.21</v>
      </c>
      <c r="J558">
        <v>4.3</v>
      </c>
      <c r="K558" s="4">
        <v>1376</v>
      </c>
      <c r="L558" t="s">
        <v>4543</v>
      </c>
      <c r="M558" t="s">
        <v>4544</v>
      </c>
      <c r="N558" t="s">
        <v>4545</v>
      </c>
      <c r="O558" t="s">
        <v>4546</v>
      </c>
      <c r="P558" t="s">
        <v>4547</v>
      </c>
      <c r="Q558" t="s">
        <v>4548</v>
      </c>
      <c r="R558" t="s">
        <v>4549</v>
      </c>
      <c r="S558" t="s">
        <v>4550</v>
      </c>
    </row>
    <row r="559" spans="1:19">
      <c r="A559" t="s">
        <v>4551</v>
      </c>
      <c r="B559" t="s">
        <v>4552</v>
      </c>
      <c r="C559" t="s">
        <v>12824</v>
      </c>
      <c r="D559" t="s">
        <v>12851</v>
      </c>
      <c r="E559" t="s">
        <v>12852</v>
      </c>
      <c r="G559" s="2">
        <v>1499</v>
      </c>
      <c r="H559" s="2">
        <v>7999</v>
      </c>
      <c r="I559" s="1">
        <v>0.81</v>
      </c>
      <c r="J559">
        <v>4.2</v>
      </c>
      <c r="K559" s="4">
        <v>22638</v>
      </c>
      <c r="L559" t="s">
        <v>4553</v>
      </c>
      <c r="M559" t="s">
        <v>3120</v>
      </c>
      <c r="N559" t="s">
        <v>3121</v>
      </c>
      <c r="O559" t="s">
        <v>3122</v>
      </c>
      <c r="P559" t="s">
        <v>3123</v>
      </c>
      <c r="Q559" t="s">
        <v>3124</v>
      </c>
      <c r="R559" t="s">
        <v>4554</v>
      </c>
      <c r="S559" t="s">
        <v>4555</v>
      </c>
    </row>
    <row r="560" spans="1:19">
      <c r="A560" t="s">
        <v>4556</v>
      </c>
      <c r="B560" t="s">
        <v>4557</v>
      </c>
      <c r="C560" t="s">
        <v>12824</v>
      </c>
      <c r="D560" t="s">
        <v>12853</v>
      </c>
      <c r="E560" t="s">
        <v>12857</v>
      </c>
      <c r="F560" t="s">
        <v>12861</v>
      </c>
      <c r="G560" s="2">
        <v>1055</v>
      </c>
      <c r="H560" s="2">
        <v>1249</v>
      </c>
      <c r="I560" s="1">
        <v>0.16</v>
      </c>
      <c r="J560">
        <v>3.8</v>
      </c>
      <c r="K560" s="4">
        <v>2352</v>
      </c>
      <c r="L560" t="s">
        <v>4558</v>
      </c>
      <c r="M560" t="s">
        <v>4559</v>
      </c>
      <c r="N560" t="s">
        <v>4560</v>
      </c>
      <c r="O560" t="s">
        <v>4561</v>
      </c>
      <c r="P560" t="s">
        <v>4562</v>
      </c>
      <c r="Q560" t="s">
        <v>4563</v>
      </c>
      <c r="R560" t="s">
        <v>4564</v>
      </c>
      <c r="S560" t="s">
        <v>4565</v>
      </c>
    </row>
    <row r="561" spans="1:19">
      <c r="A561" t="s">
        <v>4566</v>
      </c>
      <c r="B561" t="s">
        <v>4567</v>
      </c>
      <c r="C561" t="s">
        <v>12824</v>
      </c>
      <c r="D561" t="s">
        <v>12853</v>
      </c>
      <c r="E561" t="s">
        <v>12854</v>
      </c>
      <c r="F561" t="s">
        <v>12877</v>
      </c>
      <c r="G561">
        <v>150</v>
      </c>
      <c r="H561">
        <v>599</v>
      </c>
      <c r="I561" s="1">
        <v>0.75</v>
      </c>
      <c r="J561">
        <v>4.3</v>
      </c>
      <c r="K561" s="4">
        <v>714</v>
      </c>
      <c r="L561" t="s">
        <v>4568</v>
      </c>
      <c r="M561" t="s">
        <v>4569</v>
      </c>
      <c r="N561" t="s">
        <v>4570</v>
      </c>
      <c r="O561" t="s">
        <v>4571</v>
      </c>
      <c r="P561" t="s">
        <v>4572</v>
      </c>
      <c r="Q561" t="s">
        <v>4573</v>
      </c>
      <c r="R561" t="s">
        <v>4574</v>
      </c>
      <c r="S561" t="s">
        <v>4575</v>
      </c>
    </row>
    <row r="562" spans="1:19">
      <c r="A562" t="s">
        <v>629</v>
      </c>
      <c r="B562" t="s">
        <v>630</v>
      </c>
      <c r="C562" t="s">
        <v>12816</v>
      </c>
      <c r="D562" t="s">
        <v>12817</v>
      </c>
      <c r="E562" t="s">
        <v>12818</v>
      </c>
      <c r="F562" t="s">
        <v>12819</v>
      </c>
      <c r="G562">
        <v>219</v>
      </c>
      <c r="H562">
        <v>700</v>
      </c>
      <c r="I562" s="1">
        <v>0.69</v>
      </c>
      <c r="J562">
        <v>4.3</v>
      </c>
      <c r="K562" s="4">
        <v>20052</v>
      </c>
      <c r="L562" t="s">
        <v>631</v>
      </c>
      <c r="M562" t="s">
        <v>632</v>
      </c>
      <c r="N562" t="s">
        <v>633</v>
      </c>
      <c r="O562" t="s">
        <v>634</v>
      </c>
      <c r="P562" t="s">
        <v>635</v>
      </c>
      <c r="Q562" t="s">
        <v>636</v>
      </c>
      <c r="R562" t="s">
        <v>4576</v>
      </c>
      <c r="S562" t="s">
        <v>4577</v>
      </c>
    </row>
    <row r="563" spans="1:19">
      <c r="A563" t="s">
        <v>4578</v>
      </c>
      <c r="B563" t="s">
        <v>4579</v>
      </c>
      <c r="C563" t="s">
        <v>12824</v>
      </c>
      <c r="D563" t="s">
        <v>12853</v>
      </c>
      <c r="E563" t="s">
        <v>12854</v>
      </c>
      <c r="F563" t="s">
        <v>12881</v>
      </c>
      <c r="G563">
        <v>474</v>
      </c>
      <c r="H563" s="2">
        <v>1799</v>
      </c>
      <c r="I563" s="1">
        <v>0.74</v>
      </c>
      <c r="J563">
        <v>4.3</v>
      </c>
      <c r="K563" s="4">
        <v>1454</v>
      </c>
      <c r="L563" t="s">
        <v>4580</v>
      </c>
      <c r="M563" t="s">
        <v>4581</v>
      </c>
      <c r="N563" t="s">
        <v>4582</v>
      </c>
      <c r="O563" t="s">
        <v>4583</v>
      </c>
      <c r="P563" t="s">
        <v>4584</v>
      </c>
      <c r="Q563" t="s">
        <v>12783</v>
      </c>
      <c r="R563" t="s">
        <v>4585</v>
      </c>
      <c r="S563" t="s">
        <v>4586</v>
      </c>
    </row>
    <row r="564" spans="1:19">
      <c r="A564" t="s">
        <v>664</v>
      </c>
      <c r="B564" t="s">
        <v>665</v>
      </c>
      <c r="C564" t="s">
        <v>12816</v>
      </c>
      <c r="D564" t="s">
        <v>12817</v>
      </c>
      <c r="E564" t="s">
        <v>12818</v>
      </c>
      <c r="F564" t="s">
        <v>12819</v>
      </c>
      <c r="G564">
        <v>115</v>
      </c>
      <c r="H564">
        <v>499</v>
      </c>
      <c r="I564" s="1">
        <v>0.77</v>
      </c>
      <c r="J564">
        <v>4</v>
      </c>
      <c r="K564" s="4">
        <v>7732</v>
      </c>
      <c r="L564" t="s">
        <v>666</v>
      </c>
      <c r="M564" t="s">
        <v>667</v>
      </c>
      <c r="N564" t="s">
        <v>668</v>
      </c>
      <c r="O564" t="s">
        <v>669</v>
      </c>
      <c r="P564" t="s">
        <v>670</v>
      </c>
      <c r="Q564" t="s">
        <v>671</v>
      </c>
      <c r="R564" t="s">
        <v>4587</v>
      </c>
      <c r="S564" t="s">
        <v>4588</v>
      </c>
    </row>
    <row r="565" spans="1:19">
      <c r="A565" t="s">
        <v>4589</v>
      </c>
      <c r="B565" t="s">
        <v>4590</v>
      </c>
      <c r="C565" t="s">
        <v>12824</v>
      </c>
      <c r="D565" t="s">
        <v>12853</v>
      </c>
      <c r="E565" t="s">
        <v>12854</v>
      </c>
      <c r="F565" t="s">
        <v>12855</v>
      </c>
      <c r="G565">
        <v>239</v>
      </c>
      <c r="H565">
        <v>599</v>
      </c>
      <c r="I565" s="1">
        <v>0.6</v>
      </c>
      <c r="J565">
        <v>3.9</v>
      </c>
      <c r="K565" s="4">
        <v>2147</v>
      </c>
      <c r="L565" t="s">
        <v>4591</v>
      </c>
      <c r="M565" t="s">
        <v>4202</v>
      </c>
      <c r="N565" t="s">
        <v>4203</v>
      </c>
      <c r="O565" t="s">
        <v>4204</v>
      </c>
      <c r="P565" t="s">
        <v>4205</v>
      </c>
      <c r="Q565" t="s">
        <v>4206</v>
      </c>
      <c r="R565" t="s">
        <v>4592</v>
      </c>
      <c r="S565" t="s">
        <v>4593</v>
      </c>
    </row>
    <row r="566" spans="1:19">
      <c r="A566" t="s">
        <v>4594</v>
      </c>
      <c r="B566" t="s">
        <v>4595</v>
      </c>
      <c r="C566" t="s">
        <v>12824</v>
      </c>
      <c r="D566" t="s">
        <v>12853</v>
      </c>
      <c r="E566" t="s">
        <v>12857</v>
      </c>
      <c r="F566" t="s">
        <v>12858</v>
      </c>
      <c r="G566" s="2">
        <v>7499</v>
      </c>
      <c r="H566" s="2">
        <v>9499</v>
      </c>
      <c r="I566" s="1">
        <v>0.21</v>
      </c>
      <c r="J566">
        <v>4.0999999999999996</v>
      </c>
      <c r="K566" s="4">
        <v>313832</v>
      </c>
      <c r="L566" t="s">
        <v>4596</v>
      </c>
      <c r="M566" t="s">
        <v>3189</v>
      </c>
      <c r="N566" t="s">
        <v>3190</v>
      </c>
      <c r="O566" t="s">
        <v>3191</v>
      </c>
      <c r="P566" t="s">
        <v>3192</v>
      </c>
      <c r="Q566" t="s">
        <v>3193</v>
      </c>
      <c r="R566" t="s">
        <v>3199</v>
      </c>
      <c r="S566" t="s">
        <v>4597</v>
      </c>
    </row>
    <row r="567" spans="1:19">
      <c r="A567" t="s">
        <v>4598</v>
      </c>
      <c r="B567" t="s">
        <v>4599</v>
      </c>
      <c r="C567" t="s">
        <v>12824</v>
      </c>
      <c r="D567" t="s">
        <v>12851</v>
      </c>
      <c r="E567" t="s">
        <v>12852</v>
      </c>
      <c r="G567">
        <v>265</v>
      </c>
      <c r="H567">
        <v>999</v>
      </c>
      <c r="I567" s="1">
        <v>0.73</v>
      </c>
      <c r="J567">
        <v>3.7</v>
      </c>
      <c r="K567" s="4">
        <v>465</v>
      </c>
      <c r="L567" t="s">
        <v>4600</v>
      </c>
      <c r="M567" t="s">
        <v>4601</v>
      </c>
      <c r="N567" t="s">
        <v>4602</v>
      </c>
      <c r="O567" t="s">
        <v>4603</v>
      </c>
      <c r="P567" t="s">
        <v>4604</v>
      </c>
      <c r="Q567" t="s">
        <v>4605</v>
      </c>
      <c r="R567" t="s">
        <v>4606</v>
      </c>
      <c r="S567" t="s">
        <v>4607</v>
      </c>
    </row>
    <row r="568" spans="1:19">
      <c r="A568" t="s">
        <v>4608</v>
      </c>
      <c r="B568" t="s">
        <v>4609</v>
      </c>
      <c r="C568" t="s">
        <v>12824</v>
      </c>
      <c r="D568" t="s">
        <v>12853</v>
      </c>
      <c r="E568" t="s">
        <v>12857</v>
      </c>
      <c r="F568" t="s">
        <v>12858</v>
      </c>
      <c r="G568" s="2">
        <v>37990</v>
      </c>
      <c r="H568" s="2">
        <v>74999</v>
      </c>
      <c r="I568" s="1">
        <v>0.49</v>
      </c>
      <c r="J568">
        <v>4.2</v>
      </c>
      <c r="K568" s="4">
        <v>27790</v>
      </c>
      <c r="L568" t="s">
        <v>4610</v>
      </c>
      <c r="M568" t="s">
        <v>4611</v>
      </c>
      <c r="N568" t="s">
        <v>4612</v>
      </c>
      <c r="O568" t="s">
        <v>4613</v>
      </c>
      <c r="P568" t="s">
        <v>4614</v>
      </c>
      <c r="Q568" t="s">
        <v>4615</v>
      </c>
      <c r="R568" t="s">
        <v>4616</v>
      </c>
      <c r="S568" t="s">
        <v>4617</v>
      </c>
    </row>
    <row r="569" spans="1:19">
      <c r="A569" t="s">
        <v>684</v>
      </c>
      <c r="B569" t="s">
        <v>685</v>
      </c>
      <c r="C569" t="s">
        <v>12816</v>
      </c>
      <c r="D569" t="s">
        <v>12817</v>
      </c>
      <c r="E569" t="s">
        <v>12818</v>
      </c>
      <c r="F569" t="s">
        <v>12819</v>
      </c>
      <c r="G569">
        <v>199</v>
      </c>
      <c r="H569">
        <v>499</v>
      </c>
      <c r="I569" s="1">
        <v>0.6</v>
      </c>
      <c r="J569">
        <v>4.0999999999999996</v>
      </c>
      <c r="K569" s="4">
        <v>602</v>
      </c>
      <c r="L569" t="s">
        <v>686</v>
      </c>
      <c r="M569" t="s">
        <v>687</v>
      </c>
      <c r="N569" t="s">
        <v>688</v>
      </c>
      <c r="O569" t="s">
        <v>689</v>
      </c>
      <c r="P569" t="s">
        <v>690</v>
      </c>
      <c r="Q569" t="s">
        <v>691</v>
      </c>
      <c r="R569" t="s">
        <v>4618</v>
      </c>
      <c r="S569" t="s">
        <v>4619</v>
      </c>
    </row>
    <row r="570" spans="1:19">
      <c r="A570" t="s">
        <v>694</v>
      </c>
      <c r="B570" t="s">
        <v>695</v>
      </c>
      <c r="C570" t="s">
        <v>12816</v>
      </c>
      <c r="D570" t="s">
        <v>12817</v>
      </c>
      <c r="E570" t="s">
        <v>12818</v>
      </c>
      <c r="F570" t="s">
        <v>12819</v>
      </c>
      <c r="G570">
        <v>179</v>
      </c>
      <c r="H570">
        <v>399</v>
      </c>
      <c r="I570" s="1">
        <v>0.55000000000000004</v>
      </c>
      <c r="J570">
        <v>4</v>
      </c>
      <c r="K570" s="4">
        <v>1423</v>
      </c>
      <c r="L570" t="s">
        <v>696</v>
      </c>
      <c r="M570" t="s">
        <v>697</v>
      </c>
      <c r="N570" t="s">
        <v>698</v>
      </c>
      <c r="O570" t="s">
        <v>699</v>
      </c>
      <c r="P570" t="s">
        <v>700</v>
      </c>
      <c r="Q570" t="s">
        <v>12771</v>
      </c>
      <c r="R570" t="s">
        <v>4620</v>
      </c>
      <c r="S570" t="s">
        <v>4621</v>
      </c>
    </row>
    <row r="571" spans="1:19">
      <c r="A571" t="s">
        <v>4622</v>
      </c>
      <c r="B571" t="s">
        <v>4623</v>
      </c>
      <c r="C571" t="s">
        <v>12824</v>
      </c>
      <c r="D571" t="s">
        <v>12853</v>
      </c>
      <c r="E571" t="s">
        <v>12854</v>
      </c>
      <c r="F571" t="s">
        <v>12871</v>
      </c>
      <c r="G571" s="2">
        <v>1799</v>
      </c>
      <c r="H571" s="2">
        <v>3999</v>
      </c>
      <c r="I571" s="1">
        <v>0.55000000000000004</v>
      </c>
      <c r="J571">
        <v>4.5999999999999996</v>
      </c>
      <c r="K571" s="4">
        <v>245</v>
      </c>
      <c r="L571" t="s">
        <v>4624</v>
      </c>
      <c r="M571" t="s">
        <v>4625</v>
      </c>
      <c r="N571" t="s">
        <v>4626</v>
      </c>
      <c r="O571" t="s">
        <v>4627</v>
      </c>
      <c r="P571" t="s">
        <v>4628</v>
      </c>
      <c r="Q571" t="s">
        <v>4629</v>
      </c>
      <c r="R571" t="s">
        <v>4630</v>
      </c>
      <c r="S571" t="s">
        <v>4631</v>
      </c>
    </row>
    <row r="572" spans="1:19">
      <c r="A572" t="s">
        <v>4632</v>
      </c>
      <c r="B572" t="s">
        <v>4633</v>
      </c>
      <c r="C572" t="s">
        <v>12824</v>
      </c>
      <c r="D572" t="s">
        <v>12853</v>
      </c>
      <c r="E572" t="s">
        <v>12857</v>
      </c>
      <c r="F572" t="s">
        <v>12858</v>
      </c>
      <c r="G572" s="2">
        <v>8499</v>
      </c>
      <c r="H572" s="2">
        <v>11999</v>
      </c>
      <c r="I572" s="1">
        <v>0.28999999999999998</v>
      </c>
      <c r="J572">
        <v>3.9</v>
      </c>
      <c r="K572" s="4">
        <v>276</v>
      </c>
      <c r="L572" t="s">
        <v>4634</v>
      </c>
      <c r="M572" t="s">
        <v>4635</v>
      </c>
      <c r="N572" t="s">
        <v>4636</v>
      </c>
      <c r="O572" t="s">
        <v>4637</v>
      </c>
      <c r="P572" t="s">
        <v>4638</v>
      </c>
      <c r="Q572" t="s">
        <v>4639</v>
      </c>
      <c r="R572" t="s">
        <v>4640</v>
      </c>
      <c r="S572" t="s">
        <v>4641</v>
      </c>
    </row>
    <row r="573" spans="1:19">
      <c r="A573" t="s">
        <v>4642</v>
      </c>
      <c r="B573" t="s">
        <v>4643</v>
      </c>
      <c r="C573" t="s">
        <v>12824</v>
      </c>
      <c r="D573" t="s">
        <v>12851</v>
      </c>
      <c r="E573" t="s">
        <v>12852</v>
      </c>
      <c r="G573" s="2">
        <v>1999</v>
      </c>
      <c r="H573" s="2">
        <v>3999</v>
      </c>
      <c r="I573" s="1">
        <v>0.5</v>
      </c>
      <c r="J573">
        <v>4</v>
      </c>
      <c r="K573" s="4">
        <v>30254</v>
      </c>
      <c r="L573" t="s">
        <v>4644</v>
      </c>
      <c r="M573" t="s">
        <v>4645</v>
      </c>
      <c r="N573" t="s">
        <v>4646</v>
      </c>
      <c r="O573" t="s">
        <v>4647</v>
      </c>
      <c r="P573" t="s">
        <v>4648</v>
      </c>
      <c r="Q573" t="s">
        <v>4649</v>
      </c>
      <c r="R573" t="s">
        <v>4650</v>
      </c>
      <c r="S573" t="s">
        <v>4651</v>
      </c>
    </row>
    <row r="574" spans="1:19">
      <c r="A574" t="s">
        <v>4652</v>
      </c>
      <c r="B574" t="s">
        <v>3216</v>
      </c>
      <c r="C574" t="s">
        <v>12824</v>
      </c>
      <c r="D574" t="s">
        <v>12851</v>
      </c>
      <c r="E574" t="s">
        <v>12852</v>
      </c>
      <c r="G574" s="2">
        <v>3999</v>
      </c>
      <c r="H574" s="2">
        <v>17999</v>
      </c>
      <c r="I574" s="1">
        <v>0.78</v>
      </c>
      <c r="J574">
        <v>4.3</v>
      </c>
      <c r="K574" s="4">
        <v>17161</v>
      </c>
      <c r="L574" t="s">
        <v>4653</v>
      </c>
      <c r="M574" t="s">
        <v>3218</v>
      </c>
      <c r="N574" t="s">
        <v>3219</v>
      </c>
      <c r="O574" t="s">
        <v>3220</v>
      </c>
      <c r="P574" t="s">
        <v>3221</v>
      </c>
      <c r="Q574" t="s">
        <v>3222</v>
      </c>
      <c r="R574" t="s">
        <v>4654</v>
      </c>
      <c r="S574" t="s">
        <v>4655</v>
      </c>
    </row>
    <row r="575" spans="1:19">
      <c r="A575" t="s">
        <v>4656</v>
      </c>
      <c r="B575" t="s">
        <v>4657</v>
      </c>
      <c r="C575" t="s">
        <v>12824</v>
      </c>
      <c r="D575" t="s">
        <v>12853</v>
      </c>
      <c r="E575" t="s">
        <v>12854</v>
      </c>
      <c r="F575" t="s">
        <v>12855</v>
      </c>
      <c r="G575">
        <v>219</v>
      </c>
      <c r="H575">
        <v>499</v>
      </c>
      <c r="I575" s="1">
        <v>0.56000000000000005</v>
      </c>
      <c r="J575">
        <v>4.4000000000000004</v>
      </c>
      <c r="K575" s="4">
        <v>14</v>
      </c>
      <c r="L575" t="s">
        <v>4658</v>
      </c>
      <c r="M575" t="s">
        <v>4659</v>
      </c>
      <c r="N575" t="s">
        <v>4660</v>
      </c>
      <c r="O575" t="s">
        <v>4661</v>
      </c>
      <c r="P575" t="s">
        <v>4662</v>
      </c>
      <c r="Q575" t="s">
        <v>4663</v>
      </c>
      <c r="R575" t="s">
        <v>4664</v>
      </c>
      <c r="S575" t="s">
        <v>4665</v>
      </c>
    </row>
    <row r="576" spans="1:19">
      <c r="A576" t="s">
        <v>4666</v>
      </c>
      <c r="B576" t="s">
        <v>4667</v>
      </c>
      <c r="C576" t="s">
        <v>12824</v>
      </c>
      <c r="D576" t="s">
        <v>12853</v>
      </c>
      <c r="E576" t="s">
        <v>12854</v>
      </c>
      <c r="F576" t="s">
        <v>12871</v>
      </c>
      <c r="G576">
        <v>599</v>
      </c>
      <c r="H576" s="2">
        <v>1399</v>
      </c>
      <c r="I576" s="1">
        <v>0.56999999999999995</v>
      </c>
      <c r="J576">
        <v>4.0999999999999996</v>
      </c>
      <c r="K576" s="4">
        <v>14560</v>
      </c>
      <c r="L576" t="s">
        <v>4668</v>
      </c>
      <c r="M576" t="s">
        <v>4669</v>
      </c>
      <c r="N576" t="s">
        <v>4670</v>
      </c>
      <c r="O576" t="s">
        <v>4671</v>
      </c>
      <c r="P576" t="s">
        <v>4672</v>
      </c>
      <c r="Q576" t="s">
        <v>4673</v>
      </c>
      <c r="R576" t="s">
        <v>4674</v>
      </c>
      <c r="S576" t="s">
        <v>4675</v>
      </c>
    </row>
    <row r="577" spans="1:19">
      <c r="A577" t="s">
        <v>4676</v>
      </c>
      <c r="B577" t="s">
        <v>4677</v>
      </c>
      <c r="C577" t="s">
        <v>12824</v>
      </c>
      <c r="D577" t="s">
        <v>12853</v>
      </c>
      <c r="E577" t="s">
        <v>12854</v>
      </c>
      <c r="F577" t="s">
        <v>12855</v>
      </c>
      <c r="G577" s="2">
        <v>2499</v>
      </c>
      <c r="H577" s="2">
        <v>2999</v>
      </c>
      <c r="I577" s="1">
        <v>0.17</v>
      </c>
      <c r="J577">
        <v>4.0999999999999996</v>
      </c>
      <c r="K577" s="4">
        <v>3156</v>
      </c>
      <c r="L577" t="s">
        <v>4678</v>
      </c>
      <c r="M577" t="s">
        <v>4679</v>
      </c>
      <c r="N577" t="s">
        <v>4680</v>
      </c>
      <c r="O577" t="s">
        <v>4681</v>
      </c>
      <c r="P577" t="s">
        <v>4682</v>
      </c>
      <c r="Q577" t="s">
        <v>4683</v>
      </c>
      <c r="R577" t="s">
        <v>4684</v>
      </c>
      <c r="S577" t="s">
        <v>4685</v>
      </c>
    </row>
    <row r="578" spans="1:19">
      <c r="A578" t="s">
        <v>4686</v>
      </c>
      <c r="B578" t="s">
        <v>4687</v>
      </c>
      <c r="C578" t="s">
        <v>12824</v>
      </c>
      <c r="D578" t="s">
        <v>12853</v>
      </c>
      <c r="E578" t="s">
        <v>12854</v>
      </c>
      <c r="F578" t="s">
        <v>12837</v>
      </c>
      <c r="G578">
        <v>89</v>
      </c>
      <c r="H578">
        <v>499</v>
      </c>
      <c r="I578" s="1">
        <v>0.82</v>
      </c>
      <c r="J578">
        <v>4.0999999999999996</v>
      </c>
      <c r="K578" s="4">
        <v>9340</v>
      </c>
      <c r="L578" t="s">
        <v>4688</v>
      </c>
      <c r="M578" t="s">
        <v>4689</v>
      </c>
      <c r="N578" t="s">
        <v>4690</v>
      </c>
      <c r="O578" t="s">
        <v>4691</v>
      </c>
      <c r="P578" t="s">
        <v>4692</v>
      </c>
      <c r="Q578" t="s">
        <v>4693</v>
      </c>
      <c r="R578" t="s">
        <v>4694</v>
      </c>
      <c r="S578" t="s">
        <v>4695</v>
      </c>
    </row>
    <row r="579" spans="1:19">
      <c r="A579" t="s">
        <v>4696</v>
      </c>
      <c r="B579" t="s">
        <v>4697</v>
      </c>
      <c r="C579" t="s">
        <v>12824</v>
      </c>
      <c r="D579" t="s">
        <v>12851</v>
      </c>
      <c r="E579" t="s">
        <v>12852</v>
      </c>
      <c r="G579" s="2">
        <v>2999</v>
      </c>
      <c r="H579" s="2">
        <v>11999</v>
      </c>
      <c r="I579" s="1">
        <v>0.75</v>
      </c>
      <c r="J579">
        <v>4.4000000000000004</v>
      </c>
      <c r="K579" s="4">
        <v>768</v>
      </c>
      <c r="L579" t="s">
        <v>4698</v>
      </c>
      <c r="M579" t="s">
        <v>4699</v>
      </c>
      <c r="N579" t="s">
        <v>4700</v>
      </c>
      <c r="O579" t="s">
        <v>4701</v>
      </c>
      <c r="P579" t="s">
        <v>4702</v>
      </c>
      <c r="Q579" t="s">
        <v>12784</v>
      </c>
      <c r="R579" t="s">
        <v>4703</v>
      </c>
      <c r="S579" t="s">
        <v>4704</v>
      </c>
    </row>
    <row r="580" spans="1:19">
      <c r="A580" t="s">
        <v>4705</v>
      </c>
      <c r="B580" t="s">
        <v>4706</v>
      </c>
      <c r="C580" t="s">
        <v>12824</v>
      </c>
      <c r="D580" t="s">
        <v>12853</v>
      </c>
      <c r="E580" t="s">
        <v>12854</v>
      </c>
      <c r="F580" t="s">
        <v>12874</v>
      </c>
      <c r="G580">
        <v>314</v>
      </c>
      <c r="H580" s="2">
        <v>1499</v>
      </c>
      <c r="I580" s="1">
        <v>0.79</v>
      </c>
      <c r="J580">
        <v>4.5</v>
      </c>
      <c r="K580" s="4">
        <v>28978</v>
      </c>
      <c r="L580" t="s">
        <v>4707</v>
      </c>
      <c r="M580" t="s">
        <v>3911</v>
      </c>
      <c r="N580" t="s">
        <v>3912</v>
      </c>
      <c r="O580" t="s">
        <v>3913</v>
      </c>
      <c r="P580" t="s">
        <v>3914</v>
      </c>
      <c r="Q580" t="s">
        <v>3915</v>
      </c>
      <c r="R580" t="s">
        <v>4708</v>
      </c>
      <c r="S580" t="s">
        <v>4709</v>
      </c>
    </row>
    <row r="581" spans="1:19">
      <c r="A581" t="s">
        <v>4710</v>
      </c>
      <c r="B581" t="s">
        <v>4711</v>
      </c>
      <c r="C581" t="s">
        <v>12824</v>
      </c>
      <c r="D581" t="s">
        <v>12853</v>
      </c>
      <c r="E581" t="s">
        <v>12857</v>
      </c>
      <c r="F581" t="s">
        <v>12858</v>
      </c>
      <c r="G581" s="2">
        <v>13999</v>
      </c>
      <c r="H581" s="2">
        <v>19499</v>
      </c>
      <c r="I581" s="1">
        <v>0.28000000000000003</v>
      </c>
      <c r="J581">
        <v>4.0999999999999996</v>
      </c>
      <c r="K581" s="4">
        <v>18998</v>
      </c>
      <c r="L581" t="s">
        <v>3396</v>
      </c>
      <c r="M581" t="s">
        <v>3145</v>
      </c>
      <c r="N581" t="s">
        <v>3146</v>
      </c>
      <c r="O581" t="s">
        <v>3147</v>
      </c>
      <c r="P581" t="s">
        <v>3148</v>
      </c>
      <c r="Q581" t="s">
        <v>3149</v>
      </c>
      <c r="R581" t="s">
        <v>4712</v>
      </c>
      <c r="S581" t="s">
        <v>4713</v>
      </c>
    </row>
    <row r="582" spans="1:19">
      <c r="A582" t="s">
        <v>4714</v>
      </c>
      <c r="B582" t="s">
        <v>4715</v>
      </c>
      <c r="C582" t="s">
        <v>12824</v>
      </c>
      <c r="D582" t="s">
        <v>12853</v>
      </c>
      <c r="E582" t="s">
        <v>12854</v>
      </c>
      <c r="F582" t="s">
        <v>12869</v>
      </c>
      <c r="G582">
        <v>139</v>
      </c>
      <c r="H582">
        <v>499</v>
      </c>
      <c r="I582" s="1">
        <v>0.72</v>
      </c>
      <c r="J582">
        <v>4.2</v>
      </c>
      <c r="K582" s="4">
        <v>4971</v>
      </c>
      <c r="L582" t="s">
        <v>4716</v>
      </c>
      <c r="M582" t="s">
        <v>4717</v>
      </c>
      <c r="N582" t="s">
        <v>4718</v>
      </c>
      <c r="O582" t="s">
        <v>4719</v>
      </c>
      <c r="P582" t="s">
        <v>4720</v>
      </c>
      <c r="Q582" t="s">
        <v>4721</v>
      </c>
      <c r="R582" t="s">
        <v>4722</v>
      </c>
      <c r="S582" t="s">
        <v>4723</v>
      </c>
    </row>
    <row r="583" spans="1:19">
      <c r="A583" t="s">
        <v>4724</v>
      </c>
      <c r="B583" t="s">
        <v>4725</v>
      </c>
      <c r="C583" t="s">
        <v>12824</v>
      </c>
      <c r="D583" t="s">
        <v>12853</v>
      </c>
      <c r="E583" t="s">
        <v>12854</v>
      </c>
      <c r="F583" t="s">
        <v>12879</v>
      </c>
      <c r="G583" s="2">
        <v>2599</v>
      </c>
      <c r="H583" s="2">
        <v>6999</v>
      </c>
      <c r="I583" s="1">
        <v>0.63</v>
      </c>
      <c r="J583">
        <v>4.5</v>
      </c>
      <c r="K583" s="4">
        <v>1526</v>
      </c>
      <c r="L583" t="s">
        <v>4726</v>
      </c>
      <c r="M583" t="s">
        <v>4727</v>
      </c>
      <c r="N583" t="s">
        <v>4728</v>
      </c>
      <c r="O583" t="s">
        <v>4729</v>
      </c>
      <c r="P583" t="s">
        <v>4730</v>
      </c>
      <c r="Q583" t="s">
        <v>4731</v>
      </c>
      <c r="R583" t="s">
        <v>4732</v>
      </c>
      <c r="S583" t="s">
        <v>4733</v>
      </c>
    </row>
    <row r="584" spans="1:19">
      <c r="A584" t="s">
        <v>4734</v>
      </c>
      <c r="B584" t="s">
        <v>4735</v>
      </c>
      <c r="C584" t="s">
        <v>12824</v>
      </c>
      <c r="D584" t="s">
        <v>12862</v>
      </c>
      <c r="E584" t="s">
        <v>12863</v>
      </c>
      <c r="F584" t="s">
        <v>12864</v>
      </c>
      <c r="G584">
        <v>365</v>
      </c>
      <c r="H584">
        <v>999</v>
      </c>
      <c r="I584" s="1">
        <v>0.63</v>
      </c>
      <c r="J584">
        <v>4.0999999999999996</v>
      </c>
      <c r="K584" s="4">
        <v>363711</v>
      </c>
      <c r="L584" t="s">
        <v>3401</v>
      </c>
      <c r="M584" t="s">
        <v>3057</v>
      </c>
      <c r="N584" t="s">
        <v>3058</v>
      </c>
      <c r="O584" t="s">
        <v>3059</v>
      </c>
      <c r="P584" t="s">
        <v>3060</v>
      </c>
      <c r="Q584" t="s">
        <v>3061</v>
      </c>
      <c r="R584" t="s">
        <v>4736</v>
      </c>
      <c r="S584" t="s">
        <v>4737</v>
      </c>
    </row>
    <row r="585" spans="1:19">
      <c r="A585" t="s">
        <v>4738</v>
      </c>
      <c r="B585" t="s">
        <v>4739</v>
      </c>
      <c r="C585" t="s">
        <v>12824</v>
      </c>
      <c r="D585" t="s">
        <v>12862</v>
      </c>
      <c r="E585" t="s">
        <v>12863</v>
      </c>
      <c r="F585" t="s">
        <v>12864</v>
      </c>
      <c r="G585" s="2">
        <v>1499</v>
      </c>
      <c r="H585" s="2">
        <v>4490</v>
      </c>
      <c r="I585" s="1">
        <v>0.67</v>
      </c>
      <c r="J585">
        <v>3.9</v>
      </c>
      <c r="K585" s="4">
        <v>136954</v>
      </c>
      <c r="L585" t="s">
        <v>4740</v>
      </c>
      <c r="M585" t="s">
        <v>4741</v>
      </c>
      <c r="N585" t="s">
        <v>4742</v>
      </c>
      <c r="O585" t="s">
        <v>4743</v>
      </c>
      <c r="P585" t="s">
        <v>4744</v>
      </c>
      <c r="Q585" t="s">
        <v>4745</v>
      </c>
      <c r="R585" t="s">
        <v>4746</v>
      </c>
      <c r="S585" t="s">
        <v>4747</v>
      </c>
    </row>
    <row r="586" spans="1:19">
      <c r="A586" t="s">
        <v>2901</v>
      </c>
      <c r="B586" t="s">
        <v>2902</v>
      </c>
      <c r="C586" t="s">
        <v>12824</v>
      </c>
      <c r="D586" t="s">
        <v>12851</v>
      </c>
      <c r="E586" t="s">
        <v>12852</v>
      </c>
      <c r="G586" s="2">
        <v>1998</v>
      </c>
      <c r="H586" s="2">
        <v>9999</v>
      </c>
      <c r="I586" s="1">
        <v>0.8</v>
      </c>
      <c r="J586">
        <v>4.3</v>
      </c>
      <c r="K586" s="4">
        <v>27709</v>
      </c>
      <c r="L586" t="s">
        <v>2903</v>
      </c>
      <c r="M586" t="s">
        <v>2904</v>
      </c>
      <c r="N586" t="s">
        <v>2905</v>
      </c>
      <c r="O586" t="s">
        <v>2906</v>
      </c>
      <c r="P586" t="s">
        <v>2907</v>
      </c>
      <c r="Q586" t="s">
        <v>2908</v>
      </c>
      <c r="R586" t="s">
        <v>4748</v>
      </c>
      <c r="S586" t="s">
        <v>4749</v>
      </c>
    </row>
    <row r="587" spans="1:19">
      <c r="A587" t="s">
        <v>2911</v>
      </c>
      <c r="B587" t="s">
        <v>2912</v>
      </c>
      <c r="C587" t="s">
        <v>12824</v>
      </c>
      <c r="D587" t="s">
        <v>12851</v>
      </c>
      <c r="E587" t="s">
        <v>12852</v>
      </c>
      <c r="G587" s="2">
        <v>1799</v>
      </c>
      <c r="H587" s="2">
        <v>7990</v>
      </c>
      <c r="I587" s="1">
        <v>0.77</v>
      </c>
      <c r="J587">
        <v>3.8</v>
      </c>
      <c r="K587" s="4">
        <v>17833</v>
      </c>
      <c r="L587" t="s">
        <v>2913</v>
      </c>
      <c r="M587" t="s">
        <v>2914</v>
      </c>
      <c r="N587" t="s">
        <v>2915</v>
      </c>
      <c r="O587" t="s">
        <v>2916</v>
      </c>
      <c r="P587" t="s">
        <v>2917</v>
      </c>
      <c r="Q587" t="s">
        <v>2918</v>
      </c>
      <c r="R587" t="s">
        <v>4750</v>
      </c>
      <c r="S587" t="s">
        <v>4751</v>
      </c>
    </row>
    <row r="588" spans="1:19">
      <c r="A588" t="s">
        <v>4752</v>
      </c>
      <c r="B588" t="s">
        <v>4753</v>
      </c>
      <c r="C588" t="s">
        <v>12816</v>
      </c>
      <c r="D588" t="s">
        <v>12889</v>
      </c>
      <c r="E588" t="s">
        <v>12890</v>
      </c>
      <c r="G588">
        <v>289</v>
      </c>
      <c r="H588">
        <v>650</v>
      </c>
      <c r="I588" s="1">
        <v>0.56000000000000005</v>
      </c>
      <c r="J588">
        <v>4.3</v>
      </c>
      <c r="K588" s="4">
        <v>253105</v>
      </c>
      <c r="L588" t="s">
        <v>4754</v>
      </c>
      <c r="M588" t="s">
        <v>4755</v>
      </c>
      <c r="N588" t="s">
        <v>4756</v>
      </c>
      <c r="O588" t="s">
        <v>4757</v>
      </c>
      <c r="P588" t="s">
        <v>4758</v>
      </c>
      <c r="Q588" t="s">
        <v>4759</v>
      </c>
      <c r="R588" t="s">
        <v>4760</v>
      </c>
      <c r="S588" t="s">
        <v>4761</v>
      </c>
    </row>
    <row r="589" spans="1:19">
      <c r="A589" t="s">
        <v>4762</v>
      </c>
      <c r="B589" t="s">
        <v>4763</v>
      </c>
      <c r="C589" t="s">
        <v>12816</v>
      </c>
      <c r="D589" t="s">
        <v>12817</v>
      </c>
      <c r="E589" t="s">
        <v>12891</v>
      </c>
      <c r="F589" t="s">
        <v>12892</v>
      </c>
      <c r="G589">
        <v>599</v>
      </c>
      <c r="H589">
        <v>895</v>
      </c>
      <c r="I589" s="1">
        <v>0.33</v>
      </c>
      <c r="J589">
        <v>4.4000000000000004</v>
      </c>
      <c r="K589" s="4">
        <v>61314</v>
      </c>
      <c r="L589" t="s">
        <v>4764</v>
      </c>
      <c r="M589" t="s">
        <v>4765</v>
      </c>
      <c r="N589" t="s">
        <v>4766</v>
      </c>
      <c r="O589" t="s">
        <v>4767</v>
      </c>
      <c r="P589" t="s">
        <v>4768</v>
      </c>
      <c r="Q589" t="s">
        <v>4769</v>
      </c>
      <c r="R589" t="s">
        <v>4770</v>
      </c>
      <c r="S589" t="s">
        <v>4771</v>
      </c>
    </row>
    <row r="590" spans="1:19">
      <c r="A590" t="s">
        <v>4772</v>
      </c>
      <c r="B590" t="s">
        <v>4773</v>
      </c>
      <c r="C590" t="s">
        <v>12816</v>
      </c>
      <c r="D590" t="s">
        <v>12817</v>
      </c>
      <c r="E590" t="s">
        <v>12891</v>
      </c>
      <c r="F590" t="s">
        <v>12893</v>
      </c>
      <c r="G590">
        <v>217</v>
      </c>
      <c r="H590">
        <v>237</v>
      </c>
      <c r="I590" s="1">
        <v>0.08</v>
      </c>
      <c r="J590">
        <v>3.8</v>
      </c>
      <c r="K590" s="4">
        <v>7354</v>
      </c>
      <c r="L590" t="s">
        <v>4774</v>
      </c>
      <c r="M590" t="s">
        <v>4775</v>
      </c>
      <c r="N590" t="s">
        <v>4776</v>
      </c>
      <c r="O590" t="s">
        <v>4777</v>
      </c>
      <c r="P590" t="s">
        <v>4778</v>
      </c>
      <c r="Q590" t="s">
        <v>4779</v>
      </c>
      <c r="R590" t="s">
        <v>4780</v>
      </c>
      <c r="S590" t="s">
        <v>4781</v>
      </c>
    </row>
    <row r="591" spans="1:19">
      <c r="A591" t="s">
        <v>4782</v>
      </c>
      <c r="B591" t="s">
        <v>4783</v>
      </c>
      <c r="C591" t="s">
        <v>12824</v>
      </c>
      <c r="D591" t="s">
        <v>12862</v>
      </c>
      <c r="E591" t="s">
        <v>12863</v>
      </c>
      <c r="F591" t="s">
        <v>12864</v>
      </c>
      <c r="G591" s="2">
        <v>1299</v>
      </c>
      <c r="H591" s="2">
        <v>2990</v>
      </c>
      <c r="I591" s="1">
        <v>0.56999999999999995</v>
      </c>
      <c r="J591">
        <v>3.8</v>
      </c>
      <c r="K591" s="4">
        <v>180998</v>
      </c>
      <c r="L591" t="s">
        <v>4784</v>
      </c>
      <c r="M591" t="s">
        <v>4785</v>
      </c>
      <c r="N591" t="s">
        <v>4786</v>
      </c>
      <c r="O591" t="s">
        <v>4787</v>
      </c>
      <c r="P591" t="s">
        <v>4788</v>
      </c>
      <c r="Q591" t="s">
        <v>12785</v>
      </c>
      <c r="R591" t="s">
        <v>4789</v>
      </c>
      <c r="S591" t="s">
        <v>4790</v>
      </c>
    </row>
    <row r="592" spans="1:19">
      <c r="A592" t="s">
        <v>4791</v>
      </c>
      <c r="B592" t="s">
        <v>4792</v>
      </c>
      <c r="C592" t="s">
        <v>12816</v>
      </c>
      <c r="D592" t="s">
        <v>12817</v>
      </c>
      <c r="E592" t="s">
        <v>12885</v>
      </c>
      <c r="F592" t="s">
        <v>12894</v>
      </c>
      <c r="G592">
        <v>263</v>
      </c>
      <c r="H592">
        <v>699</v>
      </c>
      <c r="I592" s="1">
        <v>0.62</v>
      </c>
      <c r="J592">
        <v>3.5</v>
      </c>
      <c r="K592" s="4">
        <v>690</v>
      </c>
      <c r="L592" t="s">
        <v>4793</v>
      </c>
      <c r="M592" t="s">
        <v>4794</v>
      </c>
      <c r="N592" t="s">
        <v>4795</v>
      </c>
      <c r="O592" t="s">
        <v>4796</v>
      </c>
      <c r="P592" t="s">
        <v>4797</v>
      </c>
      <c r="Q592" t="s">
        <v>4798</v>
      </c>
      <c r="R592" t="s">
        <v>4799</v>
      </c>
      <c r="S592" t="s">
        <v>4800</v>
      </c>
    </row>
    <row r="593" spans="1:19">
      <c r="A593" t="s">
        <v>2964</v>
      </c>
      <c r="B593" t="s">
        <v>2965</v>
      </c>
      <c r="C593" t="s">
        <v>12824</v>
      </c>
      <c r="D593" t="s">
        <v>12826</v>
      </c>
      <c r="E593" t="s">
        <v>12859</v>
      </c>
      <c r="F593" t="s">
        <v>12860</v>
      </c>
      <c r="G593">
        <v>569</v>
      </c>
      <c r="H593" s="2">
        <v>1000</v>
      </c>
      <c r="I593" s="1">
        <v>0.43</v>
      </c>
      <c r="J593">
        <v>4.4000000000000004</v>
      </c>
      <c r="K593" s="4">
        <v>67262</v>
      </c>
      <c r="L593" t="s">
        <v>2966</v>
      </c>
      <c r="M593" t="s">
        <v>2967</v>
      </c>
      <c r="N593" t="s">
        <v>2968</v>
      </c>
      <c r="O593" t="s">
        <v>2969</v>
      </c>
      <c r="P593" t="s">
        <v>2970</v>
      </c>
      <c r="Q593" t="s">
        <v>2971</v>
      </c>
      <c r="R593" t="s">
        <v>4801</v>
      </c>
      <c r="S593" t="s">
        <v>4802</v>
      </c>
    </row>
    <row r="594" spans="1:19">
      <c r="A594" t="s">
        <v>2974</v>
      </c>
      <c r="B594" t="s">
        <v>2975</v>
      </c>
      <c r="C594" t="s">
        <v>12824</v>
      </c>
      <c r="D594" t="s">
        <v>12851</v>
      </c>
      <c r="E594" t="s">
        <v>12852</v>
      </c>
      <c r="G594" s="2">
        <v>1999</v>
      </c>
      <c r="H594" s="2">
        <v>4999</v>
      </c>
      <c r="I594" s="1">
        <v>0.6</v>
      </c>
      <c r="J594">
        <v>4.0999999999999996</v>
      </c>
      <c r="K594" s="4">
        <v>10689</v>
      </c>
      <c r="L594" t="s">
        <v>2976</v>
      </c>
      <c r="M594" t="s">
        <v>2977</v>
      </c>
      <c r="N594" t="s">
        <v>2978</v>
      </c>
      <c r="O594" t="s">
        <v>2979</v>
      </c>
      <c r="P594" t="s">
        <v>2980</v>
      </c>
      <c r="Q594" t="s">
        <v>2981</v>
      </c>
      <c r="R594" t="s">
        <v>4803</v>
      </c>
      <c r="S594" t="s">
        <v>4804</v>
      </c>
    </row>
    <row r="595" spans="1:19">
      <c r="A595" t="s">
        <v>4805</v>
      </c>
      <c r="B595" t="s">
        <v>4806</v>
      </c>
      <c r="C595" t="s">
        <v>12824</v>
      </c>
      <c r="D595" t="s">
        <v>12862</v>
      </c>
      <c r="E595" t="s">
        <v>12863</v>
      </c>
      <c r="F595" t="s">
        <v>12864</v>
      </c>
      <c r="G595" s="2">
        <v>1399</v>
      </c>
      <c r="H595" s="2">
        <v>3990</v>
      </c>
      <c r="I595" s="1">
        <v>0.65</v>
      </c>
      <c r="J595">
        <v>4.0999999999999996</v>
      </c>
      <c r="K595" s="4">
        <v>141841</v>
      </c>
      <c r="L595" t="s">
        <v>4807</v>
      </c>
      <c r="M595" t="s">
        <v>4808</v>
      </c>
      <c r="N595" t="s">
        <v>4809</v>
      </c>
      <c r="O595" t="s">
        <v>4810</v>
      </c>
      <c r="P595" t="s">
        <v>4811</v>
      </c>
      <c r="Q595" t="s">
        <v>4812</v>
      </c>
      <c r="R595" t="s">
        <v>4813</v>
      </c>
      <c r="S595" t="s">
        <v>4814</v>
      </c>
    </row>
    <row r="596" spans="1:19">
      <c r="A596" t="s">
        <v>4815</v>
      </c>
      <c r="B596" t="s">
        <v>4816</v>
      </c>
      <c r="C596" t="s">
        <v>12816</v>
      </c>
      <c r="D596" t="s">
        <v>12817</v>
      </c>
      <c r="E596" t="s">
        <v>12885</v>
      </c>
      <c r="F596" t="s">
        <v>12895</v>
      </c>
      <c r="G596">
        <v>349</v>
      </c>
      <c r="H596" s="2">
        <v>1499</v>
      </c>
      <c r="I596" s="1">
        <v>0.77</v>
      </c>
      <c r="J596">
        <v>4.3</v>
      </c>
      <c r="K596" s="4">
        <v>24791</v>
      </c>
      <c r="L596" t="s">
        <v>4817</v>
      </c>
      <c r="M596" t="s">
        <v>4818</v>
      </c>
      <c r="N596" t="s">
        <v>4819</v>
      </c>
      <c r="O596" t="s">
        <v>4820</v>
      </c>
      <c r="P596" t="s">
        <v>4821</v>
      </c>
      <c r="Q596" t="s">
        <v>4822</v>
      </c>
      <c r="R596" t="s">
        <v>4823</v>
      </c>
      <c r="S596" t="s">
        <v>4824</v>
      </c>
    </row>
    <row r="597" spans="1:19">
      <c r="A597" t="s">
        <v>4825</v>
      </c>
      <c r="B597" t="s">
        <v>4826</v>
      </c>
      <c r="C597" t="s">
        <v>12824</v>
      </c>
      <c r="D597" t="s">
        <v>12862</v>
      </c>
      <c r="E597" t="s">
        <v>12863</v>
      </c>
      <c r="F597" t="s">
        <v>12864</v>
      </c>
      <c r="G597">
        <v>149</v>
      </c>
      <c r="H597">
        <v>399</v>
      </c>
      <c r="I597" s="1">
        <v>0.63</v>
      </c>
      <c r="J597">
        <v>3.5</v>
      </c>
      <c r="K597" s="4">
        <v>21764</v>
      </c>
      <c r="L597" t="s">
        <v>4827</v>
      </c>
      <c r="M597" t="s">
        <v>4828</v>
      </c>
      <c r="N597" t="s">
        <v>4829</v>
      </c>
      <c r="O597" t="s">
        <v>4830</v>
      </c>
      <c r="P597" t="s">
        <v>4831</v>
      </c>
      <c r="Q597" t="s">
        <v>4832</v>
      </c>
      <c r="R597" t="s">
        <v>4833</v>
      </c>
      <c r="S597" t="s">
        <v>4834</v>
      </c>
    </row>
    <row r="598" spans="1:19">
      <c r="A598" t="s">
        <v>3004</v>
      </c>
      <c r="B598" t="s">
        <v>3005</v>
      </c>
      <c r="C598" t="s">
        <v>12824</v>
      </c>
      <c r="D598" t="s">
        <v>12862</v>
      </c>
      <c r="E598" t="s">
        <v>12863</v>
      </c>
      <c r="F598" t="s">
        <v>12864</v>
      </c>
      <c r="G598">
        <v>599</v>
      </c>
      <c r="H598">
        <v>999</v>
      </c>
      <c r="I598" s="1">
        <v>0.4</v>
      </c>
      <c r="J598">
        <v>4.0999999999999996</v>
      </c>
      <c r="K598" s="4">
        <v>192587</v>
      </c>
      <c r="L598" t="s">
        <v>3006</v>
      </c>
      <c r="M598" t="s">
        <v>3007</v>
      </c>
      <c r="N598" t="s">
        <v>3008</v>
      </c>
      <c r="O598" t="s">
        <v>3009</v>
      </c>
      <c r="P598" t="s">
        <v>3010</v>
      </c>
      <c r="Q598" t="s">
        <v>3011</v>
      </c>
      <c r="R598" t="s">
        <v>4835</v>
      </c>
      <c r="S598" t="s">
        <v>4836</v>
      </c>
    </row>
    <row r="599" spans="1:19">
      <c r="A599" t="s">
        <v>4837</v>
      </c>
      <c r="B599" t="s">
        <v>4838</v>
      </c>
      <c r="C599" t="s">
        <v>12824</v>
      </c>
      <c r="D599" t="s">
        <v>12862</v>
      </c>
      <c r="E599" t="s">
        <v>12863</v>
      </c>
      <c r="F599" t="s">
        <v>12884</v>
      </c>
      <c r="G599" s="2">
        <v>1220</v>
      </c>
      <c r="H599" s="2">
        <v>3990</v>
      </c>
      <c r="I599" s="1">
        <v>0.69</v>
      </c>
      <c r="J599">
        <v>4.0999999999999996</v>
      </c>
      <c r="K599" s="4">
        <v>107151</v>
      </c>
      <c r="L599" t="s">
        <v>4839</v>
      </c>
      <c r="M599" t="s">
        <v>4840</v>
      </c>
      <c r="N599" t="s">
        <v>4841</v>
      </c>
      <c r="O599" t="s">
        <v>4842</v>
      </c>
      <c r="P599" t="s">
        <v>4843</v>
      </c>
      <c r="Q599" t="s">
        <v>4844</v>
      </c>
      <c r="R599" t="s">
        <v>4845</v>
      </c>
      <c r="S599" t="s">
        <v>4846</v>
      </c>
    </row>
    <row r="600" spans="1:19">
      <c r="A600" t="s">
        <v>2994</v>
      </c>
      <c r="B600" t="s">
        <v>2995</v>
      </c>
      <c r="C600" t="s">
        <v>12824</v>
      </c>
      <c r="D600" t="s">
        <v>12851</v>
      </c>
      <c r="E600" t="s">
        <v>12852</v>
      </c>
      <c r="G600" s="2">
        <v>1499</v>
      </c>
      <c r="H600" s="2">
        <v>6990</v>
      </c>
      <c r="I600" s="1">
        <v>0.79</v>
      </c>
      <c r="J600">
        <v>3.9</v>
      </c>
      <c r="K600" s="4">
        <v>21797</v>
      </c>
      <c r="L600" t="s">
        <v>2996</v>
      </c>
      <c r="M600" t="s">
        <v>4847</v>
      </c>
      <c r="N600" t="s">
        <v>4848</v>
      </c>
      <c r="O600" t="s">
        <v>4849</v>
      </c>
      <c r="P600" t="s">
        <v>4850</v>
      </c>
      <c r="Q600" t="s">
        <v>4851</v>
      </c>
      <c r="R600" t="s">
        <v>4852</v>
      </c>
      <c r="S600" t="s">
        <v>4853</v>
      </c>
    </row>
    <row r="601" spans="1:19">
      <c r="A601" t="s">
        <v>4854</v>
      </c>
      <c r="B601" t="s">
        <v>4855</v>
      </c>
      <c r="C601" t="s">
        <v>12824</v>
      </c>
      <c r="D601" t="s">
        <v>12862</v>
      </c>
      <c r="E601" t="s">
        <v>12863</v>
      </c>
      <c r="F601" t="s">
        <v>12864</v>
      </c>
      <c r="G601">
        <v>499</v>
      </c>
      <c r="H601">
        <v>999</v>
      </c>
      <c r="I601" s="1">
        <v>0.5</v>
      </c>
      <c r="J601">
        <v>3.9</v>
      </c>
      <c r="K601" s="4">
        <v>92995</v>
      </c>
      <c r="L601" t="s">
        <v>4856</v>
      </c>
      <c r="M601" t="s">
        <v>4857</v>
      </c>
      <c r="N601" t="s">
        <v>4858</v>
      </c>
      <c r="O601" t="s">
        <v>4859</v>
      </c>
      <c r="P601" t="s">
        <v>4860</v>
      </c>
      <c r="Q601" t="s">
        <v>4861</v>
      </c>
      <c r="R601" t="s">
        <v>4862</v>
      </c>
      <c r="S601" t="s">
        <v>4863</v>
      </c>
    </row>
    <row r="602" spans="1:19">
      <c r="A602" t="s">
        <v>4864</v>
      </c>
      <c r="B602" t="s">
        <v>4865</v>
      </c>
      <c r="C602" t="s">
        <v>12816</v>
      </c>
      <c r="D602" t="s">
        <v>12817</v>
      </c>
      <c r="E602" t="s">
        <v>12818</v>
      </c>
      <c r="F602" t="s">
        <v>12875</v>
      </c>
      <c r="G602">
        <v>99</v>
      </c>
      <c r="H602">
        <v>999</v>
      </c>
      <c r="I602" s="1">
        <v>0.9</v>
      </c>
      <c r="J602">
        <v>4.0999999999999996</v>
      </c>
      <c r="K602" s="4">
        <v>8751</v>
      </c>
      <c r="L602" t="s">
        <v>4533</v>
      </c>
      <c r="M602" t="s">
        <v>4866</v>
      </c>
      <c r="N602" t="s">
        <v>4867</v>
      </c>
      <c r="O602" t="s">
        <v>4868</v>
      </c>
      <c r="P602" t="s">
        <v>4869</v>
      </c>
      <c r="Q602" t="s">
        <v>4870</v>
      </c>
      <c r="R602" t="s">
        <v>4871</v>
      </c>
      <c r="S602" t="s">
        <v>4872</v>
      </c>
    </row>
    <row r="603" spans="1:19">
      <c r="A603" t="s">
        <v>3044</v>
      </c>
      <c r="B603" t="s">
        <v>3045</v>
      </c>
      <c r="C603" t="s">
        <v>12824</v>
      </c>
      <c r="D603" t="s">
        <v>12853</v>
      </c>
      <c r="E603" t="s">
        <v>12854</v>
      </c>
      <c r="F603" t="s">
        <v>12855</v>
      </c>
      <c r="G603">
        <v>349</v>
      </c>
      <c r="H603" s="2">
        <v>1299</v>
      </c>
      <c r="I603" s="1">
        <v>0.73</v>
      </c>
      <c r="J603">
        <v>4</v>
      </c>
      <c r="K603" s="4">
        <v>14283</v>
      </c>
      <c r="L603" t="s">
        <v>3046</v>
      </c>
      <c r="M603" t="s">
        <v>3047</v>
      </c>
      <c r="N603" t="s">
        <v>3048</v>
      </c>
      <c r="O603" t="s">
        <v>3049</v>
      </c>
      <c r="P603" t="s">
        <v>3050</v>
      </c>
      <c r="Q603" t="s">
        <v>3051</v>
      </c>
      <c r="R603" t="s">
        <v>4873</v>
      </c>
      <c r="S603" t="s">
        <v>4874</v>
      </c>
    </row>
    <row r="604" spans="1:19">
      <c r="A604" t="s">
        <v>4875</v>
      </c>
      <c r="B604" t="s">
        <v>4876</v>
      </c>
      <c r="C604" t="s">
        <v>12816</v>
      </c>
      <c r="D604" t="s">
        <v>12889</v>
      </c>
      <c r="E604" t="s">
        <v>12890</v>
      </c>
      <c r="G604">
        <v>475</v>
      </c>
      <c r="H604" s="2">
        <v>1500</v>
      </c>
      <c r="I604" s="1">
        <v>0.68</v>
      </c>
      <c r="J604">
        <v>4.2</v>
      </c>
      <c r="K604" s="4">
        <v>64273</v>
      </c>
      <c r="L604" t="s">
        <v>4877</v>
      </c>
      <c r="M604" t="s">
        <v>4878</v>
      </c>
      <c r="N604" t="s">
        <v>4879</v>
      </c>
      <c r="O604" t="s">
        <v>4880</v>
      </c>
      <c r="P604" t="s">
        <v>4881</v>
      </c>
      <c r="Q604" t="s">
        <v>4882</v>
      </c>
      <c r="R604" t="s">
        <v>4883</v>
      </c>
      <c r="S604" t="s">
        <v>4884</v>
      </c>
    </row>
    <row r="605" spans="1:19">
      <c r="A605" t="s">
        <v>4885</v>
      </c>
      <c r="B605" t="s">
        <v>4886</v>
      </c>
      <c r="C605" t="s">
        <v>12816</v>
      </c>
      <c r="D605" t="s">
        <v>12817</v>
      </c>
      <c r="E605" t="s">
        <v>12891</v>
      </c>
      <c r="F605" t="s">
        <v>12892</v>
      </c>
      <c r="G605">
        <v>269</v>
      </c>
      <c r="H605">
        <v>649</v>
      </c>
      <c r="I605" s="1">
        <v>0.59</v>
      </c>
      <c r="J605">
        <v>4.3</v>
      </c>
      <c r="K605" s="4">
        <v>54315</v>
      </c>
      <c r="L605" t="s">
        <v>4887</v>
      </c>
      <c r="M605" t="s">
        <v>4888</v>
      </c>
      <c r="N605" t="s">
        <v>4889</v>
      </c>
      <c r="O605" t="s">
        <v>4890</v>
      </c>
      <c r="P605" t="s">
        <v>4891</v>
      </c>
      <c r="Q605" t="s">
        <v>4892</v>
      </c>
      <c r="R605" t="s">
        <v>4893</v>
      </c>
      <c r="S605" t="s">
        <v>4894</v>
      </c>
    </row>
    <row r="606" spans="1:19">
      <c r="A606" t="s">
        <v>4895</v>
      </c>
      <c r="B606" t="s">
        <v>4896</v>
      </c>
      <c r="C606" t="s">
        <v>12816</v>
      </c>
      <c r="D606" t="s">
        <v>12817</v>
      </c>
      <c r="E606" t="s">
        <v>12891</v>
      </c>
      <c r="F606" t="s">
        <v>12892</v>
      </c>
      <c r="G606">
        <v>299</v>
      </c>
      <c r="H606">
        <v>599</v>
      </c>
      <c r="I606" s="1">
        <v>0.5</v>
      </c>
      <c r="J606">
        <v>4.0999999999999996</v>
      </c>
      <c r="K606" s="4">
        <v>1597</v>
      </c>
      <c r="L606" t="s">
        <v>4897</v>
      </c>
      <c r="M606" t="s">
        <v>4898</v>
      </c>
      <c r="N606" t="s">
        <v>4899</v>
      </c>
      <c r="O606" t="s">
        <v>4900</v>
      </c>
      <c r="P606" t="s">
        <v>4901</v>
      </c>
      <c r="Q606" t="s">
        <v>4902</v>
      </c>
      <c r="R606" t="s">
        <v>4903</v>
      </c>
      <c r="S606" t="s">
        <v>4904</v>
      </c>
    </row>
    <row r="607" spans="1:19">
      <c r="A607" t="s">
        <v>3107</v>
      </c>
      <c r="B607" t="s">
        <v>3108</v>
      </c>
      <c r="C607" t="s">
        <v>12824</v>
      </c>
      <c r="D607" t="s">
        <v>12851</v>
      </c>
      <c r="E607" t="s">
        <v>12852</v>
      </c>
      <c r="G607" s="2">
        <v>1599</v>
      </c>
      <c r="H607" s="2">
        <v>3999</v>
      </c>
      <c r="I607" s="1">
        <v>0.6</v>
      </c>
      <c r="J607">
        <v>4</v>
      </c>
      <c r="K607" s="4">
        <v>30254</v>
      </c>
      <c r="L607" t="s">
        <v>3109</v>
      </c>
      <c r="M607" t="s">
        <v>4645</v>
      </c>
      <c r="N607" t="s">
        <v>4646</v>
      </c>
      <c r="O607" t="s">
        <v>4647</v>
      </c>
      <c r="P607" t="s">
        <v>4648</v>
      </c>
      <c r="Q607" t="s">
        <v>4649</v>
      </c>
      <c r="R607" t="s">
        <v>4905</v>
      </c>
      <c r="S607" t="s">
        <v>4906</v>
      </c>
    </row>
    <row r="608" spans="1:19">
      <c r="A608" t="s">
        <v>3117</v>
      </c>
      <c r="B608" t="s">
        <v>3118</v>
      </c>
      <c r="C608" t="s">
        <v>12824</v>
      </c>
      <c r="D608" t="s">
        <v>12851</v>
      </c>
      <c r="E608" t="s">
        <v>12852</v>
      </c>
      <c r="G608" s="2">
        <v>1499</v>
      </c>
      <c r="H608" s="2">
        <v>7999</v>
      </c>
      <c r="I608" s="1">
        <v>0.81</v>
      </c>
      <c r="J608">
        <v>4.2</v>
      </c>
      <c r="K608" s="4">
        <v>22638</v>
      </c>
      <c r="L608" t="s">
        <v>3119</v>
      </c>
      <c r="M608" t="s">
        <v>3120</v>
      </c>
      <c r="N608" t="s">
        <v>3121</v>
      </c>
      <c r="O608" t="s">
        <v>3122</v>
      </c>
      <c r="P608" t="s">
        <v>3123</v>
      </c>
      <c r="Q608" t="s">
        <v>3124</v>
      </c>
      <c r="R608" t="s">
        <v>4907</v>
      </c>
      <c r="S608" t="s">
        <v>4908</v>
      </c>
    </row>
    <row r="609" spans="1:19">
      <c r="A609" t="s">
        <v>4909</v>
      </c>
      <c r="B609" t="s">
        <v>4910</v>
      </c>
      <c r="C609" t="s">
        <v>12824</v>
      </c>
      <c r="D609" t="s">
        <v>12862</v>
      </c>
      <c r="E609" t="s">
        <v>12863</v>
      </c>
      <c r="F609" t="s">
        <v>12864</v>
      </c>
      <c r="G609">
        <v>329</v>
      </c>
      <c r="H609">
        <v>999</v>
      </c>
      <c r="I609" s="1">
        <v>0.67</v>
      </c>
      <c r="J609">
        <v>3.9</v>
      </c>
      <c r="K609" s="4">
        <v>77027</v>
      </c>
      <c r="L609" t="s">
        <v>4911</v>
      </c>
      <c r="M609" t="s">
        <v>4912</v>
      </c>
      <c r="N609" t="s">
        <v>4913</v>
      </c>
      <c r="O609" t="s">
        <v>4914</v>
      </c>
      <c r="P609" t="s">
        <v>4915</v>
      </c>
      <c r="Q609" t="s">
        <v>4916</v>
      </c>
      <c r="R609" t="s">
        <v>4917</v>
      </c>
      <c r="S609" t="s">
        <v>4918</v>
      </c>
    </row>
    <row r="610" spans="1:19">
      <c r="A610" t="s">
        <v>4919</v>
      </c>
      <c r="B610" t="s">
        <v>4920</v>
      </c>
      <c r="C610" t="s">
        <v>12816</v>
      </c>
      <c r="D610" t="s">
        <v>12817</v>
      </c>
      <c r="E610" t="s">
        <v>12891</v>
      </c>
      <c r="F610" t="s">
        <v>12896</v>
      </c>
      <c r="G610">
        <v>549</v>
      </c>
      <c r="H610" s="2">
        <v>1799</v>
      </c>
      <c r="I610" s="1">
        <v>0.69</v>
      </c>
      <c r="J610">
        <v>4.3</v>
      </c>
      <c r="K610" s="4">
        <v>28829</v>
      </c>
      <c r="L610" t="s">
        <v>4921</v>
      </c>
      <c r="M610" t="s">
        <v>4922</v>
      </c>
      <c r="N610" t="s">
        <v>4923</v>
      </c>
      <c r="O610" t="s">
        <v>4924</v>
      </c>
      <c r="P610" t="s">
        <v>4925</v>
      </c>
      <c r="Q610" t="s">
        <v>4926</v>
      </c>
      <c r="R610" t="s">
        <v>4927</v>
      </c>
      <c r="S610" t="s">
        <v>4928</v>
      </c>
    </row>
    <row r="611" spans="1:19">
      <c r="A611" t="s">
        <v>3156</v>
      </c>
      <c r="B611" t="s">
        <v>3157</v>
      </c>
      <c r="C611" t="s">
        <v>12824</v>
      </c>
      <c r="D611" t="s">
        <v>12851</v>
      </c>
      <c r="E611" t="s">
        <v>12852</v>
      </c>
      <c r="G611" s="2">
        <v>2199</v>
      </c>
      <c r="H611" s="2">
        <v>9999</v>
      </c>
      <c r="I611" s="1">
        <v>0.78</v>
      </c>
      <c r="J611">
        <v>4.2</v>
      </c>
      <c r="K611" s="4">
        <v>29478</v>
      </c>
      <c r="L611" t="s">
        <v>3158</v>
      </c>
      <c r="M611" t="s">
        <v>4929</v>
      </c>
      <c r="N611" t="s">
        <v>4930</v>
      </c>
      <c r="O611" t="s">
        <v>4931</v>
      </c>
      <c r="P611" t="s">
        <v>4932</v>
      </c>
      <c r="Q611" t="s">
        <v>4933</v>
      </c>
      <c r="R611" t="s">
        <v>4934</v>
      </c>
      <c r="S611" t="s">
        <v>4935</v>
      </c>
    </row>
    <row r="612" spans="1:19">
      <c r="A612" t="s">
        <v>4936</v>
      </c>
      <c r="B612" t="s">
        <v>4937</v>
      </c>
      <c r="C612" t="s">
        <v>12816</v>
      </c>
      <c r="D612" t="s">
        <v>12817</v>
      </c>
      <c r="E612" t="s">
        <v>12891</v>
      </c>
      <c r="F612" t="s">
        <v>12892</v>
      </c>
      <c r="G612">
        <v>299</v>
      </c>
      <c r="H612">
        <v>650</v>
      </c>
      <c r="I612" s="1">
        <v>0.54</v>
      </c>
      <c r="J612">
        <v>4.5</v>
      </c>
      <c r="K612" s="4">
        <v>33176</v>
      </c>
      <c r="L612" t="s">
        <v>4938</v>
      </c>
      <c r="M612" t="s">
        <v>4939</v>
      </c>
      <c r="N612" t="s">
        <v>4940</v>
      </c>
      <c r="O612" t="s">
        <v>4941</v>
      </c>
      <c r="P612" t="s">
        <v>4942</v>
      </c>
      <c r="Q612" t="s">
        <v>4943</v>
      </c>
      <c r="R612" t="s">
        <v>4944</v>
      </c>
      <c r="S612" t="s">
        <v>4945</v>
      </c>
    </row>
    <row r="613" spans="1:19">
      <c r="A613" t="s">
        <v>4946</v>
      </c>
      <c r="B613" t="s">
        <v>4947</v>
      </c>
      <c r="C613" t="s">
        <v>12897</v>
      </c>
      <c r="D613" t="s">
        <v>12898</v>
      </c>
      <c r="E613" t="s">
        <v>12899</v>
      </c>
      <c r="G613">
        <v>798</v>
      </c>
      <c r="H613" s="2">
        <v>1995</v>
      </c>
      <c r="I613" s="1">
        <v>0.6</v>
      </c>
      <c r="J613">
        <v>4</v>
      </c>
      <c r="K613" s="4">
        <v>68664</v>
      </c>
      <c r="L613" t="s">
        <v>4948</v>
      </c>
      <c r="M613" t="s">
        <v>4949</v>
      </c>
      <c r="N613" t="s">
        <v>4950</v>
      </c>
      <c r="O613" t="s">
        <v>4951</v>
      </c>
      <c r="P613" t="s">
        <v>4952</v>
      </c>
      <c r="Q613" t="s">
        <v>4953</v>
      </c>
      <c r="R613" t="s">
        <v>4954</v>
      </c>
      <c r="S613" t="s">
        <v>4955</v>
      </c>
    </row>
    <row r="614" spans="1:19">
      <c r="A614" t="s">
        <v>0</v>
      </c>
      <c r="B614" t="s">
        <v>1</v>
      </c>
      <c r="C614" t="s">
        <v>12816</v>
      </c>
      <c r="D614" t="s">
        <v>12817</v>
      </c>
      <c r="E614" t="s">
        <v>12818</v>
      </c>
      <c r="F614" t="s">
        <v>12819</v>
      </c>
      <c r="G614">
        <v>399</v>
      </c>
      <c r="H614" s="2">
        <v>1099</v>
      </c>
      <c r="I614" s="1">
        <v>0.64</v>
      </c>
      <c r="J614">
        <v>4.2</v>
      </c>
      <c r="K614" s="4">
        <v>24269</v>
      </c>
      <c r="L614" t="s">
        <v>2</v>
      </c>
      <c r="M614" t="s">
        <v>3</v>
      </c>
      <c r="N614" t="s">
        <v>4</v>
      </c>
      <c r="O614" t="s">
        <v>5</v>
      </c>
      <c r="P614" t="s">
        <v>6</v>
      </c>
      <c r="Q614" t="s">
        <v>736</v>
      </c>
      <c r="R614" t="s">
        <v>4956</v>
      </c>
      <c r="S614" t="s">
        <v>4957</v>
      </c>
    </row>
    <row r="615" spans="1:19">
      <c r="A615" t="s">
        <v>4958</v>
      </c>
      <c r="B615" t="s">
        <v>4959</v>
      </c>
      <c r="C615" t="s">
        <v>12824</v>
      </c>
      <c r="D615" t="s">
        <v>12900</v>
      </c>
      <c r="E615" t="s">
        <v>12901</v>
      </c>
      <c r="G615">
        <v>266</v>
      </c>
      <c r="H615">
        <v>315</v>
      </c>
      <c r="I615" s="1">
        <v>0.16</v>
      </c>
      <c r="J615">
        <v>4.5</v>
      </c>
      <c r="K615" s="4">
        <v>28030</v>
      </c>
      <c r="L615" t="s">
        <v>4960</v>
      </c>
      <c r="M615" t="s">
        <v>4961</v>
      </c>
      <c r="N615" t="s">
        <v>4962</v>
      </c>
      <c r="O615" t="s">
        <v>4963</v>
      </c>
      <c r="P615" t="s">
        <v>4964</v>
      </c>
      <c r="Q615" t="s">
        <v>4965</v>
      </c>
      <c r="R615" t="s">
        <v>4966</v>
      </c>
      <c r="S615" t="s">
        <v>4967</v>
      </c>
    </row>
    <row r="616" spans="1:19">
      <c r="A616" t="s">
        <v>4968</v>
      </c>
      <c r="B616" t="s">
        <v>4969</v>
      </c>
      <c r="C616" t="s">
        <v>12902</v>
      </c>
      <c r="D616" t="s">
        <v>12903</v>
      </c>
      <c r="E616" t="s">
        <v>12904</v>
      </c>
      <c r="F616" t="s">
        <v>12905</v>
      </c>
      <c r="G616">
        <v>50</v>
      </c>
      <c r="H616">
        <v>50</v>
      </c>
      <c r="I616" s="1">
        <v>0</v>
      </c>
      <c r="J616">
        <v>4.3</v>
      </c>
      <c r="K616" s="4">
        <v>5792</v>
      </c>
      <c r="L616" t="s">
        <v>4970</v>
      </c>
      <c r="M616" t="s">
        <v>4971</v>
      </c>
      <c r="N616" t="s">
        <v>4972</v>
      </c>
      <c r="O616" t="s">
        <v>4973</v>
      </c>
      <c r="P616" t="s">
        <v>4974</v>
      </c>
      <c r="Q616" t="s">
        <v>4975</v>
      </c>
      <c r="R616" t="s">
        <v>4976</v>
      </c>
      <c r="S616" t="s">
        <v>4977</v>
      </c>
    </row>
    <row r="617" spans="1:19">
      <c r="A617" t="s">
        <v>4978</v>
      </c>
      <c r="B617" t="s">
        <v>4979</v>
      </c>
      <c r="C617" t="s">
        <v>12909</v>
      </c>
      <c r="D617" t="s">
        <v>12910</v>
      </c>
      <c r="E617" t="s">
        <v>12911</v>
      </c>
      <c r="F617" t="s">
        <v>12912</v>
      </c>
      <c r="G617">
        <v>130</v>
      </c>
      <c r="H617">
        <v>165</v>
      </c>
      <c r="I617" s="1">
        <v>0.21</v>
      </c>
      <c r="J617">
        <v>3.9</v>
      </c>
      <c r="K617" s="4">
        <v>14778</v>
      </c>
      <c r="L617" t="s">
        <v>4980</v>
      </c>
      <c r="M617" t="s">
        <v>4981</v>
      </c>
      <c r="N617" t="s">
        <v>4982</v>
      </c>
      <c r="O617" t="s">
        <v>4983</v>
      </c>
      <c r="P617" t="s">
        <v>4984</v>
      </c>
      <c r="Q617" t="s">
        <v>4985</v>
      </c>
      <c r="R617" t="s">
        <v>4986</v>
      </c>
      <c r="S617" t="s">
        <v>4987</v>
      </c>
    </row>
    <row r="618" spans="1:19">
      <c r="A618" t="s">
        <v>4988</v>
      </c>
      <c r="B618" t="s">
        <v>4989</v>
      </c>
      <c r="C618" t="s">
        <v>12824</v>
      </c>
      <c r="D618" t="s">
        <v>12862</v>
      </c>
      <c r="E618" t="s">
        <v>12863</v>
      </c>
      <c r="F618" t="s">
        <v>12864</v>
      </c>
      <c r="G618">
        <v>449</v>
      </c>
      <c r="H618" s="2">
        <v>1290</v>
      </c>
      <c r="I618" s="1">
        <v>0.65</v>
      </c>
      <c r="J618">
        <v>4.0999999999999996</v>
      </c>
      <c r="K618" s="4">
        <v>91770</v>
      </c>
      <c r="L618" t="s">
        <v>4990</v>
      </c>
      <c r="M618" t="s">
        <v>4991</v>
      </c>
      <c r="N618" t="s">
        <v>4992</v>
      </c>
      <c r="O618" t="s">
        <v>4993</v>
      </c>
      <c r="P618" t="s">
        <v>4994</v>
      </c>
      <c r="Q618" t="s">
        <v>4995</v>
      </c>
      <c r="R618" t="s">
        <v>4996</v>
      </c>
      <c r="S618" t="s">
        <v>4997</v>
      </c>
    </row>
    <row r="619" spans="1:19">
      <c r="A619" t="s">
        <v>3215</v>
      </c>
      <c r="B619" t="s">
        <v>3216</v>
      </c>
      <c r="C619" t="s">
        <v>12824</v>
      </c>
      <c r="D619" t="s">
        <v>12851</v>
      </c>
      <c r="E619" t="s">
        <v>12852</v>
      </c>
      <c r="G619" s="2">
        <v>3999</v>
      </c>
      <c r="H619" s="2">
        <v>16999</v>
      </c>
      <c r="I619" s="1">
        <v>0.76</v>
      </c>
      <c r="J619">
        <v>4.3</v>
      </c>
      <c r="K619" s="4">
        <v>17162</v>
      </c>
      <c r="L619" t="s">
        <v>3217</v>
      </c>
      <c r="M619" t="s">
        <v>3218</v>
      </c>
      <c r="N619" t="s">
        <v>3219</v>
      </c>
      <c r="O619" t="s">
        <v>3220</v>
      </c>
      <c r="P619" t="s">
        <v>3221</v>
      </c>
      <c r="Q619" t="s">
        <v>3222</v>
      </c>
      <c r="R619" t="s">
        <v>4998</v>
      </c>
      <c r="S619" t="s">
        <v>4999</v>
      </c>
    </row>
    <row r="620" spans="1:19">
      <c r="A620" t="s">
        <v>5000</v>
      </c>
      <c r="B620" t="s">
        <v>5001</v>
      </c>
      <c r="C620" t="s">
        <v>12824</v>
      </c>
      <c r="D620" t="s">
        <v>12862</v>
      </c>
      <c r="E620" t="s">
        <v>12863</v>
      </c>
      <c r="F620" t="s">
        <v>12864</v>
      </c>
      <c r="G620">
        <v>399</v>
      </c>
      <c r="H620" s="2">
        <v>1290</v>
      </c>
      <c r="I620" s="1">
        <v>0.69</v>
      </c>
      <c r="J620">
        <v>4.2</v>
      </c>
      <c r="K620" s="4">
        <v>206</v>
      </c>
      <c r="L620" t="s">
        <v>5002</v>
      </c>
      <c r="M620" t="s">
        <v>5003</v>
      </c>
      <c r="N620" t="s">
        <v>5004</v>
      </c>
      <c r="O620" t="s">
        <v>5005</v>
      </c>
      <c r="P620" t="s">
        <v>5006</v>
      </c>
      <c r="Q620" t="s">
        <v>5007</v>
      </c>
      <c r="R620" t="s">
        <v>5008</v>
      </c>
      <c r="S620" t="s">
        <v>5009</v>
      </c>
    </row>
    <row r="621" spans="1:19">
      <c r="A621" t="s">
        <v>5010</v>
      </c>
      <c r="B621" t="s">
        <v>5011</v>
      </c>
      <c r="C621" t="s">
        <v>12816</v>
      </c>
      <c r="D621" t="s">
        <v>12817</v>
      </c>
      <c r="E621" t="s">
        <v>12891</v>
      </c>
      <c r="F621" t="s">
        <v>12913</v>
      </c>
      <c r="G621" s="2">
        <v>1399</v>
      </c>
      <c r="H621" s="2">
        <v>2498</v>
      </c>
      <c r="I621" s="1">
        <v>0.44</v>
      </c>
      <c r="J621">
        <v>4.2</v>
      </c>
      <c r="K621" s="4">
        <v>33717</v>
      </c>
      <c r="L621" t="s">
        <v>5012</v>
      </c>
      <c r="M621" t="s">
        <v>5013</v>
      </c>
      <c r="N621" t="s">
        <v>5014</v>
      </c>
      <c r="O621" t="s">
        <v>5015</v>
      </c>
      <c r="P621" t="s">
        <v>5016</v>
      </c>
      <c r="Q621" t="s">
        <v>5017</v>
      </c>
      <c r="R621" t="s">
        <v>5018</v>
      </c>
      <c r="S621" t="s">
        <v>5019</v>
      </c>
    </row>
    <row r="622" spans="1:19">
      <c r="A622" t="s">
        <v>10</v>
      </c>
      <c r="B622" t="s">
        <v>11</v>
      </c>
      <c r="C622" t="s">
        <v>12816</v>
      </c>
      <c r="D622" t="s">
        <v>12817</v>
      </c>
      <c r="E622" t="s">
        <v>12818</v>
      </c>
      <c r="F622" t="s">
        <v>12819</v>
      </c>
      <c r="G622">
        <v>199</v>
      </c>
      <c r="H622">
        <v>349</v>
      </c>
      <c r="I622" s="1">
        <v>0.43</v>
      </c>
      <c r="J622">
        <v>4</v>
      </c>
      <c r="K622" s="4">
        <v>43994</v>
      </c>
      <c r="L622" t="s">
        <v>12</v>
      </c>
      <c r="M622" t="s">
        <v>13</v>
      </c>
      <c r="N622" t="s">
        <v>14</v>
      </c>
      <c r="O622" t="s">
        <v>15</v>
      </c>
      <c r="P622" t="s">
        <v>16</v>
      </c>
      <c r="Q622" t="s">
        <v>17</v>
      </c>
      <c r="R622" t="s">
        <v>18</v>
      </c>
      <c r="S622" t="s">
        <v>5020</v>
      </c>
    </row>
    <row r="623" spans="1:19">
      <c r="A623" t="s">
        <v>20</v>
      </c>
      <c r="B623" t="s">
        <v>21</v>
      </c>
      <c r="C623" t="s">
        <v>12816</v>
      </c>
      <c r="D623" t="s">
        <v>12817</v>
      </c>
      <c r="E623" t="s">
        <v>12818</v>
      </c>
      <c r="F623" t="s">
        <v>12819</v>
      </c>
      <c r="G623">
        <v>199</v>
      </c>
      <c r="H623">
        <v>999</v>
      </c>
      <c r="I623" s="1">
        <v>0.8</v>
      </c>
      <c r="J623">
        <v>3.9</v>
      </c>
      <c r="K623" s="4">
        <v>7928</v>
      </c>
      <c r="L623" t="s">
        <v>22</v>
      </c>
      <c r="M623" t="s">
        <v>23</v>
      </c>
      <c r="N623" t="s">
        <v>24</v>
      </c>
      <c r="O623" t="s">
        <v>25</v>
      </c>
      <c r="P623" t="s">
        <v>26</v>
      </c>
      <c r="Q623" t="s">
        <v>27</v>
      </c>
      <c r="R623" t="s">
        <v>28</v>
      </c>
      <c r="S623" t="s">
        <v>5021</v>
      </c>
    </row>
    <row r="624" spans="1:19">
      <c r="A624" t="s">
        <v>3225</v>
      </c>
      <c r="B624" t="s">
        <v>3226</v>
      </c>
      <c r="C624" t="s">
        <v>12824</v>
      </c>
      <c r="D624" t="s">
        <v>12851</v>
      </c>
      <c r="E624" t="s">
        <v>12852</v>
      </c>
      <c r="G624" s="2">
        <v>2998</v>
      </c>
      <c r="H624" s="2">
        <v>5999</v>
      </c>
      <c r="I624" s="1">
        <v>0.5</v>
      </c>
      <c r="J624">
        <v>4.0999999999999996</v>
      </c>
      <c r="K624" s="4">
        <v>5179</v>
      </c>
      <c r="L624" t="s">
        <v>3227</v>
      </c>
      <c r="M624" t="s">
        <v>5022</v>
      </c>
      <c r="N624" t="s">
        <v>5023</v>
      </c>
      <c r="O624" t="s">
        <v>5024</v>
      </c>
      <c r="P624" t="s">
        <v>5025</v>
      </c>
      <c r="Q624" t="s">
        <v>5026</v>
      </c>
      <c r="R624" t="s">
        <v>5027</v>
      </c>
      <c r="S624" t="s">
        <v>5028</v>
      </c>
    </row>
    <row r="625" spans="1:19">
      <c r="A625" t="s">
        <v>5029</v>
      </c>
      <c r="B625" t="s">
        <v>5030</v>
      </c>
      <c r="C625" t="s">
        <v>12816</v>
      </c>
      <c r="D625" t="s">
        <v>12889</v>
      </c>
      <c r="E625" t="s">
        <v>12914</v>
      </c>
      <c r="G625" s="2">
        <v>4098</v>
      </c>
      <c r="H625" s="2">
        <v>4999</v>
      </c>
      <c r="I625" s="1">
        <v>0.18</v>
      </c>
      <c r="J625">
        <v>4.5</v>
      </c>
      <c r="K625" s="4">
        <v>50810</v>
      </c>
      <c r="L625" t="s">
        <v>5031</v>
      </c>
      <c r="M625" t="s">
        <v>5032</v>
      </c>
      <c r="N625" t="s">
        <v>5033</v>
      </c>
      <c r="O625" t="s">
        <v>5034</v>
      </c>
      <c r="P625" t="s">
        <v>5035</v>
      </c>
      <c r="Q625" t="s">
        <v>5036</v>
      </c>
      <c r="R625" t="s">
        <v>5037</v>
      </c>
      <c r="S625" t="s">
        <v>5038</v>
      </c>
    </row>
    <row r="626" spans="1:19">
      <c r="A626" t="s">
        <v>5039</v>
      </c>
      <c r="B626" t="s">
        <v>5040</v>
      </c>
      <c r="C626" t="s">
        <v>12824</v>
      </c>
      <c r="D626" t="s">
        <v>12915</v>
      </c>
      <c r="E626" t="s">
        <v>12916</v>
      </c>
      <c r="G626">
        <v>499</v>
      </c>
      <c r="H626" s="2">
        <v>1999</v>
      </c>
      <c r="I626" s="1">
        <v>0.75</v>
      </c>
      <c r="J626">
        <v>3.7</v>
      </c>
      <c r="K626" s="4">
        <v>3369</v>
      </c>
      <c r="L626" t="s">
        <v>5041</v>
      </c>
      <c r="M626" t="s">
        <v>5042</v>
      </c>
      <c r="N626" t="s">
        <v>5043</v>
      </c>
      <c r="O626" t="s">
        <v>5044</v>
      </c>
      <c r="P626" t="s">
        <v>5045</v>
      </c>
      <c r="Q626" t="s">
        <v>5046</v>
      </c>
      <c r="R626" t="s">
        <v>5047</v>
      </c>
      <c r="S626" t="s">
        <v>5048</v>
      </c>
    </row>
    <row r="627" spans="1:19">
      <c r="A627" t="s">
        <v>5049</v>
      </c>
      <c r="B627" t="s">
        <v>5050</v>
      </c>
      <c r="C627" t="s">
        <v>12816</v>
      </c>
      <c r="D627" t="s">
        <v>12817</v>
      </c>
      <c r="E627" t="s">
        <v>12891</v>
      </c>
      <c r="F627" t="s">
        <v>12892</v>
      </c>
      <c r="G627">
        <v>299</v>
      </c>
      <c r="H627">
        <v>449</v>
      </c>
      <c r="I627" s="1">
        <v>0.33</v>
      </c>
      <c r="J627">
        <v>3.5</v>
      </c>
      <c r="K627" s="4">
        <v>11827</v>
      </c>
      <c r="L627" t="s">
        <v>5051</v>
      </c>
      <c r="M627" t="s">
        <v>5052</v>
      </c>
      <c r="N627" t="s">
        <v>5053</v>
      </c>
      <c r="O627" t="s">
        <v>5054</v>
      </c>
      <c r="P627" t="s">
        <v>5055</v>
      </c>
      <c r="Q627" t="s">
        <v>5056</v>
      </c>
      <c r="R627" t="s">
        <v>5057</v>
      </c>
      <c r="S627" t="s">
        <v>5058</v>
      </c>
    </row>
    <row r="628" spans="1:19">
      <c r="A628" t="s">
        <v>30</v>
      </c>
      <c r="B628" t="s">
        <v>31</v>
      </c>
      <c r="C628" t="s">
        <v>12816</v>
      </c>
      <c r="D628" t="s">
        <v>12817</v>
      </c>
      <c r="E628" t="s">
        <v>12818</v>
      </c>
      <c r="F628" t="s">
        <v>12819</v>
      </c>
      <c r="G628">
        <v>329</v>
      </c>
      <c r="H628">
        <v>699</v>
      </c>
      <c r="I628" s="1">
        <v>0.53</v>
      </c>
      <c r="J628">
        <v>4.2</v>
      </c>
      <c r="K628" s="4">
        <v>94364</v>
      </c>
      <c r="L628" t="s">
        <v>32</v>
      </c>
      <c r="M628" t="s">
        <v>33</v>
      </c>
      <c r="N628" t="s">
        <v>34</v>
      </c>
      <c r="O628" t="s">
        <v>35</v>
      </c>
      <c r="P628" t="s">
        <v>36</v>
      </c>
      <c r="Q628" t="s">
        <v>37</v>
      </c>
      <c r="R628" t="s">
        <v>5059</v>
      </c>
      <c r="S628" t="s">
        <v>5060</v>
      </c>
    </row>
    <row r="629" spans="1:19">
      <c r="A629" t="s">
        <v>5061</v>
      </c>
      <c r="B629" t="s">
        <v>5062</v>
      </c>
      <c r="C629" t="s">
        <v>12816</v>
      </c>
      <c r="D629" t="s">
        <v>12817</v>
      </c>
      <c r="E629" t="s">
        <v>12891</v>
      </c>
      <c r="F629" t="s">
        <v>12913</v>
      </c>
      <c r="G629">
        <v>699</v>
      </c>
      <c r="H629">
        <v>999</v>
      </c>
      <c r="I629" s="1">
        <v>0.3</v>
      </c>
      <c r="J629">
        <v>3.5</v>
      </c>
      <c r="K629" s="4">
        <v>15295</v>
      </c>
      <c r="L629" t="s">
        <v>5063</v>
      </c>
      <c r="M629" t="s">
        <v>5064</v>
      </c>
      <c r="N629" t="s">
        <v>5065</v>
      </c>
      <c r="O629" t="s">
        <v>5066</v>
      </c>
      <c r="P629" t="s">
        <v>5067</v>
      </c>
      <c r="Q629" t="s">
        <v>5068</v>
      </c>
      <c r="R629" t="s">
        <v>5069</v>
      </c>
      <c r="S629" t="s">
        <v>5070</v>
      </c>
    </row>
    <row r="630" spans="1:19">
      <c r="A630" t="s">
        <v>5071</v>
      </c>
      <c r="B630" t="s">
        <v>5072</v>
      </c>
      <c r="C630" t="s">
        <v>12824</v>
      </c>
      <c r="D630" t="s">
        <v>12915</v>
      </c>
      <c r="E630" t="s">
        <v>12826</v>
      </c>
      <c r="F630" t="s">
        <v>12917</v>
      </c>
      <c r="G630">
        <v>799</v>
      </c>
      <c r="H630" s="2">
        <v>3990</v>
      </c>
      <c r="I630" s="1">
        <v>0.8</v>
      </c>
      <c r="J630">
        <v>4.3</v>
      </c>
      <c r="K630" s="4">
        <v>27139</v>
      </c>
      <c r="L630" t="s">
        <v>5073</v>
      </c>
      <c r="M630" t="s">
        <v>5074</v>
      </c>
      <c r="N630" t="s">
        <v>5075</v>
      </c>
      <c r="O630" t="s">
        <v>5076</v>
      </c>
      <c r="P630" t="s">
        <v>5077</v>
      </c>
      <c r="Q630" t="s">
        <v>5078</v>
      </c>
      <c r="R630" t="s">
        <v>5079</v>
      </c>
      <c r="S630" t="s">
        <v>5080</v>
      </c>
    </row>
    <row r="631" spans="1:19">
      <c r="A631" t="s">
        <v>5081</v>
      </c>
      <c r="B631" t="s">
        <v>5082</v>
      </c>
      <c r="C631" t="s">
        <v>12824</v>
      </c>
      <c r="D631" t="s">
        <v>12862</v>
      </c>
      <c r="E631" t="s">
        <v>12863</v>
      </c>
      <c r="F631" t="s">
        <v>12864</v>
      </c>
      <c r="G631" s="2">
        <v>1399</v>
      </c>
      <c r="H631" s="2">
        <v>5499</v>
      </c>
      <c r="I631" s="1">
        <v>0.75</v>
      </c>
      <c r="J631">
        <v>3.9</v>
      </c>
      <c r="K631" s="4">
        <v>9504</v>
      </c>
      <c r="L631" t="s">
        <v>5083</v>
      </c>
      <c r="M631" t="s">
        <v>5084</v>
      </c>
      <c r="N631" t="s">
        <v>5085</v>
      </c>
      <c r="O631" t="s">
        <v>5086</v>
      </c>
      <c r="P631" t="s">
        <v>5087</v>
      </c>
      <c r="Q631" t="s">
        <v>5088</v>
      </c>
      <c r="R631" t="s">
        <v>5089</v>
      </c>
      <c r="S631" t="s">
        <v>5090</v>
      </c>
    </row>
    <row r="632" spans="1:19">
      <c r="A632" t="s">
        <v>40</v>
      </c>
      <c r="B632" t="s">
        <v>41</v>
      </c>
      <c r="C632" t="s">
        <v>12816</v>
      </c>
      <c r="D632" t="s">
        <v>12817</v>
      </c>
      <c r="E632" t="s">
        <v>12818</v>
      </c>
      <c r="F632" t="s">
        <v>12819</v>
      </c>
      <c r="G632">
        <v>154</v>
      </c>
      <c r="H632">
        <v>399</v>
      </c>
      <c r="I632" s="1">
        <v>0.61</v>
      </c>
      <c r="J632">
        <v>4.2</v>
      </c>
      <c r="K632" s="4">
        <v>16905</v>
      </c>
      <c r="L632" t="s">
        <v>42</v>
      </c>
      <c r="M632" t="s">
        <v>43</v>
      </c>
      <c r="N632" t="s">
        <v>44</v>
      </c>
      <c r="O632" t="s">
        <v>45</v>
      </c>
      <c r="P632" t="s">
        <v>46</v>
      </c>
      <c r="Q632" t="s">
        <v>12765</v>
      </c>
      <c r="R632" t="s">
        <v>5091</v>
      </c>
      <c r="S632" t="s">
        <v>5092</v>
      </c>
    </row>
    <row r="633" spans="1:19">
      <c r="A633" t="s">
        <v>5093</v>
      </c>
      <c r="B633" t="s">
        <v>5094</v>
      </c>
      <c r="C633" t="s">
        <v>12816</v>
      </c>
      <c r="D633" t="s">
        <v>12889</v>
      </c>
      <c r="E633" t="s">
        <v>12890</v>
      </c>
      <c r="G633">
        <v>519</v>
      </c>
      <c r="H633" s="2">
        <v>1350</v>
      </c>
      <c r="I633" s="1">
        <v>0.62</v>
      </c>
      <c r="J633">
        <v>4.3</v>
      </c>
      <c r="K633" s="4">
        <v>30058</v>
      </c>
      <c r="L633" t="s">
        <v>5095</v>
      </c>
      <c r="M633" t="s">
        <v>5096</v>
      </c>
      <c r="N633" t="s">
        <v>5097</v>
      </c>
      <c r="O633" t="s">
        <v>5098</v>
      </c>
      <c r="P633" t="s">
        <v>5099</v>
      </c>
      <c r="Q633" t="s">
        <v>5100</v>
      </c>
      <c r="R633" t="s">
        <v>5101</v>
      </c>
      <c r="S633" t="s">
        <v>5102</v>
      </c>
    </row>
    <row r="634" spans="1:19">
      <c r="A634" t="s">
        <v>3355</v>
      </c>
      <c r="B634" t="s">
        <v>3356</v>
      </c>
      <c r="C634" t="s">
        <v>12824</v>
      </c>
      <c r="D634" t="s">
        <v>12851</v>
      </c>
      <c r="E634" t="s">
        <v>12852</v>
      </c>
      <c r="G634" s="2">
        <v>2299</v>
      </c>
      <c r="H634" s="2">
        <v>7990</v>
      </c>
      <c r="I634" s="1">
        <v>0.71</v>
      </c>
      <c r="J634">
        <v>4.2</v>
      </c>
      <c r="K634" s="4">
        <v>69619</v>
      </c>
      <c r="L634" t="s">
        <v>3357</v>
      </c>
      <c r="M634" t="s">
        <v>3358</v>
      </c>
      <c r="N634" t="s">
        <v>3359</v>
      </c>
      <c r="O634" t="s">
        <v>3360</v>
      </c>
      <c r="P634" t="s">
        <v>3361</v>
      </c>
      <c r="Q634" t="s">
        <v>3362</v>
      </c>
      <c r="R634" t="s">
        <v>5103</v>
      </c>
      <c r="S634" t="s">
        <v>5104</v>
      </c>
    </row>
    <row r="635" spans="1:19">
      <c r="A635" t="s">
        <v>3365</v>
      </c>
      <c r="B635" t="s">
        <v>3366</v>
      </c>
      <c r="C635" t="s">
        <v>12824</v>
      </c>
      <c r="D635" t="s">
        <v>12853</v>
      </c>
      <c r="E635" t="s">
        <v>12854</v>
      </c>
      <c r="F635" t="s">
        <v>12871</v>
      </c>
      <c r="G635">
        <v>399</v>
      </c>
      <c r="H635" s="2">
        <v>1999</v>
      </c>
      <c r="I635" s="1">
        <v>0.8</v>
      </c>
      <c r="J635">
        <v>4</v>
      </c>
      <c r="K635" s="4">
        <v>3382</v>
      </c>
      <c r="L635" t="s">
        <v>3367</v>
      </c>
      <c r="M635" t="s">
        <v>3368</v>
      </c>
      <c r="N635" t="s">
        <v>3369</v>
      </c>
      <c r="O635" t="s">
        <v>3370</v>
      </c>
      <c r="P635" t="s">
        <v>3371</v>
      </c>
      <c r="Q635" t="s">
        <v>12778</v>
      </c>
      <c r="R635" t="s">
        <v>5105</v>
      </c>
      <c r="S635" t="s">
        <v>5106</v>
      </c>
    </row>
    <row r="636" spans="1:19">
      <c r="A636" t="s">
        <v>5107</v>
      </c>
      <c r="B636" t="s">
        <v>5108</v>
      </c>
      <c r="C636" t="s">
        <v>12824</v>
      </c>
      <c r="D636" t="s">
        <v>12862</v>
      </c>
      <c r="E636" t="s">
        <v>12863</v>
      </c>
      <c r="F636" t="s">
        <v>12864</v>
      </c>
      <c r="G636" s="2">
        <v>1499</v>
      </c>
      <c r="H636" s="2">
        <v>3990</v>
      </c>
      <c r="I636" s="1">
        <v>0.62</v>
      </c>
      <c r="J636">
        <v>4.0999999999999996</v>
      </c>
      <c r="K636" s="4">
        <v>109864</v>
      </c>
      <c r="L636" t="s">
        <v>5109</v>
      </c>
      <c r="M636" t="s">
        <v>5110</v>
      </c>
      <c r="N636" t="s">
        <v>5111</v>
      </c>
      <c r="O636" t="s">
        <v>5112</v>
      </c>
      <c r="P636" t="s">
        <v>5113</v>
      </c>
      <c r="Q636" t="s">
        <v>5114</v>
      </c>
      <c r="R636" t="s">
        <v>5115</v>
      </c>
      <c r="S636" t="s">
        <v>5116</v>
      </c>
    </row>
    <row r="637" spans="1:19">
      <c r="A637" t="s">
        <v>5117</v>
      </c>
      <c r="B637" t="s">
        <v>5118</v>
      </c>
      <c r="C637" t="s">
        <v>12902</v>
      </c>
      <c r="D637" t="s">
        <v>12919</v>
      </c>
      <c r="E637" t="s">
        <v>12920</v>
      </c>
      <c r="F637" t="s">
        <v>12921</v>
      </c>
      <c r="G637" s="2">
        <v>1295</v>
      </c>
      <c r="H637" s="2">
        <v>1295</v>
      </c>
      <c r="I637" s="1">
        <v>0</v>
      </c>
      <c r="J637">
        <v>4.5</v>
      </c>
      <c r="K637" s="4">
        <v>5760</v>
      </c>
      <c r="L637" t="s">
        <v>5119</v>
      </c>
      <c r="M637" t="s">
        <v>5120</v>
      </c>
      <c r="N637" t="s">
        <v>5121</v>
      </c>
      <c r="O637" t="s">
        <v>5122</v>
      </c>
      <c r="P637" t="s">
        <v>5123</v>
      </c>
      <c r="Q637" t="s">
        <v>12786</v>
      </c>
      <c r="R637" t="s">
        <v>5124</v>
      </c>
      <c r="S637" t="s">
        <v>5125</v>
      </c>
    </row>
    <row r="638" spans="1:19">
      <c r="A638" t="s">
        <v>5126</v>
      </c>
      <c r="B638" t="s">
        <v>5127</v>
      </c>
      <c r="C638" t="s">
        <v>12816</v>
      </c>
      <c r="D638" t="s">
        <v>12821</v>
      </c>
      <c r="E638" t="s">
        <v>12922</v>
      </c>
      <c r="G638" s="2">
        <v>1889</v>
      </c>
      <c r="H638" s="2">
        <v>5499</v>
      </c>
      <c r="I638" s="1">
        <v>0.66</v>
      </c>
      <c r="J638">
        <v>4.2</v>
      </c>
      <c r="K638" s="4">
        <v>49551</v>
      </c>
      <c r="L638" t="s">
        <v>5128</v>
      </c>
      <c r="M638" t="s">
        <v>5129</v>
      </c>
      <c r="N638" t="s">
        <v>5130</v>
      </c>
      <c r="O638" t="s">
        <v>5131</v>
      </c>
      <c r="P638" t="s">
        <v>5132</v>
      </c>
      <c r="Q638" t="s">
        <v>5133</v>
      </c>
      <c r="R638" t="s">
        <v>5134</v>
      </c>
      <c r="S638" t="s">
        <v>5135</v>
      </c>
    </row>
    <row r="639" spans="1:19">
      <c r="A639" t="s">
        <v>5136</v>
      </c>
      <c r="B639" t="s">
        <v>5137</v>
      </c>
      <c r="C639" t="s">
        <v>12824</v>
      </c>
      <c r="D639" t="s">
        <v>12862</v>
      </c>
      <c r="E639" t="s">
        <v>12863</v>
      </c>
      <c r="F639" t="s">
        <v>12864</v>
      </c>
      <c r="G639">
        <v>455</v>
      </c>
      <c r="H639" s="2">
        <v>1490</v>
      </c>
      <c r="I639" s="1">
        <v>0.69</v>
      </c>
      <c r="J639">
        <v>4.0999999999999996</v>
      </c>
      <c r="K639" s="4">
        <v>161677</v>
      </c>
      <c r="L639" t="s">
        <v>5138</v>
      </c>
      <c r="M639" t="s">
        <v>5139</v>
      </c>
      <c r="N639" t="s">
        <v>5140</v>
      </c>
      <c r="O639" t="s">
        <v>5141</v>
      </c>
      <c r="P639" t="s">
        <v>5142</v>
      </c>
      <c r="Q639" t="s">
        <v>5143</v>
      </c>
      <c r="R639" t="s">
        <v>5144</v>
      </c>
      <c r="S639" t="s">
        <v>5145</v>
      </c>
    </row>
    <row r="640" spans="1:19">
      <c r="A640" t="s">
        <v>5146</v>
      </c>
      <c r="B640" t="s">
        <v>5147</v>
      </c>
      <c r="C640" t="s">
        <v>12824</v>
      </c>
      <c r="D640" t="s">
        <v>12915</v>
      </c>
      <c r="E640" t="s">
        <v>12826</v>
      </c>
      <c r="F640" t="s">
        <v>12917</v>
      </c>
      <c r="G640">
        <v>399</v>
      </c>
      <c r="H640">
        <v>995</v>
      </c>
      <c r="I640" s="1">
        <v>0.6</v>
      </c>
      <c r="J640">
        <v>3.9</v>
      </c>
      <c r="K640" s="4">
        <v>21372</v>
      </c>
      <c r="L640" t="s">
        <v>5148</v>
      </c>
      <c r="M640" t="s">
        <v>5149</v>
      </c>
      <c r="N640" t="s">
        <v>5150</v>
      </c>
      <c r="O640" t="s">
        <v>5151</v>
      </c>
      <c r="P640" t="s">
        <v>5152</v>
      </c>
      <c r="Q640" t="s">
        <v>12787</v>
      </c>
      <c r="R640" t="s">
        <v>5153</v>
      </c>
      <c r="S640" t="s">
        <v>5154</v>
      </c>
    </row>
    <row r="641" spans="1:19">
      <c r="A641" t="s">
        <v>3374</v>
      </c>
      <c r="B641" t="s">
        <v>3375</v>
      </c>
      <c r="C641" t="s">
        <v>12824</v>
      </c>
      <c r="D641" t="s">
        <v>12826</v>
      </c>
      <c r="E641" t="s">
        <v>12859</v>
      </c>
      <c r="F641" t="s">
        <v>12860</v>
      </c>
      <c r="G641" s="2">
        <v>1059</v>
      </c>
      <c r="H641" s="2">
        <v>3999</v>
      </c>
      <c r="I641" s="1">
        <v>0.74</v>
      </c>
      <c r="J641">
        <v>4.3</v>
      </c>
      <c r="K641" s="4">
        <v>140035</v>
      </c>
      <c r="L641" t="s">
        <v>3376</v>
      </c>
      <c r="M641" t="s">
        <v>5155</v>
      </c>
      <c r="N641" t="s">
        <v>5156</v>
      </c>
      <c r="O641" t="s">
        <v>5157</v>
      </c>
      <c r="P641" t="s">
        <v>5158</v>
      </c>
      <c r="Q641" t="s">
        <v>5159</v>
      </c>
      <c r="R641" t="s">
        <v>5160</v>
      </c>
      <c r="S641" t="s">
        <v>5161</v>
      </c>
    </row>
    <row r="642" spans="1:19">
      <c r="A642" t="s">
        <v>49</v>
      </c>
      <c r="B642" t="s">
        <v>50</v>
      </c>
      <c r="C642" t="s">
        <v>12816</v>
      </c>
      <c r="D642" t="s">
        <v>12817</v>
      </c>
      <c r="E642" t="s">
        <v>12818</v>
      </c>
      <c r="F642" t="s">
        <v>12819</v>
      </c>
      <c r="G642">
        <v>149</v>
      </c>
      <c r="H642" s="2">
        <v>1000</v>
      </c>
      <c r="I642" s="1">
        <v>0.85</v>
      </c>
      <c r="J642">
        <v>3.9</v>
      </c>
      <c r="K642" s="4">
        <v>24870</v>
      </c>
      <c r="L642" t="s">
        <v>51</v>
      </c>
      <c r="M642" t="s">
        <v>52</v>
      </c>
      <c r="N642" t="s">
        <v>53</v>
      </c>
      <c r="O642" t="s">
        <v>54</v>
      </c>
      <c r="P642" t="s">
        <v>55</v>
      </c>
      <c r="Q642" t="s">
        <v>56</v>
      </c>
      <c r="R642" t="s">
        <v>57</v>
      </c>
      <c r="S642" t="s">
        <v>5162</v>
      </c>
    </row>
    <row r="643" spans="1:19">
      <c r="A643" t="s">
        <v>5163</v>
      </c>
      <c r="B643" t="s">
        <v>5164</v>
      </c>
      <c r="C643" t="s">
        <v>12816</v>
      </c>
      <c r="D643" t="s">
        <v>12924</v>
      </c>
      <c r="E643" t="s">
        <v>12925</v>
      </c>
      <c r="F643" t="s">
        <v>12926</v>
      </c>
      <c r="G643">
        <v>717</v>
      </c>
      <c r="H643">
        <v>761</v>
      </c>
      <c r="I643" s="1">
        <v>0.06</v>
      </c>
      <c r="J643">
        <v>4</v>
      </c>
      <c r="K643" s="4">
        <v>7199</v>
      </c>
      <c r="L643" t="s">
        <v>5165</v>
      </c>
      <c r="M643" t="s">
        <v>5166</v>
      </c>
      <c r="N643" t="s">
        <v>5167</v>
      </c>
      <c r="O643" t="s">
        <v>5168</v>
      </c>
      <c r="P643" t="s">
        <v>5169</v>
      </c>
      <c r="Q643" t="s">
        <v>5170</v>
      </c>
      <c r="R643" t="s">
        <v>5171</v>
      </c>
      <c r="S643" t="s">
        <v>5172</v>
      </c>
    </row>
    <row r="644" spans="1:19">
      <c r="A644" t="s">
        <v>3449</v>
      </c>
      <c r="B644" t="s">
        <v>3450</v>
      </c>
      <c r="C644" t="s">
        <v>12816</v>
      </c>
      <c r="D644" t="s">
        <v>12817</v>
      </c>
      <c r="E644" t="s">
        <v>12818</v>
      </c>
      <c r="F644" t="s">
        <v>12875</v>
      </c>
      <c r="G644">
        <v>99</v>
      </c>
      <c r="H644">
        <v>999</v>
      </c>
      <c r="I644" s="1">
        <v>0.9</v>
      </c>
      <c r="J644">
        <v>4</v>
      </c>
      <c r="K644" s="4">
        <v>1396</v>
      </c>
      <c r="L644" t="s">
        <v>3451</v>
      </c>
      <c r="M644" t="s">
        <v>3452</v>
      </c>
      <c r="N644" t="s">
        <v>3453</v>
      </c>
      <c r="O644" t="s">
        <v>3454</v>
      </c>
      <c r="P644" t="s">
        <v>3455</v>
      </c>
      <c r="Q644" t="s">
        <v>3456</v>
      </c>
      <c r="R644" t="s">
        <v>5173</v>
      </c>
      <c r="S644" t="s">
        <v>5174</v>
      </c>
    </row>
    <row r="645" spans="1:19">
      <c r="A645" t="s">
        <v>5175</v>
      </c>
      <c r="B645" t="s">
        <v>5176</v>
      </c>
      <c r="C645" t="s">
        <v>12816</v>
      </c>
      <c r="D645" t="s">
        <v>12817</v>
      </c>
      <c r="E645" t="s">
        <v>12891</v>
      </c>
      <c r="F645" t="s">
        <v>12927</v>
      </c>
      <c r="G645">
        <v>39</v>
      </c>
      <c r="H645">
        <v>299</v>
      </c>
      <c r="I645" s="1">
        <v>0.87</v>
      </c>
      <c r="J645">
        <v>3.5</v>
      </c>
      <c r="K645" s="4">
        <v>15233</v>
      </c>
      <c r="L645" t="s">
        <v>5177</v>
      </c>
      <c r="M645" t="s">
        <v>5178</v>
      </c>
      <c r="N645" t="s">
        <v>5179</v>
      </c>
      <c r="O645" t="s">
        <v>5180</v>
      </c>
      <c r="P645" t="s">
        <v>5181</v>
      </c>
      <c r="Q645" t="s">
        <v>5182</v>
      </c>
      <c r="R645" t="s">
        <v>5183</v>
      </c>
      <c r="S645" t="s">
        <v>5184</v>
      </c>
    </row>
    <row r="646" spans="1:19">
      <c r="A646" t="s">
        <v>5185</v>
      </c>
      <c r="B646" t="s">
        <v>5186</v>
      </c>
      <c r="C646" t="s">
        <v>12816</v>
      </c>
      <c r="D646" t="s">
        <v>12889</v>
      </c>
      <c r="E646" t="s">
        <v>12890</v>
      </c>
      <c r="G646">
        <v>889</v>
      </c>
      <c r="H646" s="2">
        <v>2500</v>
      </c>
      <c r="I646" s="1">
        <v>0.64</v>
      </c>
      <c r="J646">
        <v>4.3</v>
      </c>
      <c r="K646" s="4">
        <v>55747</v>
      </c>
      <c r="L646" t="s">
        <v>5187</v>
      </c>
      <c r="M646" t="s">
        <v>5188</v>
      </c>
      <c r="N646" t="s">
        <v>5189</v>
      </c>
      <c r="O646" t="s">
        <v>5190</v>
      </c>
      <c r="P646" t="s">
        <v>5191</v>
      </c>
      <c r="Q646" t="s">
        <v>5192</v>
      </c>
      <c r="R646" t="s">
        <v>5193</v>
      </c>
      <c r="S646" t="s">
        <v>5194</v>
      </c>
    </row>
    <row r="647" spans="1:19">
      <c r="A647" t="s">
        <v>5195</v>
      </c>
      <c r="B647" t="s">
        <v>5196</v>
      </c>
      <c r="C647" t="s">
        <v>12824</v>
      </c>
      <c r="D647" t="s">
        <v>12862</v>
      </c>
      <c r="E647" t="s">
        <v>12863</v>
      </c>
      <c r="F647" t="s">
        <v>12864</v>
      </c>
      <c r="G647" s="2">
        <v>1199</v>
      </c>
      <c r="H647" s="2">
        <v>4999</v>
      </c>
      <c r="I647" s="1">
        <v>0.76</v>
      </c>
      <c r="J647">
        <v>3.8</v>
      </c>
      <c r="K647" s="4">
        <v>14961</v>
      </c>
      <c r="L647" t="s">
        <v>5197</v>
      </c>
      <c r="M647" t="s">
        <v>5198</v>
      </c>
      <c r="N647" t="s">
        <v>5199</v>
      </c>
      <c r="O647" t="s">
        <v>5200</v>
      </c>
      <c r="P647" t="s">
        <v>5201</v>
      </c>
      <c r="Q647" t="s">
        <v>5202</v>
      </c>
      <c r="R647" t="s">
        <v>5203</v>
      </c>
      <c r="S647" t="s">
        <v>5204</v>
      </c>
    </row>
    <row r="648" spans="1:19">
      <c r="A648" t="s">
        <v>5205</v>
      </c>
      <c r="B648" t="s">
        <v>5206</v>
      </c>
      <c r="C648" t="s">
        <v>12816</v>
      </c>
      <c r="D648" t="s">
        <v>12817</v>
      </c>
      <c r="E648" t="s">
        <v>12891</v>
      </c>
      <c r="F648" t="s">
        <v>12892</v>
      </c>
      <c r="G648">
        <v>569</v>
      </c>
      <c r="H648" s="2">
        <v>1299</v>
      </c>
      <c r="I648" s="1">
        <v>0.56000000000000005</v>
      </c>
      <c r="J648">
        <v>4.4000000000000004</v>
      </c>
      <c r="K648" s="4">
        <v>9275</v>
      </c>
      <c r="L648" t="s">
        <v>5207</v>
      </c>
      <c r="M648" t="s">
        <v>5208</v>
      </c>
      <c r="N648" t="s">
        <v>5209</v>
      </c>
      <c r="O648" t="s">
        <v>5210</v>
      </c>
      <c r="P648" t="s">
        <v>5211</v>
      </c>
      <c r="Q648" t="s">
        <v>5212</v>
      </c>
      <c r="R648" t="s">
        <v>5213</v>
      </c>
      <c r="S648" t="s">
        <v>5214</v>
      </c>
    </row>
    <row r="649" spans="1:19">
      <c r="A649" t="s">
        <v>5215</v>
      </c>
      <c r="B649" t="s">
        <v>5216</v>
      </c>
      <c r="C649" t="s">
        <v>12824</v>
      </c>
      <c r="D649" t="s">
        <v>12862</v>
      </c>
      <c r="E649" t="s">
        <v>12863</v>
      </c>
      <c r="F649" t="s">
        <v>12864</v>
      </c>
      <c r="G649" s="2">
        <v>1499</v>
      </c>
      <c r="H649" s="2">
        <v>8999</v>
      </c>
      <c r="I649" s="1">
        <v>0.83</v>
      </c>
      <c r="J649">
        <v>3.7</v>
      </c>
      <c r="K649" s="4">
        <v>28324</v>
      </c>
      <c r="L649" t="s">
        <v>5217</v>
      </c>
      <c r="M649" t="s">
        <v>5218</v>
      </c>
      <c r="N649" t="s">
        <v>5219</v>
      </c>
      <c r="O649" t="s">
        <v>5220</v>
      </c>
      <c r="P649" t="s">
        <v>5221</v>
      </c>
      <c r="Q649" t="s">
        <v>5222</v>
      </c>
      <c r="R649" t="s">
        <v>5223</v>
      </c>
      <c r="S649" t="s">
        <v>5224</v>
      </c>
    </row>
    <row r="650" spans="1:19">
      <c r="A650" t="s">
        <v>5225</v>
      </c>
      <c r="B650" t="s">
        <v>5226</v>
      </c>
      <c r="C650" t="s">
        <v>12824</v>
      </c>
      <c r="D650" t="s">
        <v>12900</v>
      </c>
      <c r="E650" t="s">
        <v>12901</v>
      </c>
      <c r="G650">
        <v>149</v>
      </c>
      <c r="H650">
        <v>180</v>
      </c>
      <c r="I650" s="1">
        <v>0.17</v>
      </c>
      <c r="J650">
        <v>4.4000000000000004</v>
      </c>
      <c r="K650" s="4">
        <v>644</v>
      </c>
      <c r="L650" t="s">
        <v>5227</v>
      </c>
      <c r="M650" t="s">
        <v>5228</v>
      </c>
      <c r="N650" t="s">
        <v>5229</v>
      </c>
      <c r="O650" t="s">
        <v>5230</v>
      </c>
      <c r="P650" t="s">
        <v>5231</v>
      </c>
      <c r="Q650" t="s">
        <v>5232</v>
      </c>
      <c r="R650" t="s">
        <v>5233</v>
      </c>
      <c r="S650" t="s">
        <v>5234</v>
      </c>
    </row>
    <row r="651" spans="1:19">
      <c r="A651" t="s">
        <v>5235</v>
      </c>
      <c r="B651" t="s">
        <v>5236</v>
      </c>
      <c r="C651" t="s">
        <v>12816</v>
      </c>
      <c r="D651" t="s">
        <v>12817</v>
      </c>
      <c r="E651" t="s">
        <v>12929</v>
      </c>
      <c r="F651" t="s">
        <v>12930</v>
      </c>
      <c r="G651">
        <v>399</v>
      </c>
      <c r="H651">
        <v>549</v>
      </c>
      <c r="I651" s="1">
        <v>0.27</v>
      </c>
      <c r="J651">
        <v>4.4000000000000004</v>
      </c>
      <c r="K651" s="4">
        <v>18139</v>
      </c>
      <c r="L651" t="s">
        <v>5237</v>
      </c>
      <c r="M651" t="s">
        <v>5238</v>
      </c>
      <c r="N651" t="s">
        <v>5239</v>
      </c>
      <c r="O651" t="s">
        <v>5240</v>
      </c>
      <c r="P651" t="s">
        <v>5241</v>
      </c>
      <c r="Q651" t="s">
        <v>5242</v>
      </c>
      <c r="R651" t="s">
        <v>5243</v>
      </c>
      <c r="S651" t="s">
        <v>5244</v>
      </c>
    </row>
    <row r="652" spans="1:19">
      <c r="A652" t="s">
        <v>5245</v>
      </c>
      <c r="B652" t="s">
        <v>5246</v>
      </c>
      <c r="C652" t="s">
        <v>12909</v>
      </c>
      <c r="D652" t="s">
        <v>12910</v>
      </c>
      <c r="E652" t="s">
        <v>12931</v>
      </c>
      <c r="F652" t="s">
        <v>12932</v>
      </c>
      <c r="G652">
        <v>191</v>
      </c>
      <c r="H652">
        <v>225</v>
      </c>
      <c r="I652" s="1">
        <v>0.15</v>
      </c>
      <c r="J652">
        <v>4.4000000000000004</v>
      </c>
      <c r="K652" s="4">
        <v>7203</v>
      </c>
      <c r="L652" t="s">
        <v>5247</v>
      </c>
      <c r="M652" t="s">
        <v>5248</v>
      </c>
      <c r="N652" t="s">
        <v>5249</v>
      </c>
      <c r="O652" t="s">
        <v>5250</v>
      </c>
      <c r="P652" t="s">
        <v>5251</v>
      </c>
      <c r="Q652" t="s">
        <v>5252</v>
      </c>
      <c r="R652" t="s">
        <v>5253</v>
      </c>
      <c r="S652" t="s">
        <v>5254</v>
      </c>
    </row>
    <row r="653" spans="1:19">
      <c r="A653" t="s">
        <v>5255</v>
      </c>
      <c r="B653" t="s">
        <v>5256</v>
      </c>
      <c r="C653" t="s">
        <v>12816</v>
      </c>
      <c r="D653" t="s">
        <v>12817</v>
      </c>
      <c r="E653" t="s">
        <v>12891</v>
      </c>
      <c r="F653" t="s">
        <v>12927</v>
      </c>
      <c r="G653">
        <v>129</v>
      </c>
      <c r="H653">
        <v>999</v>
      </c>
      <c r="I653" s="1">
        <v>0.87</v>
      </c>
      <c r="J653">
        <v>4.2</v>
      </c>
      <c r="K653" s="4">
        <v>491</v>
      </c>
      <c r="L653" t="s">
        <v>5257</v>
      </c>
      <c r="M653" t="s">
        <v>5258</v>
      </c>
      <c r="N653" t="s">
        <v>5259</v>
      </c>
      <c r="O653" t="s">
        <v>5260</v>
      </c>
      <c r="P653" t="s">
        <v>5261</v>
      </c>
      <c r="Q653" t="s">
        <v>5262</v>
      </c>
      <c r="R653" t="s">
        <v>5263</v>
      </c>
      <c r="S653" t="s">
        <v>5264</v>
      </c>
    </row>
    <row r="654" spans="1:19">
      <c r="A654" t="s">
        <v>5265</v>
      </c>
      <c r="B654" t="s">
        <v>5266</v>
      </c>
      <c r="C654" t="s">
        <v>12816</v>
      </c>
      <c r="D654" t="s">
        <v>12817</v>
      </c>
      <c r="E654" t="s">
        <v>12934</v>
      </c>
      <c r="G654">
        <v>199</v>
      </c>
      <c r="H654">
        <v>599</v>
      </c>
      <c r="I654" s="1">
        <v>0.67</v>
      </c>
      <c r="J654">
        <v>4.5</v>
      </c>
      <c r="K654" s="4">
        <v>13568</v>
      </c>
      <c r="L654" t="s">
        <v>5267</v>
      </c>
      <c r="M654" t="s">
        <v>5268</v>
      </c>
      <c r="N654" t="s">
        <v>5269</v>
      </c>
      <c r="O654" t="s">
        <v>5270</v>
      </c>
      <c r="P654" t="s">
        <v>5271</v>
      </c>
      <c r="Q654" t="s">
        <v>5272</v>
      </c>
      <c r="R654" t="s">
        <v>5273</v>
      </c>
      <c r="S654" t="s">
        <v>5274</v>
      </c>
    </row>
    <row r="655" spans="1:19">
      <c r="A655" t="s">
        <v>5275</v>
      </c>
      <c r="B655" t="s">
        <v>5276</v>
      </c>
      <c r="C655" t="s">
        <v>12824</v>
      </c>
      <c r="D655" t="s">
        <v>12862</v>
      </c>
      <c r="E655" t="s">
        <v>12863</v>
      </c>
      <c r="F655" t="s">
        <v>12864</v>
      </c>
      <c r="G655">
        <v>999</v>
      </c>
      <c r="H655" s="2">
        <v>4499</v>
      </c>
      <c r="I655" s="1">
        <v>0.78</v>
      </c>
      <c r="J655">
        <v>3.8</v>
      </c>
      <c r="K655" s="4">
        <v>3390</v>
      </c>
      <c r="L655" t="s">
        <v>5277</v>
      </c>
      <c r="M655" t="s">
        <v>5278</v>
      </c>
      <c r="N655" t="s">
        <v>5279</v>
      </c>
      <c r="O655" t="s">
        <v>5280</v>
      </c>
      <c r="P655" t="s">
        <v>5281</v>
      </c>
      <c r="Q655" t="s">
        <v>5282</v>
      </c>
      <c r="R655" t="s">
        <v>5283</v>
      </c>
      <c r="S655" t="s">
        <v>5284</v>
      </c>
    </row>
    <row r="656" spans="1:19">
      <c r="A656" t="s">
        <v>5285</v>
      </c>
      <c r="B656" t="s">
        <v>5286</v>
      </c>
      <c r="C656" t="s">
        <v>12824</v>
      </c>
      <c r="D656" t="s">
        <v>12862</v>
      </c>
      <c r="E656" t="s">
        <v>12863</v>
      </c>
      <c r="F656" t="s">
        <v>12864</v>
      </c>
      <c r="G656">
        <v>899</v>
      </c>
      <c r="H656" s="2">
        <v>4499</v>
      </c>
      <c r="I656" s="1">
        <v>0.8</v>
      </c>
      <c r="J656">
        <v>3.8</v>
      </c>
      <c r="K656" s="4">
        <v>103052</v>
      </c>
      <c r="L656" t="s">
        <v>5287</v>
      </c>
      <c r="M656" t="s">
        <v>5288</v>
      </c>
      <c r="N656" t="s">
        <v>5289</v>
      </c>
      <c r="O656" t="s">
        <v>5290</v>
      </c>
      <c r="P656" t="s">
        <v>5291</v>
      </c>
      <c r="Q656" t="s">
        <v>12788</v>
      </c>
      <c r="R656" t="s">
        <v>5292</v>
      </c>
      <c r="S656" t="s">
        <v>5293</v>
      </c>
    </row>
    <row r="657" spans="1:19">
      <c r="A657" t="s">
        <v>3523</v>
      </c>
      <c r="B657" t="s">
        <v>3524</v>
      </c>
      <c r="C657" t="s">
        <v>12824</v>
      </c>
      <c r="D657" t="s">
        <v>12853</v>
      </c>
      <c r="E657" t="s">
        <v>12854</v>
      </c>
      <c r="F657" t="s">
        <v>12855</v>
      </c>
      <c r="G657" s="2">
        <v>1799</v>
      </c>
      <c r="H657" s="2">
        <v>2499</v>
      </c>
      <c r="I657" s="1">
        <v>0.28000000000000003</v>
      </c>
      <c r="J657">
        <v>4.0999999999999996</v>
      </c>
      <c r="K657" s="4">
        <v>18678</v>
      </c>
      <c r="L657" t="s">
        <v>3525</v>
      </c>
      <c r="M657" t="s">
        <v>3526</v>
      </c>
      <c r="N657" t="s">
        <v>3527</v>
      </c>
      <c r="O657" t="s">
        <v>3528</v>
      </c>
      <c r="P657" t="s">
        <v>3529</v>
      </c>
      <c r="Q657" t="s">
        <v>12780</v>
      </c>
      <c r="R657" t="s">
        <v>5294</v>
      </c>
      <c r="S657" t="s">
        <v>5295</v>
      </c>
    </row>
    <row r="658" spans="1:19">
      <c r="A658" t="s">
        <v>59</v>
      </c>
      <c r="B658" t="s">
        <v>60</v>
      </c>
      <c r="C658" t="s">
        <v>12816</v>
      </c>
      <c r="D658" t="s">
        <v>12817</v>
      </c>
      <c r="E658" t="s">
        <v>12818</v>
      </c>
      <c r="F658" t="s">
        <v>12819</v>
      </c>
      <c r="G658">
        <v>176.63</v>
      </c>
      <c r="H658">
        <v>499</v>
      </c>
      <c r="I658" s="1">
        <v>0.65</v>
      </c>
      <c r="J658">
        <v>4.0999999999999996</v>
      </c>
      <c r="K658" s="4">
        <v>15189</v>
      </c>
      <c r="L658" t="s">
        <v>61</v>
      </c>
      <c r="M658" t="s">
        <v>62</v>
      </c>
      <c r="N658" t="s">
        <v>63</v>
      </c>
      <c r="O658" t="s">
        <v>64</v>
      </c>
      <c r="P658" t="s">
        <v>65</v>
      </c>
      <c r="Q658" t="s">
        <v>66</v>
      </c>
      <c r="R658" t="s">
        <v>67</v>
      </c>
      <c r="S658" t="s">
        <v>5296</v>
      </c>
    </row>
    <row r="659" spans="1:19">
      <c r="A659" t="s">
        <v>5297</v>
      </c>
      <c r="B659" t="s">
        <v>5298</v>
      </c>
      <c r="C659" t="s">
        <v>12902</v>
      </c>
      <c r="D659" t="s">
        <v>12919</v>
      </c>
      <c r="E659" t="s">
        <v>12920</v>
      </c>
      <c r="F659" t="s">
        <v>12921</v>
      </c>
      <c r="G659">
        <v>522</v>
      </c>
      <c r="H659">
        <v>550</v>
      </c>
      <c r="I659" s="1">
        <v>0.05</v>
      </c>
      <c r="J659">
        <v>4.4000000000000004</v>
      </c>
      <c r="K659" s="4">
        <v>12179</v>
      </c>
      <c r="L659" t="s">
        <v>5299</v>
      </c>
      <c r="M659" t="s">
        <v>5300</v>
      </c>
      <c r="N659" t="s">
        <v>5301</v>
      </c>
      <c r="O659" t="s">
        <v>5302</v>
      </c>
      <c r="P659" t="s">
        <v>5303</v>
      </c>
      <c r="Q659" t="s">
        <v>5304</v>
      </c>
      <c r="R659" t="s">
        <v>5305</v>
      </c>
      <c r="S659" t="s">
        <v>5306</v>
      </c>
    </row>
    <row r="660" spans="1:19">
      <c r="A660" t="s">
        <v>5307</v>
      </c>
      <c r="B660" t="s">
        <v>5308</v>
      </c>
      <c r="C660" t="s">
        <v>12824</v>
      </c>
      <c r="D660" t="s">
        <v>12915</v>
      </c>
      <c r="E660" t="s">
        <v>12935</v>
      </c>
      <c r="F660" t="s">
        <v>12936</v>
      </c>
      <c r="G660">
        <v>799</v>
      </c>
      <c r="H660" s="2">
        <v>1999</v>
      </c>
      <c r="I660" s="1">
        <v>0.6</v>
      </c>
      <c r="J660">
        <v>3.8</v>
      </c>
      <c r="K660" s="4">
        <v>12958</v>
      </c>
      <c r="L660" t="s">
        <v>5309</v>
      </c>
      <c r="M660" t="s">
        <v>5310</v>
      </c>
      <c r="N660" t="s">
        <v>5311</v>
      </c>
      <c r="O660" t="s">
        <v>5312</v>
      </c>
      <c r="P660" t="s">
        <v>5313</v>
      </c>
      <c r="Q660" t="s">
        <v>5314</v>
      </c>
      <c r="R660" t="s">
        <v>5315</v>
      </c>
      <c r="S660" t="s">
        <v>5316</v>
      </c>
    </row>
    <row r="661" spans="1:19">
      <c r="A661" t="s">
        <v>5317</v>
      </c>
      <c r="B661" t="s">
        <v>5318</v>
      </c>
      <c r="C661" t="s">
        <v>12816</v>
      </c>
      <c r="D661" t="s">
        <v>12817</v>
      </c>
      <c r="E661" t="s">
        <v>12891</v>
      </c>
      <c r="F661" t="s">
        <v>12892</v>
      </c>
      <c r="G661">
        <v>681</v>
      </c>
      <c r="H661" s="2">
        <v>1199</v>
      </c>
      <c r="I661" s="1">
        <v>0.43</v>
      </c>
      <c r="J661">
        <v>4.2</v>
      </c>
      <c r="K661" s="4">
        <v>8258</v>
      </c>
      <c r="L661" t="s">
        <v>5319</v>
      </c>
      <c r="M661" t="s">
        <v>5320</v>
      </c>
      <c r="N661" t="s">
        <v>5321</v>
      </c>
      <c r="O661" t="s">
        <v>5322</v>
      </c>
      <c r="P661" t="s">
        <v>5323</v>
      </c>
      <c r="Q661" t="s">
        <v>12789</v>
      </c>
      <c r="R661" t="s">
        <v>5324</v>
      </c>
      <c r="S661" t="s">
        <v>5325</v>
      </c>
    </row>
    <row r="662" spans="1:19">
      <c r="A662" t="s">
        <v>5326</v>
      </c>
      <c r="B662" t="s">
        <v>5327</v>
      </c>
      <c r="C662" t="s">
        <v>12816</v>
      </c>
      <c r="D662" t="s">
        <v>12821</v>
      </c>
      <c r="G662" s="2">
        <v>1199</v>
      </c>
      <c r="H662" s="2">
        <v>3490</v>
      </c>
      <c r="I662" s="1">
        <v>0.66</v>
      </c>
      <c r="J662">
        <v>4.0999999999999996</v>
      </c>
      <c r="K662" s="4">
        <v>11716</v>
      </c>
      <c r="L662" t="s">
        <v>5328</v>
      </c>
      <c r="M662" t="s">
        <v>5329</v>
      </c>
      <c r="N662" t="s">
        <v>5330</v>
      </c>
      <c r="O662" t="s">
        <v>5331</v>
      </c>
      <c r="P662" t="s">
        <v>5332</v>
      </c>
      <c r="Q662" t="s">
        <v>5333</v>
      </c>
      <c r="R662" t="s">
        <v>5334</v>
      </c>
      <c r="S662" t="s">
        <v>5335</v>
      </c>
    </row>
    <row r="663" spans="1:19">
      <c r="A663" t="s">
        <v>5336</v>
      </c>
      <c r="B663" t="s">
        <v>5337</v>
      </c>
      <c r="C663" t="s">
        <v>12816</v>
      </c>
      <c r="D663" t="s">
        <v>12821</v>
      </c>
      <c r="E663" t="s">
        <v>12937</v>
      </c>
      <c r="G663" s="2">
        <v>2499</v>
      </c>
      <c r="H663" s="2">
        <v>4999</v>
      </c>
      <c r="I663" s="1">
        <v>0.5</v>
      </c>
      <c r="J663">
        <v>4.4000000000000004</v>
      </c>
      <c r="K663" s="4">
        <v>35024</v>
      </c>
      <c r="L663" t="s">
        <v>5338</v>
      </c>
      <c r="M663" t="s">
        <v>5339</v>
      </c>
      <c r="N663" t="s">
        <v>5340</v>
      </c>
      <c r="O663" t="s">
        <v>5341</v>
      </c>
      <c r="P663" t="s">
        <v>5342</v>
      </c>
      <c r="Q663" t="s">
        <v>5343</v>
      </c>
      <c r="R663" t="s">
        <v>5344</v>
      </c>
      <c r="S663" t="s">
        <v>5345</v>
      </c>
    </row>
    <row r="664" spans="1:19">
      <c r="A664" t="s">
        <v>5346</v>
      </c>
      <c r="B664" t="s">
        <v>5347</v>
      </c>
      <c r="C664" t="s">
        <v>12824</v>
      </c>
      <c r="D664" t="s">
        <v>12862</v>
      </c>
      <c r="E664" t="s">
        <v>12863</v>
      </c>
      <c r="F664" t="s">
        <v>12938</v>
      </c>
      <c r="G664" s="2">
        <v>1799</v>
      </c>
      <c r="H664" s="2">
        <v>4999</v>
      </c>
      <c r="I664" s="1">
        <v>0.64</v>
      </c>
      <c r="J664">
        <v>4.0999999999999996</v>
      </c>
      <c r="K664" s="4">
        <v>55192</v>
      </c>
      <c r="L664" t="s">
        <v>5348</v>
      </c>
      <c r="M664" t="s">
        <v>5349</v>
      </c>
      <c r="N664" t="s">
        <v>5350</v>
      </c>
      <c r="O664" t="s">
        <v>5351</v>
      </c>
      <c r="P664" t="s">
        <v>5352</v>
      </c>
      <c r="Q664" t="s">
        <v>5353</v>
      </c>
      <c r="R664" t="s">
        <v>5354</v>
      </c>
      <c r="S664" t="s">
        <v>5355</v>
      </c>
    </row>
    <row r="665" spans="1:19">
      <c r="A665" t="s">
        <v>5356</v>
      </c>
      <c r="B665" t="s">
        <v>5357</v>
      </c>
      <c r="C665" t="s">
        <v>12824</v>
      </c>
      <c r="D665" t="s">
        <v>12862</v>
      </c>
      <c r="E665" t="s">
        <v>12863</v>
      </c>
      <c r="F665" t="s">
        <v>12864</v>
      </c>
      <c r="G665">
        <v>429</v>
      </c>
      <c r="H665">
        <v>599</v>
      </c>
      <c r="I665" s="1">
        <v>0.28000000000000003</v>
      </c>
      <c r="J665">
        <v>4.0999999999999996</v>
      </c>
      <c r="K665" s="4">
        <v>119466</v>
      </c>
      <c r="L665" t="s">
        <v>5358</v>
      </c>
      <c r="M665" t="s">
        <v>5359</v>
      </c>
      <c r="N665" t="s">
        <v>5360</v>
      </c>
      <c r="O665" t="s">
        <v>5361</v>
      </c>
      <c r="P665" t="s">
        <v>5362</v>
      </c>
      <c r="Q665" t="s">
        <v>12790</v>
      </c>
      <c r="R665" t="s">
        <v>5363</v>
      </c>
      <c r="S665" t="s">
        <v>5364</v>
      </c>
    </row>
    <row r="666" spans="1:19">
      <c r="A666" t="s">
        <v>5365</v>
      </c>
      <c r="B666" t="s">
        <v>5366</v>
      </c>
      <c r="C666" t="s">
        <v>12816</v>
      </c>
      <c r="D666" t="s">
        <v>12817</v>
      </c>
      <c r="E666" t="s">
        <v>12891</v>
      </c>
      <c r="F666" t="s">
        <v>12893</v>
      </c>
      <c r="G666">
        <v>100</v>
      </c>
      <c r="H666">
        <v>499</v>
      </c>
      <c r="I666" s="1">
        <v>0.8</v>
      </c>
      <c r="J666">
        <v>3.5</v>
      </c>
      <c r="K666" s="4">
        <v>9638</v>
      </c>
      <c r="L666" t="s">
        <v>5367</v>
      </c>
      <c r="M666" t="s">
        <v>5368</v>
      </c>
      <c r="N666" t="s">
        <v>5369</v>
      </c>
      <c r="O666" t="s">
        <v>5370</v>
      </c>
      <c r="P666" t="s">
        <v>5371</v>
      </c>
      <c r="Q666" t="s">
        <v>5372</v>
      </c>
      <c r="R666" t="s">
        <v>5373</v>
      </c>
      <c r="S666" t="s">
        <v>5374</v>
      </c>
    </row>
    <row r="667" spans="1:19">
      <c r="A667" t="s">
        <v>5375</v>
      </c>
      <c r="B667" t="s">
        <v>5376</v>
      </c>
      <c r="C667" t="s">
        <v>12816</v>
      </c>
      <c r="D667" t="s">
        <v>12817</v>
      </c>
      <c r="E667" t="s">
        <v>12891</v>
      </c>
      <c r="F667" t="s">
        <v>12896</v>
      </c>
      <c r="G667">
        <v>329</v>
      </c>
      <c r="H667">
        <v>399</v>
      </c>
      <c r="I667" s="1">
        <v>0.18</v>
      </c>
      <c r="J667">
        <v>3.6</v>
      </c>
      <c r="K667" s="4">
        <v>33735</v>
      </c>
      <c r="L667" t="s">
        <v>5377</v>
      </c>
      <c r="M667" t="s">
        <v>5378</v>
      </c>
      <c r="N667" t="s">
        <v>5379</v>
      </c>
      <c r="O667" t="s">
        <v>5380</v>
      </c>
      <c r="P667" t="s">
        <v>5381</v>
      </c>
      <c r="Q667" t="s">
        <v>5382</v>
      </c>
      <c r="R667" t="s">
        <v>5383</v>
      </c>
      <c r="S667" t="s">
        <v>5384</v>
      </c>
    </row>
    <row r="668" spans="1:19">
      <c r="A668" t="s">
        <v>69</v>
      </c>
      <c r="B668" t="s">
        <v>70</v>
      </c>
      <c r="C668" t="s">
        <v>12816</v>
      </c>
      <c r="D668" t="s">
        <v>12817</v>
      </c>
      <c r="E668" t="s">
        <v>12818</v>
      </c>
      <c r="F668" t="s">
        <v>12819</v>
      </c>
      <c r="G668">
        <v>229</v>
      </c>
      <c r="H668">
        <v>299</v>
      </c>
      <c r="I668" s="1">
        <v>0.23</v>
      </c>
      <c r="J668">
        <v>4.3</v>
      </c>
      <c r="K668" s="4">
        <v>30411</v>
      </c>
      <c r="L668" t="s">
        <v>71</v>
      </c>
      <c r="M668" t="s">
        <v>72</v>
      </c>
      <c r="N668" t="s">
        <v>73</v>
      </c>
      <c r="O668" t="s">
        <v>74</v>
      </c>
      <c r="P668" t="s">
        <v>75</v>
      </c>
      <c r="Q668" t="s">
        <v>76</v>
      </c>
      <c r="R668" t="s">
        <v>77</v>
      </c>
      <c r="S668" t="s">
        <v>5385</v>
      </c>
    </row>
    <row r="669" spans="1:19">
      <c r="A669" t="s">
        <v>5386</v>
      </c>
      <c r="B669" t="s">
        <v>5387</v>
      </c>
      <c r="C669" t="s">
        <v>12816</v>
      </c>
      <c r="D669" t="s">
        <v>12817</v>
      </c>
      <c r="E669" t="s">
        <v>12891</v>
      </c>
      <c r="F669" t="s">
        <v>12892</v>
      </c>
      <c r="G669">
        <v>139</v>
      </c>
      <c r="H669">
        <v>299</v>
      </c>
      <c r="I669" s="1">
        <v>0.54</v>
      </c>
      <c r="J669">
        <v>3.8</v>
      </c>
      <c r="K669" s="4">
        <v>3044</v>
      </c>
      <c r="L669" t="s">
        <v>5388</v>
      </c>
      <c r="M669" t="s">
        <v>5389</v>
      </c>
      <c r="N669" t="s">
        <v>5390</v>
      </c>
      <c r="O669" t="s">
        <v>5391</v>
      </c>
      <c r="P669" t="s">
        <v>5392</v>
      </c>
      <c r="Q669" t="s">
        <v>5393</v>
      </c>
      <c r="R669" t="s">
        <v>5394</v>
      </c>
      <c r="S669" t="s">
        <v>5395</v>
      </c>
    </row>
    <row r="670" spans="1:19">
      <c r="A670" t="s">
        <v>5396</v>
      </c>
      <c r="B670" t="s">
        <v>5397</v>
      </c>
      <c r="C670" t="s">
        <v>12824</v>
      </c>
      <c r="D670" t="s">
        <v>12862</v>
      </c>
      <c r="E670" t="s">
        <v>12863</v>
      </c>
      <c r="F670" t="s">
        <v>12884</v>
      </c>
      <c r="G670" s="2">
        <v>1199</v>
      </c>
      <c r="H670" s="2">
        <v>2499</v>
      </c>
      <c r="I670" s="1">
        <v>0.52</v>
      </c>
      <c r="J670">
        <v>4</v>
      </c>
      <c r="K670" s="4">
        <v>33584</v>
      </c>
      <c r="L670" t="s">
        <v>5398</v>
      </c>
      <c r="M670" t="s">
        <v>5399</v>
      </c>
      <c r="N670" t="s">
        <v>5400</v>
      </c>
      <c r="O670" t="s">
        <v>5401</v>
      </c>
      <c r="P670" t="s">
        <v>5402</v>
      </c>
      <c r="Q670" t="s">
        <v>5403</v>
      </c>
      <c r="R670" t="s">
        <v>5404</v>
      </c>
      <c r="S670" t="s">
        <v>5405</v>
      </c>
    </row>
    <row r="671" spans="1:19">
      <c r="A671" t="s">
        <v>5406</v>
      </c>
      <c r="B671" t="s">
        <v>5407</v>
      </c>
      <c r="C671" t="s">
        <v>12824</v>
      </c>
      <c r="D671" t="s">
        <v>12835</v>
      </c>
      <c r="E671" t="s">
        <v>12848</v>
      </c>
      <c r="F671" t="s">
        <v>12939</v>
      </c>
      <c r="G671" s="2">
        <v>1049</v>
      </c>
      <c r="H671" s="2">
        <v>2299</v>
      </c>
      <c r="I671" s="1">
        <v>0.54</v>
      </c>
      <c r="J671">
        <v>3.9</v>
      </c>
      <c r="K671" s="4">
        <v>1779</v>
      </c>
      <c r="L671" t="s">
        <v>5408</v>
      </c>
      <c r="M671" t="s">
        <v>5409</v>
      </c>
      <c r="N671" t="s">
        <v>5410</v>
      </c>
      <c r="O671" t="s">
        <v>5411</v>
      </c>
      <c r="P671" t="s">
        <v>5412</v>
      </c>
      <c r="Q671" t="s">
        <v>5413</v>
      </c>
      <c r="R671" t="s">
        <v>5414</v>
      </c>
      <c r="S671" t="s">
        <v>5415</v>
      </c>
    </row>
    <row r="672" spans="1:19">
      <c r="A672" t="s">
        <v>3567</v>
      </c>
      <c r="B672" t="s">
        <v>3568</v>
      </c>
      <c r="C672" t="s">
        <v>12824</v>
      </c>
      <c r="D672" t="s">
        <v>12853</v>
      </c>
      <c r="E672" t="s">
        <v>12854</v>
      </c>
      <c r="F672" t="s">
        <v>12876</v>
      </c>
      <c r="G672">
        <v>119</v>
      </c>
      <c r="H672">
        <v>299</v>
      </c>
      <c r="I672" s="1">
        <v>0.6</v>
      </c>
      <c r="J672">
        <v>4.0999999999999996</v>
      </c>
      <c r="K672" s="4">
        <v>5999</v>
      </c>
      <c r="L672" t="s">
        <v>3569</v>
      </c>
      <c r="M672" t="s">
        <v>3570</v>
      </c>
      <c r="N672" t="s">
        <v>3571</v>
      </c>
      <c r="O672" t="s">
        <v>3572</v>
      </c>
      <c r="P672" t="s">
        <v>3573</v>
      </c>
      <c r="Q672" t="s">
        <v>5416</v>
      </c>
      <c r="R672" t="s">
        <v>5417</v>
      </c>
      <c r="S672" t="s">
        <v>5418</v>
      </c>
    </row>
    <row r="673" spans="1:19">
      <c r="A673" t="s">
        <v>94</v>
      </c>
      <c r="B673" t="s">
        <v>95</v>
      </c>
      <c r="C673" t="s">
        <v>12816</v>
      </c>
      <c r="D673" t="s">
        <v>12817</v>
      </c>
      <c r="E673" t="s">
        <v>12818</v>
      </c>
      <c r="F673" t="s">
        <v>12819</v>
      </c>
      <c r="G673">
        <v>154</v>
      </c>
      <c r="H673">
        <v>339</v>
      </c>
      <c r="I673" s="1">
        <v>0.55000000000000004</v>
      </c>
      <c r="J673">
        <v>4.3</v>
      </c>
      <c r="K673" s="4">
        <v>13391</v>
      </c>
      <c r="L673" t="s">
        <v>96</v>
      </c>
      <c r="M673" t="s">
        <v>97</v>
      </c>
      <c r="N673" t="s">
        <v>98</v>
      </c>
      <c r="O673" t="s">
        <v>99</v>
      </c>
      <c r="P673" t="s">
        <v>100</v>
      </c>
      <c r="Q673" t="s">
        <v>101</v>
      </c>
      <c r="R673" t="s">
        <v>5419</v>
      </c>
      <c r="S673" t="s">
        <v>5420</v>
      </c>
    </row>
    <row r="674" spans="1:19">
      <c r="A674" t="s">
        <v>5421</v>
      </c>
      <c r="B674" t="s">
        <v>5422</v>
      </c>
      <c r="C674" t="s">
        <v>12824</v>
      </c>
      <c r="D674" t="s">
        <v>12900</v>
      </c>
      <c r="G674">
        <v>225</v>
      </c>
      <c r="H674">
        <v>250</v>
      </c>
      <c r="I674" s="1">
        <v>0.1</v>
      </c>
      <c r="J674">
        <v>4.4000000000000004</v>
      </c>
      <c r="K674" s="4">
        <v>26556</v>
      </c>
      <c r="L674" t="s">
        <v>5423</v>
      </c>
      <c r="M674" t="s">
        <v>5424</v>
      </c>
      <c r="N674" t="s">
        <v>5425</v>
      </c>
      <c r="O674" t="s">
        <v>5426</v>
      </c>
      <c r="P674" t="s">
        <v>5427</v>
      </c>
      <c r="Q674" t="s">
        <v>5428</v>
      </c>
      <c r="R674" t="s">
        <v>5429</v>
      </c>
      <c r="S674" t="s">
        <v>5430</v>
      </c>
    </row>
    <row r="675" spans="1:19">
      <c r="A675" t="s">
        <v>5431</v>
      </c>
      <c r="B675" t="s">
        <v>5432</v>
      </c>
      <c r="C675" t="s">
        <v>12816</v>
      </c>
      <c r="D675" t="s">
        <v>12817</v>
      </c>
      <c r="E675" t="s">
        <v>12885</v>
      </c>
      <c r="F675" t="s">
        <v>12894</v>
      </c>
      <c r="G675">
        <v>656</v>
      </c>
      <c r="H675" s="2">
        <v>1499</v>
      </c>
      <c r="I675" s="1">
        <v>0.56000000000000005</v>
      </c>
      <c r="J675">
        <v>4.3</v>
      </c>
      <c r="K675" s="4">
        <v>25903</v>
      </c>
      <c r="L675" t="s">
        <v>5433</v>
      </c>
      <c r="M675" t="s">
        <v>5434</v>
      </c>
      <c r="N675" t="s">
        <v>5435</v>
      </c>
      <c r="O675" t="s">
        <v>5436</v>
      </c>
      <c r="P675" t="s">
        <v>5437</v>
      </c>
      <c r="Q675" t="s">
        <v>5438</v>
      </c>
      <c r="R675" t="s">
        <v>5439</v>
      </c>
      <c r="S675" t="s">
        <v>5440</v>
      </c>
    </row>
    <row r="676" spans="1:19">
      <c r="A676" t="s">
        <v>5441</v>
      </c>
      <c r="B676" t="s">
        <v>5442</v>
      </c>
      <c r="C676" t="s">
        <v>12816</v>
      </c>
      <c r="D676" t="s">
        <v>12889</v>
      </c>
      <c r="E676" t="s">
        <v>12890</v>
      </c>
      <c r="G676" s="2">
        <v>1109</v>
      </c>
      <c r="H676" s="2">
        <v>2800</v>
      </c>
      <c r="I676" s="1">
        <v>0.6</v>
      </c>
      <c r="J676">
        <v>4.3</v>
      </c>
      <c r="K676" s="4">
        <v>53464</v>
      </c>
      <c r="L676" t="s">
        <v>5443</v>
      </c>
      <c r="M676" t="s">
        <v>5444</v>
      </c>
      <c r="N676" t="s">
        <v>5445</v>
      </c>
      <c r="O676" t="s">
        <v>5446</v>
      </c>
      <c r="P676" t="s">
        <v>5447</v>
      </c>
      <c r="Q676" t="s">
        <v>12791</v>
      </c>
      <c r="R676" t="s">
        <v>5448</v>
      </c>
      <c r="S676" t="s">
        <v>5449</v>
      </c>
    </row>
    <row r="677" spans="1:19">
      <c r="A677" t="s">
        <v>3538</v>
      </c>
      <c r="B677" t="s">
        <v>3539</v>
      </c>
      <c r="C677" t="s">
        <v>12824</v>
      </c>
      <c r="D677" t="s">
        <v>12851</v>
      </c>
      <c r="E677" t="s">
        <v>12852</v>
      </c>
      <c r="G677" s="2">
        <v>2999</v>
      </c>
      <c r="H677" s="2">
        <v>7990</v>
      </c>
      <c r="I677" s="1">
        <v>0.62</v>
      </c>
      <c r="J677">
        <v>4.0999999999999996</v>
      </c>
      <c r="K677" s="4">
        <v>48448</v>
      </c>
      <c r="L677" t="s">
        <v>3357</v>
      </c>
      <c r="M677" t="s">
        <v>3540</v>
      </c>
      <c r="N677" t="s">
        <v>3541</v>
      </c>
      <c r="O677" t="s">
        <v>3542</v>
      </c>
      <c r="P677" t="s">
        <v>3543</v>
      </c>
      <c r="Q677" t="s">
        <v>3544</v>
      </c>
      <c r="R677" t="s">
        <v>5450</v>
      </c>
      <c r="S677" t="s">
        <v>5451</v>
      </c>
    </row>
    <row r="678" spans="1:19">
      <c r="A678" t="s">
        <v>5452</v>
      </c>
      <c r="B678" t="s">
        <v>5453</v>
      </c>
      <c r="C678" t="s">
        <v>12816</v>
      </c>
      <c r="D678" t="s">
        <v>12817</v>
      </c>
      <c r="E678" t="s">
        <v>12891</v>
      </c>
      <c r="F678" t="s">
        <v>12927</v>
      </c>
      <c r="G678">
        <v>169</v>
      </c>
      <c r="H678">
        <v>299</v>
      </c>
      <c r="I678" s="1">
        <v>0.43</v>
      </c>
      <c r="J678">
        <v>4.4000000000000004</v>
      </c>
      <c r="K678" s="4">
        <v>5176</v>
      </c>
      <c r="L678" t="s">
        <v>5454</v>
      </c>
      <c r="M678" t="s">
        <v>5455</v>
      </c>
      <c r="N678" t="s">
        <v>5456</v>
      </c>
      <c r="O678" t="s">
        <v>5457</v>
      </c>
      <c r="P678" t="s">
        <v>5458</v>
      </c>
      <c r="Q678" t="s">
        <v>5459</v>
      </c>
      <c r="R678" t="s">
        <v>5460</v>
      </c>
      <c r="S678" t="s">
        <v>5461</v>
      </c>
    </row>
    <row r="679" spans="1:19">
      <c r="A679" t="s">
        <v>5462</v>
      </c>
      <c r="B679" t="s">
        <v>5463</v>
      </c>
      <c r="C679" t="s">
        <v>12816</v>
      </c>
      <c r="D679" t="s">
        <v>12924</v>
      </c>
      <c r="E679" t="s">
        <v>12925</v>
      </c>
      <c r="F679" t="s">
        <v>12926</v>
      </c>
      <c r="G679">
        <v>309</v>
      </c>
      <c r="H679">
        <v>404</v>
      </c>
      <c r="I679" s="1">
        <v>0.24</v>
      </c>
      <c r="J679">
        <v>4.4000000000000004</v>
      </c>
      <c r="K679" s="4">
        <v>8614</v>
      </c>
      <c r="L679" t="s">
        <v>5464</v>
      </c>
      <c r="M679" t="s">
        <v>5465</v>
      </c>
      <c r="N679" t="s">
        <v>5466</v>
      </c>
      <c r="O679" t="s">
        <v>5467</v>
      </c>
      <c r="P679" t="s">
        <v>5468</v>
      </c>
      <c r="Q679" t="s">
        <v>5469</v>
      </c>
      <c r="R679" t="s">
        <v>5470</v>
      </c>
      <c r="S679" t="s">
        <v>5471</v>
      </c>
    </row>
    <row r="680" spans="1:19">
      <c r="A680" t="s">
        <v>5472</v>
      </c>
      <c r="B680" t="s">
        <v>5473</v>
      </c>
      <c r="C680" t="s">
        <v>12824</v>
      </c>
      <c r="D680" t="s">
        <v>12862</v>
      </c>
      <c r="E680" t="s">
        <v>12863</v>
      </c>
      <c r="F680" t="s">
        <v>12884</v>
      </c>
      <c r="G680">
        <v>599</v>
      </c>
      <c r="H680" s="2">
        <v>1399</v>
      </c>
      <c r="I680" s="1">
        <v>0.56999999999999995</v>
      </c>
      <c r="J680">
        <v>3.8</v>
      </c>
      <c r="K680" s="4">
        <v>60026</v>
      </c>
      <c r="L680" t="s">
        <v>5474</v>
      </c>
      <c r="M680" t="s">
        <v>5475</v>
      </c>
      <c r="N680" t="s">
        <v>5476</v>
      </c>
      <c r="O680" t="s">
        <v>5477</v>
      </c>
      <c r="P680" t="s">
        <v>5478</v>
      </c>
      <c r="Q680" t="s">
        <v>5479</v>
      </c>
      <c r="R680" t="s">
        <v>5480</v>
      </c>
      <c r="S680" t="s">
        <v>5481</v>
      </c>
    </row>
    <row r="681" spans="1:19">
      <c r="A681" t="s">
        <v>5482</v>
      </c>
      <c r="B681" t="s">
        <v>12792</v>
      </c>
      <c r="C681" t="s">
        <v>12816</v>
      </c>
      <c r="D681" t="s">
        <v>12817</v>
      </c>
      <c r="E681" t="s">
        <v>12891</v>
      </c>
      <c r="F681" t="s">
        <v>12896</v>
      </c>
      <c r="G681">
        <v>299</v>
      </c>
      <c r="H681">
        <v>599</v>
      </c>
      <c r="I681" s="1">
        <v>0.5</v>
      </c>
      <c r="J681">
        <v>3.8</v>
      </c>
      <c r="K681" s="4">
        <v>3066</v>
      </c>
      <c r="L681" t="s">
        <v>5483</v>
      </c>
      <c r="M681" t="s">
        <v>5484</v>
      </c>
      <c r="N681" t="s">
        <v>5485</v>
      </c>
      <c r="O681" t="s">
        <v>5486</v>
      </c>
      <c r="P681" t="s">
        <v>5487</v>
      </c>
      <c r="Q681" t="s">
        <v>5488</v>
      </c>
      <c r="R681" t="s">
        <v>5489</v>
      </c>
      <c r="S681" t="s">
        <v>5490</v>
      </c>
    </row>
    <row r="682" spans="1:19">
      <c r="A682" t="s">
        <v>5491</v>
      </c>
      <c r="B682" t="s">
        <v>5492</v>
      </c>
      <c r="C682" t="s">
        <v>12816</v>
      </c>
      <c r="D682" t="s">
        <v>12817</v>
      </c>
      <c r="E682" t="s">
        <v>12885</v>
      </c>
      <c r="F682" t="s">
        <v>12894</v>
      </c>
      <c r="G682">
        <v>449</v>
      </c>
      <c r="H682">
        <v>999</v>
      </c>
      <c r="I682" s="1">
        <v>0.55000000000000004</v>
      </c>
      <c r="J682">
        <v>4</v>
      </c>
      <c r="K682" s="4">
        <v>2102</v>
      </c>
      <c r="L682" t="s">
        <v>5493</v>
      </c>
      <c r="M682" t="s">
        <v>5494</v>
      </c>
      <c r="N682" t="s">
        <v>5495</v>
      </c>
      <c r="O682" t="s">
        <v>5496</v>
      </c>
      <c r="P682" t="s">
        <v>5497</v>
      </c>
      <c r="Q682" t="s">
        <v>5498</v>
      </c>
      <c r="R682" t="s">
        <v>5499</v>
      </c>
      <c r="S682" t="s">
        <v>5500</v>
      </c>
    </row>
    <row r="683" spans="1:19">
      <c r="A683" t="s">
        <v>5501</v>
      </c>
      <c r="B683" t="s">
        <v>5502</v>
      </c>
      <c r="C683" t="s">
        <v>12816</v>
      </c>
      <c r="D683" t="s">
        <v>12817</v>
      </c>
      <c r="E683" t="s">
        <v>12891</v>
      </c>
      <c r="F683" t="s">
        <v>12892</v>
      </c>
      <c r="G683">
        <v>799</v>
      </c>
      <c r="H683" s="2">
        <v>1295</v>
      </c>
      <c r="I683" s="1">
        <v>0.38</v>
      </c>
      <c r="J683">
        <v>4.4000000000000004</v>
      </c>
      <c r="K683" s="4">
        <v>34852</v>
      </c>
      <c r="L683" t="s">
        <v>5503</v>
      </c>
      <c r="M683" t="s">
        <v>5504</v>
      </c>
      <c r="N683" t="s">
        <v>5505</v>
      </c>
      <c r="O683" t="s">
        <v>5506</v>
      </c>
      <c r="P683" t="s">
        <v>5507</v>
      </c>
      <c r="Q683" t="s">
        <v>5508</v>
      </c>
      <c r="R683" t="s">
        <v>5509</v>
      </c>
      <c r="S683" t="s">
        <v>5510</v>
      </c>
    </row>
    <row r="684" spans="1:19">
      <c r="A684" t="s">
        <v>109</v>
      </c>
      <c r="B684" t="s">
        <v>110</v>
      </c>
      <c r="C684" t="s">
        <v>12824</v>
      </c>
      <c r="D684" t="s">
        <v>12825</v>
      </c>
      <c r="E684" t="s">
        <v>12826</v>
      </c>
      <c r="F684" t="s">
        <v>12819</v>
      </c>
      <c r="G684">
        <v>219</v>
      </c>
      <c r="H684">
        <v>700</v>
      </c>
      <c r="I684" s="1">
        <v>0.69</v>
      </c>
      <c r="J684">
        <v>4.4000000000000004</v>
      </c>
      <c r="K684" s="4">
        <v>426972</v>
      </c>
      <c r="L684" t="s">
        <v>111</v>
      </c>
      <c r="M684" t="s">
        <v>112</v>
      </c>
      <c r="N684" t="s">
        <v>113</v>
      </c>
      <c r="O684" t="s">
        <v>114</v>
      </c>
      <c r="P684" t="s">
        <v>115</v>
      </c>
      <c r="Q684" t="s">
        <v>116</v>
      </c>
      <c r="R684" t="s">
        <v>117</v>
      </c>
      <c r="S684" t="s">
        <v>5511</v>
      </c>
    </row>
    <row r="685" spans="1:19">
      <c r="A685" t="s">
        <v>5512</v>
      </c>
      <c r="B685" t="s">
        <v>5513</v>
      </c>
      <c r="C685" t="s">
        <v>12902</v>
      </c>
      <c r="D685" t="s">
        <v>12903</v>
      </c>
      <c r="E685" t="s">
        <v>12904</v>
      </c>
      <c r="F685" t="s">
        <v>12905</v>
      </c>
      <c r="G685">
        <v>157</v>
      </c>
      <c r="H685">
        <v>160</v>
      </c>
      <c r="I685" s="1">
        <v>0.02</v>
      </c>
      <c r="J685">
        <v>4.5</v>
      </c>
      <c r="K685" s="4">
        <v>8618</v>
      </c>
      <c r="L685" t="s">
        <v>5514</v>
      </c>
      <c r="M685" t="s">
        <v>5515</v>
      </c>
      <c r="N685" t="s">
        <v>5516</v>
      </c>
      <c r="O685" t="s">
        <v>5517</v>
      </c>
      <c r="P685" t="s">
        <v>5518</v>
      </c>
      <c r="Q685" t="s">
        <v>5519</v>
      </c>
      <c r="R685" t="s">
        <v>5520</v>
      </c>
      <c r="S685" t="s">
        <v>5521</v>
      </c>
    </row>
    <row r="686" spans="1:19">
      <c r="A686" t="s">
        <v>3623</v>
      </c>
      <c r="B686" t="s">
        <v>3624</v>
      </c>
      <c r="C686" t="s">
        <v>12824</v>
      </c>
      <c r="D686" t="s">
        <v>12826</v>
      </c>
      <c r="E686" t="s">
        <v>12859</v>
      </c>
      <c r="F686" t="s">
        <v>12860</v>
      </c>
      <c r="G686">
        <v>369</v>
      </c>
      <c r="H686" s="2">
        <v>1600</v>
      </c>
      <c r="I686" s="1">
        <v>0.77</v>
      </c>
      <c r="J686">
        <v>4</v>
      </c>
      <c r="K686" s="4">
        <v>32625</v>
      </c>
      <c r="L686" t="s">
        <v>5522</v>
      </c>
      <c r="M686" t="s">
        <v>3626</v>
      </c>
      <c r="N686" t="s">
        <v>3627</v>
      </c>
      <c r="O686" t="s">
        <v>3628</v>
      </c>
      <c r="P686" t="s">
        <v>3629</v>
      </c>
      <c r="Q686" t="s">
        <v>3630</v>
      </c>
      <c r="R686" t="s">
        <v>5523</v>
      </c>
      <c r="S686" t="s">
        <v>5524</v>
      </c>
    </row>
    <row r="687" spans="1:19">
      <c r="A687" t="s">
        <v>5525</v>
      </c>
      <c r="B687" t="s">
        <v>5526</v>
      </c>
      <c r="C687" t="s">
        <v>12816</v>
      </c>
      <c r="D687" t="s">
        <v>12817</v>
      </c>
      <c r="E687" t="s">
        <v>12891</v>
      </c>
      <c r="F687" t="s">
        <v>12892</v>
      </c>
      <c r="G687">
        <v>599</v>
      </c>
      <c r="H687">
        <v>899</v>
      </c>
      <c r="I687" s="1">
        <v>0.33</v>
      </c>
      <c r="J687">
        <v>4</v>
      </c>
      <c r="K687" s="4">
        <v>4018</v>
      </c>
      <c r="L687" t="s">
        <v>5527</v>
      </c>
      <c r="M687" t="s">
        <v>5528</v>
      </c>
      <c r="N687" t="s">
        <v>5529</v>
      </c>
      <c r="O687" t="s">
        <v>5530</v>
      </c>
      <c r="P687" t="s">
        <v>5531</v>
      </c>
      <c r="Q687" t="s">
        <v>5532</v>
      </c>
      <c r="R687" t="s">
        <v>5533</v>
      </c>
      <c r="S687" t="s">
        <v>5534</v>
      </c>
    </row>
    <row r="688" spans="1:19">
      <c r="A688" t="s">
        <v>5535</v>
      </c>
      <c r="B688" t="s">
        <v>5536</v>
      </c>
      <c r="C688" t="s">
        <v>12824</v>
      </c>
      <c r="D688" t="s">
        <v>12900</v>
      </c>
      <c r="E688" t="s">
        <v>12942</v>
      </c>
      <c r="G688">
        <v>479</v>
      </c>
      <c r="H688">
        <v>599</v>
      </c>
      <c r="I688" s="1">
        <v>0.2</v>
      </c>
      <c r="J688">
        <v>4.3</v>
      </c>
      <c r="K688" s="4">
        <v>11687</v>
      </c>
      <c r="L688" t="s">
        <v>5537</v>
      </c>
      <c r="M688" t="s">
        <v>5538</v>
      </c>
      <c r="N688" t="s">
        <v>5539</v>
      </c>
      <c r="O688" t="s">
        <v>5540</v>
      </c>
      <c r="P688" t="s">
        <v>5541</v>
      </c>
      <c r="Q688" t="s">
        <v>5542</v>
      </c>
      <c r="R688" t="s">
        <v>5543</v>
      </c>
      <c r="S688" t="s">
        <v>5544</v>
      </c>
    </row>
    <row r="689" spans="1:19">
      <c r="A689" t="s">
        <v>119</v>
      </c>
      <c r="B689" t="s">
        <v>120</v>
      </c>
      <c r="C689" t="s">
        <v>12816</v>
      </c>
      <c r="D689" t="s">
        <v>12817</v>
      </c>
      <c r="E689" t="s">
        <v>12818</v>
      </c>
      <c r="F689" t="s">
        <v>12819</v>
      </c>
      <c r="G689">
        <v>350</v>
      </c>
      <c r="H689">
        <v>899</v>
      </c>
      <c r="I689" s="1">
        <v>0.61</v>
      </c>
      <c r="J689">
        <v>4.2</v>
      </c>
      <c r="K689" s="4">
        <v>2262</v>
      </c>
      <c r="L689" t="s">
        <v>121</v>
      </c>
      <c r="M689" t="s">
        <v>122</v>
      </c>
      <c r="N689" t="s">
        <v>123</v>
      </c>
      <c r="O689" t="s">
        <v>124</v>
      </c>
      <c r="P689" t="s">
        <v>125</v>
      </c>
      <c r="Q689" t="s">
        <v>126</v>
      </c>
      <c r="R689" t="s">
        <v>127</v>
      </c>
      <c r="S689" t="s">
        <v>5545</v>
      </c>
    </row>
    <row r="690" spans="1:19">
      <c r="A690" t="s">
        <v>5546</v>
      </c>
      <c r="B690" t="s">
        <v>5547</v>
      </c>
      <c r="C690" t="s">
        <v>12824</v>
      </c>
      <c r="D690" t="s">
        <v>12862</v>
      </c>
      <c r="E690" t="s">
        <v>12863</v>
      </c>
      <c r="F690" t="s">
        <v>12864</v>
      </c>
      <c r="G690" s="2">
        <v>1598</v>
      </c>
      <c r="H690" s="2">
        <v>2990</v>
      </c>
      <c r="I690" s="1">
        <v>0.47</v>
      </c>
      <c r="J690">
        <v>3.8</v>
      </c>
      <c r="K690" s="4">
        <v>11015</v>
      </c>
      <c r="L690" t="s">
        <v>5548</v>
      </c>
      <c r="M690" t="s">
        <v>5549</v>
      </c>
      <c r="N690" t="s">
        <v>5550</v>
      </c>
      <c r="O690" t="s">
        <v>5551</v>
      </c>
      <c r="P690" t="s">
        <v>5552</v>
      </c>
      <c r="Q690" t="s">
        <v>5553</v>
      </c>
      <c r="R690" t="s">
        <v>5554</v>
      </c>
      <c r="S690" t="s">
        <v>5555</v>
      </c>
    </row>
    <row r="691" spans="1:19">
      <c r="A691" t="s">
        <v>5556</v>
      </c>
      <c r="B691" t="s">
        <v>5557</v>
      </c>
      <c r="C691" t="s">
        <v>12816</v>
      </c>
      <c r="D691" t="s">
        <v>12821</v>
      </c>
      <c r="E691" t="s">
        <v>12822</v>
      </c>
      <c r="F691" t="s">
        <v>12943</v>
      </c>
      <c r="G691">
        <v>599</v>
      </c>
      <c r="H691">
        <v>899</v>
      </c>
      <c r="I691" s="1">
        <v>0.33</v>
      </c>
      <c r="J691">
        <v>4.3</v>
      </c>
      <c r="K691" s="4">
        <v>95116</v>
      </c>
      <c r="L691" t="s">
        <v>5558</v>
      </c>
      <c r="M691" t="s">
        <v>5559</v>
      </c>
      <c r="N691" t="s">
        <v>5560</v>
      </c>
      <c r="O691" t="s">
        <v>5561</v>
      </c>
      <c r="P691" t="s">
        <v>5562</v>
      </c>
      <c r="Q691" t="s">
        <v>5563</v>
      </c>
      <c r="R691" t="s">
        <v>5564</v>
      </c>
      <c r="S691" t="s">
        <v>5565</v>
      </c>
    </row>
    <row r="692" spans="1:19">
      <c r="A692" t="s">
        <v>129</v>
      </c>
      <c r="B692" t="s">
        <v>130</v>
      </c>
      <c r="C692" t="s">
        <v>12816</v>
      </c>
      <c r="D692" t="s">
        <v>12817</v>
      </c>
      <c r="E692" t="s">
        <v>12818</v>
      </c>
      <c r="F692" t="s">
        <v>12819</v>
      </c>
      <c r="G692">
        <v>159</v>
      </c>
      <c r="H692">
        <v>399</v>
      </c>
      <c r="I692" s="1">
        <v>0.6</v>
      </c>
      <c r="J692">
        <v>4.0999999999999996</v>
      </c>
      <c r="K692" s="4">
        <v>4768</v>
      </c>
      <c r="L692" t="s">
        <v>42</v>
      </c>
      <c r="M692" t="s">
        <v>131</v>
      </c>
      <c r="N692" t="s">
        <v>132</v>
      </c>
      <c r="O692" t="s">
        <v>133</v>
      </c>
      <c r="P692" t="s">
        <v>134</v>
      </c>
      <c r="Q692" t="s">
        <v>135</v>
      </c>
      <c r="R692" t="s">
        <v>136</v>
      </c>
      <c r="S692" t="s">
        <v>5566</v>
      </c>
    </row>
    <row r="693" spans="1:19">
      <c r="A693" t="s">
        <v>5567</v>
      </c>
      <c r="B693" t="s">
        <v>5568</v>
      </c>
      <c r="C693" t="s">
        <v>12816</v>
      </c>
      <c r="D693" t="s">
        <v>12889</v>
      </c>
      <c r="E693" t="s">
        <v>12890</v>
      </c>
      <c r="G693" s="2">
        <v>1299</v>
      </c>
      <c r="H693" s="2">
        <v>3000</v>
      </c>
      <c r="I693" s="1">
        <v>0.56999999999999995</v>
      </c>
      <c r="J693">
        <v>4.3</v>
      </c>
      <c r="K693" s="4">
        <v>23022</v>
      </c>
      <c r="L693" t="s">
        <v>5569</v>
      </c>
      <c r="M693" t="s">
        <v>5570</v>
      </c>
      <c r="N693" t="s">
        <v>5571</v>
      </c>
      <c r="O693" t="s">
        <v>5572</v>
      </c>
      <c r="P693" t="s">
        <v>5573</v>
      </c>
      <c r="Q693" t="s">
        <v>5574</v>
      </c>
      <c r="R693" t="s">
        <v>5575</v>
      </c>
      <c r="S693" t="s">
        <v>5576</v>
      </c>
    </row>
    <row r="694" spans="1:19">
      <c r="A694" t="s">
        <v>3715</v>
      </c>
      <c r="B694" t="s">
        <v>3716</v>
      </c>
      <c r="C694" t="s">
        <v>12824</v>
      </c>
      <c r="D694" t="s">
        <v>12851</v>
      </c>
      <c r="E694" t="s">
        <v>12852</v>
      </c>
      <c r="G694" s="2">
        <v>1599</v>
      </c>
      <c r="H694" s="2">
        <v>4999</v>
      </c>
      <c r="I694" s="1">
        <v>0.68</v>
      </c>
      <c r="J694">
        <v>4</v>
      </c>
      <c r="K694" s="4">
        <v>67951</v>
      </c>
      <c r="L694" t="s">
        <v>3717</v>
      </c>
      <c r="M694" t="s">
        <v>5577</v>
      </c>
      <c r="N694" t="s">
        <v>5578</v>
      </c>
      <c r="O694" t="s">
        <v>5579</v>
      </c>
      <c r="P694" t="s">
        <v>5580</v>
      </c>
      <c r="Q694" t="s">
        <v>5581</v>
      </c>
      <c r="R694" t="s">
        <v>5582</v>
      </c>
      <c r="S694" t="s">
        <v>5583</v>
      </c>
    </row>
    <row r="695" spans="1:19">
      <c r="A695" t="s">
        <v>5584</v>
      </c>
      <c r="B695" t="s">
        <v>5585</v>
      </c>
      <c r="C695" t="s">
        <v>12816</v>
      </c>
      <c r="D695" t="s">
        <v>12817</v>
      </c>
      <c r="E695" t="s">
        <v>12840</v>
      </c>
      <c r="F695" t="s">
        <v>12944</v>
      </c>
      <c r="G695">
        <v>294</v>
      </c>
      <c r="H695" s="2">
        <v>4999</v>
      </c>
      <c r="I695" s="1">
        <v>0.94</v>
      </c>
      <c r="J695">
        <v>4.3</v>
      </c>
      <c r="K695" s="4">
        <v>4426</v>
      </c>
      <c r="L695" t="s">
        <v>5586</v>
      </c>
      <c r="M695" t="s">
        <v>5587</v>
      </c>
      <c r="N695" t="s">
        <v>5588</v>
      </c>
      <c r="O695" t="s">
        <v>5589</v>
      </c>
      <c r="P695" t="s">
        <v>5590</v>
      </c>
      <c r="Q695" t="s">
        <v>5591</v>
      </c>
      <c r="R695" t="s">
        <v>5592</v>
      </c>
      <c r="S695" t="s">
        <v>5593</v>
      </c>
    </row>
    <row r="696" spans="1:19">
      <c r="A696" t="s">
        <v>5594</v>
      </c>
      <c r="B696" t="s">
        <v>5595</v>
      </c>
      <c r="C696" t="s">
        <v>12816</v>
      </c>
      <c r="D696" t="s">
        <v>12924</v>
      </c>
      <c r="E696" t="s">
        <v>12925</v>
      </c>
      <c r="F696" t="s">
        <v>12926</v>
      </c>
      <c r="G696">
        <v>828</v>
      </c>
      <c r="H696">
        <v>861</v>
      </c>
      <c r="I696" s="1">
        <v>0.04</v>
      </c>
      <c r="J696">
        <v>4.2</v>
      </c>
      <c r="K696" s="4">
        <v>4567</v>
      </c>
      <c r="L696" t="s">
        <v>5596</v>
      </c>
      <c r="M696" t="s">
        <v>5597</v>
      </c>
      <c r="N696" t="s">
        <v>5598</v>
      </c>
      <c r="O696" t="s">
        <v>5599</v>
      </c>
      <c r="P696" t="s">
        <v>5600</v>
      </c>
      <c r="Q696" t="s">
        <v>5601</v>
      </c>
      <c r="R696" t="s">
        <v>5602</v>
      </c>
      <c r="S696" t="s">
        <v>5603</v>
      </c>
    </row>
    <row r="697" spans="1:19">
      <c r="A697" t="s">
        <v>5604</v>
      </c>
      <c r="B697" t="s">
        <v>5605</v>
      </c>
      <c r="C697" t="s">
        <v>12824</v>
      </c>
      <c r="D697" t="s">
        <v>12862</v>
      </c>
      <c r="E697" t="s">
        <v>12863</v>
      </c>
      <c r="F697" t="s">
        <v>12884</v>
      </c>
      <c r="G697">
        <v>745</v>
      </c>
      <c r="H697">
        <v>795</v>
      </c>
      <c r="I697" s="1">
        <v>0.06</v>
      </c>
      <c r="J697">
        <v>4</v>
      </c>
      <c r="K697" s="4">
        <v>13797</v>
      </c>
      <c r="L697" t="s">
        <v>5606</v>
      </c>
      <c r="M697" t="s">
        <v>5607</v>
      </c>
      <c r="N697" t="s">
        <v>5608</v>
      </c>
      <c r="O697" t="s">
        <v>5609</v>
      </c>
      <c r="P697" t="s">
        <v>5610</v>
      </c>
      <c r="Q697" t="s">
        <v>5611</v>
      </c>
      <c r="R697" t="s">
        <v>5612</v>
      </c>
      <c r="S697" t="s">
        <v>5613</v>
      </c>
    </row>
    <row r="698" spans="1:19">
      <c r="A698" t="s">
        <v>5614</v>
      </c>
      <c r="B698" t="s">
        <v>5615</v>
      </c>
      <c r="C698" t="s">
        <v>12824</v>
      </c>
      <c r="D698" t="s">
        <v>12915</v>
      </c>
      <c r="E698" t="s">
        <v>12826</v>
      </c>
      <c r="F698" t="s">
        <v>12917</v>
      </c>
      <c r="G698" s="2">
        <v>1549</v>
      </c>
      <c r="H698" s="2">
        <v>2495</v>
      </c>
      <c r="I698" s="1">
        <v>0.38</v>
      </c>
      <c r="J698">
        <v>4.4000000000000004</v>
      </c>
      <c r="K698" s="4">
        <v>15137</v>
      </c>
      <c r="L698" t="s">
        <v>5616</v>
      </c>
      <c r="M698" t="s">
        <v>5617</v>
      </c>
      <c r="N698" t="s">
        <v>5618</v>
      </c>
      <c r="O698" t="s">
        <v>5619</v>
      </c>
      <c r="P698" t="s">
        <v>5620</v>
      </c>
      <c r="Q698" t="s">
        <v>5621</v>
      </c>
      <c r="R698" t="s">
        <v>5622</v>
      </c>
      <c r="S698" t="s">
        <v>5623</v>
      </c>
    </row>
    <row r="699" spans="1:19">
      <c r="A699" t="s">
        <v>138</v>
      </c>
      <c r="B699" t="s">
        <v>139</v>
      </c>
      <c r="C699" t="s">
        <v>12816</v>
      </c>
      <c r="D699" t="s">
        <v>12817</v>
      </c>
      <c r="E699" t="s">
        <v>12818</v>
      </c>
      <c r="F699" t="s">
        <v>12819</v>
      </c>
      <c r="G699">
        <v>349</v>
      </c>
      <c r="H699">
        <v>399</v>
      </c>
      <c r="I699" s="1">
        <v>0.13</v>
      </c>
      <c r="J699">
        <v>4.4000000000000004</v>
      </c>
      <c r="K699" s="4">
        <v>18757</v>
      </c>
      <c r="L699" t="s">
        <v>5624</v>
      </c>
      <c r="M699" t="s">
        <v>141</v>
      </c>
      <c r="N699" t="s">
        <v>142</v>
      </c>
      <c r="O699" t="s">
        <v>143</v>
      </c>
      <c r="P699" t="s">
        <v>144</v>
      </c>
      <c r="Q699" t="s">
        <v>3833</v>
      </c>
      <c r="R699" t="s">
        <v>5625</v>
      </c>
      <c r="S699" t="s">
        <v>5626</v>
      </c>
    </row>
    <row r="700" spans="1:19">
      <c r="A700" t="s">
        <v>183</v>
      </c>
      <c r="B700" t="s">
        <v>184</v>
      </c>
      <c r="C700" t="s">
        <v>12816</v>
      </c>
      <c r="D700" t="s">
        <v>12817</v>
      </c>
      <c r="E700" t="s">
        <v>12818</v>
      </c>
      <c r="F700" t="s">
        <v>12819</v>
      </c>
      <c r="G700">
        <v>970</v>
      </c>
      <c r="H700" s="2">
        <v>1799</v>
      </c>
      <c r="I700" s="1">
        <v>0.46</v>
      </c>
      <c r="J700">
        <v>4.5</v>
      </c>
      <c r="K700" s="4">
        <v>815</v>
      </c>
      <c r="L700" t="s">
        <v>185</v>
      </c>
      <c r="M700" t="s">
        <v>186</v>
      </c>
      <c r="N700" t="s">
        <v>187</v>
      </c>
      <c r="O700" t="s">
        <v>188</v>
      </c>
      <c r="P700" t="s">
        <v>189</v>
      </c>
      <c r="Q700" t="s">
        <v>190</v>
      </c>
      <c r="R700" t="s">
        <v>5627</v>
      </c>
      <c r="S700" t="s">
        <v>5628</v>
      </c>
    </row>
    <row r="701" spans="1:19">
      <c r="A701" t="s">
        <v>5629</v>
      </c>
      <c r="B701" t="s">
        <v>5630</v>
      </c>
      <c r="C701" t="s">
        <v>12816</v>
      </c>
      <c r="D701" t="s">
        <v>12821</v>
      </c>
      <c r="E701" t="s">
        <v>12922</v>
      </c>
      <c r="G701" s="2">
        <v>1469</v>
      </c>
      <c r="H701" s="2">
        <v>2499</v>
      </c>
      <c r="I701" s="1">
        <v>0.41</v>
      </c>
      <c r="J701">
        <v>4.2</v>
      </c>
      <c r="K701" s="4">
        <v>156638</v>
      </c>
      <c r="L701" t="s">
        <v>5631</v>
      </c>
      <c r="M701" t="s">
        <v>5632</v>
      </c>
      <c r="N701" t="s">
        <v>5633</v>
      </c>
      <c r="O701" t="s">
        <v>5634</v>
      </c>
      <c r="P701" t="s">
        <v>5635</v>
      </c>
      <c r="Q701" t="s">
        <v>5636</v>
      </c>
      <c r="R701" t="s">
        <v>5637</v>
      </c>
      <c r="S701" t="s">
        <v>5638</v>
      </c>
    </row>
    <row r="702" spans="1:19">
      <c r="A702" t="s">
        <v>5639</v>
      </c>
      <c r="B702" t="s">
        <v>5640</v>
      </c>
      <c r="C702" t="s">
        <v>12902</v>
      </c>
      <c r="D702" t="s">
        <v>12903</v>
      </c>
      <c r="E702" t="s">
        <v>12904</v>
      </c>
      <c r="F702" t="s">
        <v>12905</v>
      </c>
      <c r="G702">
        <v>198</v>
      </c>
      <c r="H702">
        <v>800</v>
      </c>
      <c r="I702" s="1">
        <v>0.75</v>
      </c>
      <c r="J702">
        <v>4.0999999999999996</v>
      </c>
      <c r="K702" s="4">
        <v>9344</v>
      </c>
      <c r="L702" t="s">
        <v>5641</v>
      </c>
      <c r="M702" t="s">
        <v>5642</v>
      </c>
      <c r="N702" t="s">
        <v>5643</v>
      </c>
      <c r="O702" t="s">
        <v>5644</v>
      </c>
      <c r="P702" t="s">
        <v>5645</v>
      </c>
      <c r="Q702" t="s">
        <v>5646</v>
      </c>
      <c r="R702" t="s">
        <v>5647</v>
      </c>
      <c r="S702" t="s">
        <v>5648</v>
      </c>
    </row>
    <row r="703" spans="1:19">
      <c r="A703" t="s">
        <v>5649</v>
      </c>
      <c r="B703" t="s">
        <v>5650</v>
      </c>
      <c r="C703" t="s">
        <v>12824</v>
      </c>
      <c r="D703" t="s">
        <v>12915</v>
      </c>
      <c r="E703" t="s">
        <v>12826</v>
      </c>
      <c r="F703" t="s">
        <v>12947</v>
      </c>
      <c r="G703">
        <v>549</v>
      </c>
      <c r="H703">
        <v>549</v>
      </c>
      <c r="I703" s="1">
        <v>0</v>
      </c>
      <c r="J703">
        <v>4.5</v>
      </c>
      <c r="K703" s="4">
        <v>4875</v>
      </c>
      <c r="L703" t="s">
        <v>5651</v>
      </c>
      <c r="M703" t="s">
        <v>5652</v>
      </c>
      <c r="N703" t="s">
        <v>5653</v>
      </c>
      <c r="O703" t="s">
        <v>5654</v>
      </c>
      <c r="P703" t="s">
        <v>5655</v>
      </c>
      <c r="Q703" t="s">
        <v>5656</v>
      </c>
      <c r="R703" t="s">
        <v>5657</v>
      </c>
      <c r="S703" t="s">
        <v>5658</v>
      </c>
    </row>
    <row r="704" spans="1:19">
      <c r="A704" t="s">
        <v>3888</v>
      </c>
      <c r="B704" t="s">
        <v>3889</v>
      </c>
      <c r="C704" t="s">
        <v>12824</v>
      </c>
      <c r="D704" t="s">
        <v>12851</v>
      </c>
      <c r="E704" t="s">
        <v>12852</v>
      </c>
      <c r="G704" s="2">
        <v>2999</v>
      </c>
      <c r="H704" s="2">
        <v>9999</v>
      </c>
      <c r="I704" s="1">
        <v>0.7</v>
      </c>
      <c r="J704">
        <v>4.2</v>
      </c>
      <c r="K704" s="4">
        <v>20881</v>
      </c>
      <c r="L704" t="s">
        <v>3890</v>
      </c>
      <c r="M704" t="s">
        <v>3891</v>
      </c>
      <c r="N704" t="s">
        <v>3892</v>
      </c>
      <c r="O704" t="s">
        <v>3893</v>
      </c>
      <c r="P704" t="s">
        <v>3894</v>
      </c>
      <c r="Q704" t="s">
        <v>3895</v>
      </c>
      <c r="R704" t="s">
        <v>5659</v>
      </c>
      <c r="S704" t="s">
        <v>5660</v>
      </c>
    </row>
    <row r="705" spans="1:19">
      <c r="A705" t="s">
        <v>5661</v>
      </c>
      <c r="B705" t="s">
        <v>5662</v>
      </c>
      <c r="C705" t="s">
        <v>12824</v>
      </c>
      <c r="D705" t="s">
        <v>12851</v>
      </c>
      <c r="E705" t="s">
        <v>12852</v>
      </c>
      <c r="G705" s="2">
        <v>12000</v>
      </c>
      <c r="H705" s="2">
        <v>29999</v>
      </c>
      <c r="I705" s="1">
        <v>0.6</v>
      </c>
      <c r="J705">
        <v>4.3</v>
      </c>
      <c r="K705" s="4">
        <v>4744</v>
      </c>
      <c r="L705" t="s">
        <v>5663</v>
      </c>
      <c r="M705" t="s">
        <v>5664</v>
      </c>
      <c r="N705" t="s">
        <v>5665</v>
      </c>
      <c r="O705" t="s">
        <v>5666</v>
      </c>
      <c r="P705" t="s">
        <v>5667</v>
      </c>
      <c r="Q705" t="s">
        <v>5668</v>
      </c>
      <c r="R705" t="s">
        <v>5669</v>
      </c>
      <c r="S705" t="s">
        <v>5670</v>
      </c>
    </row>
    <row r="706" spans="1:19">
      <c r="A706" t="s">
        <v>5671</v>
      </c>
      <c r="B706" t="s">
        <v>5672</v>
      </c>
      <c r="C706" t="s">
        <v>12824</v>
      </c>
      <c r="D706" t="s">
        <v>12862</v>
      </c>
      <c r="E706" t="s">
        <v>12863</v>
      </c>
      <c r="F706" t="s">
        <v>12864</v>
      </c>
      <c r="G706" s="2">
        <v>1299</v>
      </c>
      <c r="H706" s="2">
        <v>3499</v>
      </c>
      <c r="I706" s="1">
        <v>0.63</v>
      </c>
      <c r="J706">
        <v>3.9</v>
      </c>
      <c r="K706" s="4">
        <v>12452</v>
      </c>
      <c r="L706" t="s">
        <v>5673</v>
      </c>
      <c r="M706" t="s">
        <v>5674</v>
      </c>
      <c r="N706" t="s">
        <v>5675</v>
      </c>
      <c r="O706" t="s">
        <v>5676</v>
      </c>
      <c r="P706" t="s">
        <v>5677</v>
      </c>
      <c r="Q706" t="s">
        <v>12793</v>
      </c>
      <c r="R706" t="s">
        <v>5678</v>
      </c>
      <c r="S706" t="s">
        <v>5679</v>
      </c>
    </row>
    <row r="707" spans="1:19">
      <c r="A707" t="s">
        <v>5680</v>
      </c>
      <c r="B707" t="s">
        <v>5681</v>
      </c>
      <c r="C707" t="s">
        <v>12824</v>
      </c>
      <c r="D707" t="s">
        <v>12900</v>
      </c>
      <c r="E707" t="s">
        <v>12901</v>
      </c>
      <c r="G707">
        <v>269</v>
      </c>
      <c r="H707">
        <v>315</v>
      </c>
      <c r="I707" s="1">
        <v>0.15</v>
      </c>
      <c r="J707">
        <v>4.5</v>
      </c>
      <c r="K707" s="4">
        <v>17810</v>
      </c>
      <c r="L707" t="s">
        <v>5682</v>
      </c>
      <c r="M707" t="s">
        <v>5683</v>
      </c>
      <c r="N707" t="s">
        <v>5684</v>
      </c>
      <c r="O707" t="s">
        <v>5685</v>
      </c>
      <c r="P707" t="s">
        <v>5686</v>
      </c>
      <c r="Q707" t="s">
        <v>5687</v>
      </c>
      <c r="R707" t="s">
        <v>5688</v>
      </c>
      <c r="S707" t="s">
        <v>5689</v>
      </c>
    </row>
    <row r="708" spans="1:19">
      <c r="A708" t="s">
        <v>5690</v>
      </c>
      <c r="B708" t="s">
        <v>5691</v>
      </c>
      <c r="C708" t="s">
        <v>12824</v>
      </c>
      <c r="D708" t="s">
        <v>12862</v>
      </c>
      <c r="E708" t="s">
        <v>12863</v>
      </c>
      <c r="F708" t="s">
        <v>12864</v>
      </c>
      <c r="G708">
        <v>799</v>
      </c>
      <c r="H708" s="2">
        <v>1499</v>
      </c>
      <c r="I708" s="1">
        <v>0.47</v>
      </c>
      <c r="J708">
        <v>4.0999999999999996</v>
      </c>
      <c r="K708" s="4">
        <v>53648</v>
      </c>
      <c r="L708" t="s">
        <v>5692</v>
      </c>
      <c r="M708" t="s">
        <v>5693</v>
      </c>
      <c r="N708" t="s">
        <v>5694</v>
      </c>
      <c r="O708" t="s">
        <v>5695</v>
      </c>
      <c r="P708" t="s">
        <v>5696</v>
      </c>
      <c r="Q708" t="s">
        <v>5697</v>
      </c>
      <c r="R708" t="s">
        <v>5698</v>
      </c>
      <c r="S708" t="s">
        <v>5699</v>
      </c>
    </row>
    <row r="709" spans="1:19">
      <c r="A709" t="s">
        <v>5700</v>
      </c>
      <c r="B709" t="s">
        <v>5701</v>
      </c>
      <c r="C709" t="s">
        <v>12816</v>
      </c>
      <c r="D709" t="s">
        <v>12948</v>
      </c>
      <c r="G709" s="2">
        <v>6299</v>
      </c>
      <c r="H709" s="2">
        <v>13750</v>
      </c>
      <c r="I709" s="1">
        <v>0.54</v>
      </c>
      <c r="J709">
        <v>4.2</v>
      </c>
      <c r="K709" s="4">
        <v>2014</v>
      </c>
      <c r="L709" t="s">
        <v>5702</v>
      </c>
      <c r="M709" t="s">
        <v>5703</v>
      </c>
      <c r="N709" t="s">
        <v>5704</v>
      </c>
      <c r="O709" t="s">
        <v>5705</v>
      </c>
      <c r="P709" t="s">
        <v>5706</v>
      </c>
      <c r="Q709" t="s">
        <v>5707</v>
      </c>
      <c r="R709" t="s">
        <v>5708</v>
      </c>
      <c r="S709" t="s">
        <v>5709</v>
      </c>
    </row>
    <row r="710" spans="1:19">
      <c r="A710" t="s">
        <v>5710</v>
      </c>
      <c r="B710" t="s">
        <v>5711</v>
      </c>
      <c r="C710" t="s">
        <v>12816</v>
      </c>
      <c r="D710" t="s">
        <v>12817</v>
      </c>
      <c r="E710" t="s">
        <v>12949</v>
      </c>
      <c r="F710" t="s">
        <v>12950</v>
      </c>
      <c r="G710">
        <v>59</v>
      </c>
      <c r="H710">
        <v>59</v>
      </c>
      <c r="I710" s="1">
        <v>0</v>
      </c>
      <c r="J710">
        <v>3.8</v>
      </c>
      <c r="K710" s="4">
        <v>5958</v>
      </c>
      <c r="L710" t="s">
        <v>5712</v>
      </c>
      <c r="M710" t="s">
        <v>5713</v>
      </c>
      <c r="N710" t="s">
        <v>5714</v>
      </c>
      <c r="O710" t="s">
        <v>5715</v>
      </c>
      <c r="P710" t="s">
        <v>5716</v>
      </c>
      <c r="Q710" t="s">
        <v>5717</v>
      </c>
      <c r="R710" t="s">
        <v>5718</v>
      </c>
      <c r="S710" t="s">
        <v>5719</v>
      </c>
    </row>
    <row r="711" spans="1:19">
      <c r="A711" t="s">
        <v>5720</v>
      </c>
      <c r="B711" t="s">
        <v>5721</v>
      </c>
      <c r="C711" t="s">
        <v>12824</v>
      </c>
      <c r="D711" t="s">
        <v>12853</v>
      </c>
      <c r="E711" t="s">
        <v>12854</v>
      </c>
      <c r="F711" t="s">
        <v>12855</v>
      </c>
      <c r="G711">
        <v>571</v>
      </c>
      <c r="H711">
        <v>999</v>
      </c>
      <c r="I711" s="1">
        <v>0.43</v>
      </c>
      <c r="J711">
        <v>4.3</v>
      </c>
      <c r="K711" s="4">
        <v>38221</v>
      </c>
      <c r="L711" t="s">
        <v>5722</v>
      </c>
      <c r="M711" t="s">
        <v>5723</v>
      </c>
      <c r="N711" t="s">
        <v>5724</v>
      </c>
      <c r="O711" t="s">
        <v>5725</v>
      </c>
      <c r="P711" t="s">
        <v>5726</v>
      </c>
      <c r="Q711" t="s">
        <v>5727</v>
      </c>
      <c r="R711" t="s">
        <v>5728</v>
      </c>
      <c r="S711" t="s">
        <v>5729</v>
      </c>
    </row>
    <row r="712" spans="1:19">
      <c r="A712" t="s">
        <v>5730</v>
      </c>
      <c r="B712" t="s">
        <v>5731</v>
      </c>
      <c r="C712" t="s">
        <v>12824</v>
      </c>
      <c r="D712" t="s">
        <v>12835</v>
      </c>
      <c r="E712" t="s">
        <v>12848</v>
      </c>
      <c r="F712" t="s">
        <v>12939</v>
      </c>
      <c r="G712">
        <v>549</v>
      </c>
      <c r="H712">
        <v>999</v>
      </c>
      <c r="I712" s="1">
        <v>0.45</v>
      </c>
      <c r="J712">
        <v>3.9</v>
      </c>
      <c r="K712" s="4">
        <v>64705</v>
      </c>
      <c r="L712" t="s">
        <v>5732</v>
      </c>
      <c r="M712" t="s">
        <v>5733</v>
      </c>
      <c r="N712" t="s">
        <v>5734</v>
      </c>
      <c r="O712" t="s">
        <v>5735</v>
      </c>
      <c r="P712" t="s">
        <v>5736</v>
      </c>
      <c r="Q712" t="s">
        <v>5737</v>
      </c>
      <c r="R712" t="s">
        <v>5738</v>
      </c>
      <c r="S712" t="s">
        <v>5739</v>
      </c>
    </row>
    <row r="713" spans="1:19">
      <c r="A713" t="s">
        <v>3794</v>
      </c>
      <c r="B713" t="s">
        <v>3795</v>
      </c>
      <c r="C713" t="s">
        <v>12824</v>
      </c>
      <c r="D713" t="s">
        <v>12853</v>
      </c>
      <c r="E713" t="s">
        <v>12854</v>
      </c>
      <c r="F713" t="s">
        <v>12879</v>
      </c>
      <c r="G713" s="2">
        <v>2099</v>
      </c>
      <c r="H713" s="2">
        <v>5999</v>
      </c>
      <c r="I713" s="1">
        <v>0.65</v>
      </c>
      <c r="J713">
        <v>4.3</v>
      </c>
      <c r="K713" s="4">
        <v>17129</v>
      </c>
      <c r="L713" t="s">
        <v>3796</v>
      </c>
      <c r="M713" t="s">
        <v>3797</v>
      </c>
      <c r="N713" t="s">
        <v>3798</v>
      </c>
      <c r="O713" t="s">
        <v>3799</v>
      </c>
      <c r="P713" t="s">
        <v>3800</v>
      </c>
      <c r="Q713" t="s">
        <v>3801</v>
      </c>
      <c r="R713" t="s">
        <v>5740</v>
      </c>
      <c r="S713" t="s">
        <v>5741</v>
      </c>
    </row>
    <row r="714" spans="1:19">
      <c r="A714" t="s">
        <v>173</v>
      </c>
      <c r="B714" t="s">
        <v>174</v>
      </c>
      <c r="C714" t="s">
        <v>12824</v>
      </c>
      <c r="D714" t="s">
        <v>12825</v>
      </c>
      <c r="E714" t="s">
        <v>12828</v>
      </c>
      <c r="F714" t="s">
        <v>12829</v>
      </c>
      <c r="G714" s="2">
        <v>13490</v>
      </c>
      <c r="H714" s="2">
        <v>21990</v>
      </c>
      <c r="I714" s="1">
        <v>0.39</v>
      </c>
      <c r="J714">
        <v>4.3</v>
      </c>
      <c r="K714" s="4">
        <v>11976</v>
      </c>
      <c r="L714" t="s">
        <v>175</v>
      </c>
      <c r="M714" t="s">
        <v>176</v>
      </c>
      <c r="N714" t="s">
        <v>177</v>
      </c>
      <c r="O714" t="s">
        <v>178</v>
      </c>
      <c r="P714" t="s">
        <v>179</v>
      </c>
      <c r="Q714" t="s">
        <v>180</v>
      </c>
      <c r="R714" t="s">
        <v>181</v>
      </c>
      <c r="S714" t="s">
        <v>5742</v>
      </c>
    </row>
    <row r="715" spans="1:19">
      <c r="A715" t="s">
        <v>5743</v>
      </c>
      <c r="B715" t="s">
        <v>5744</v>
      </c>
      <c r="C715" t="s">
        <v>12816</v>
      </c>
      <c r="D715" t="s">
        <v>12817</v>
      </c>
      <c r="E715" t="s">
        <v>12891</v>
      </c>
      <c r="F715" t="s">
        <v>12913</v>
      </c>
      <c r="G715">
        <v>448</v>
      </c>
      <c r="H715">
        <v>699</v>
      </c>
      <c r="I715" s="1">
        <v>0.36</v>
      </c>
      <c r="J715">
        <v>3.9</v>
      </c>
      <c r="K715" s="4">
        <v>17348</v>
      </c>
      <c r="L715" t="s">
        <v>5745</v>
      </c>
      <c r="M715" t="s">
        <v>5746</v>
      </c>
      <c r="N715" t="s">
        <v>5747</v>
      </c>
      <c r="O715" t="s">
        <v>5748</v>
      </c>
      <c r="P715" t="s">
        <v>5749</v>
      </c>
      <c r="Q715" t="s">
        <v>5750</v>
      </c>
      <c r="R715" t="s">
        <v>5751</v>
      </c>
      <c r="S715" t="s">
        <v>5752</v>
      </c>
    </row>
    <row r="716" spans="1:19">
      <c r="A716" t="s">
        <v>5753</v>
      </c>
      <c r="B716" t="s">
        <v>5754</v>
      </c>
      <c r="C716" t="s">
        <v>12824</v>
      </c>
      <c r="D716" t="s">
        <v>12862</v>
      </c>
      <c r="E716" t="s">
        <v>12863</v>
      </c>
      <c r="F716" t="s">
        <v>12864</v>
      </c>
      <c r="G716" s="2">
        <v>1499</v>
      </c>
      <c r="H716" s="2">
        <v>2999</v>
      </c>
      <c r="I716" s="1">
        <v>0.5</v>
      </c>
      <c r="J716">
        <v>3.7</v>
      </c>
      <c r="K716" s="4">
        <v>87798</v>
      </c>
      <c r="L716" t="s">
        <v>5755</v>
      </c>
      <c r="M716" t="s">
        <v>5756</v>
      </c>
      <c r="N716" t="s">
        <v>5757</v>
      </c>
      <c r="O716" t="s">
        <v>5758</v>
      </c>
      <c r="P716" t="s">
        <v>5759</v>
      </c>
      <c r="Q716" t="s">
        <v>5760</v>
      </c>
      <c r="R716" t="s">
        <v>5761</v>
      </c>
      <c r="S716" t="s">
        <v>5762</v>
      </c>
    </row>
    <row r="717" spans="1:19">
      <c r="A717" t="s">
        <v>5763</v>
      </c>
      <c r="B717" t="s">
        <v>5764</v>
      </c>
      <c r="C717" t="s">
        <v>12824</v>
      </c>
      <c r="D717" t="s">
        <v>12915</v>
      </c>
      <c r="E717" t="s">
        <v>12826</v>
      </c>
      <c r="F717" t="s">
        <v>12951</v>
      </c>
      <c r="G717">
        <v>299</v>
      </c>
      <c r="H717">
        <v>499</v>
      </c>
      <c r="I717" s="1">
        <v>0.4</v>
      </c>
      <c r="J717">
        <v>4.2</v>
      </c>
      <c r="K717" s="4">
        <v>24432</v>
      </c>
      <c r="L717" t="s">
        <v>5765</v>
      </c>
      <c r="M717" t="s">
        <v>5766</v>
      </c>
      <c r="N717" t="s">
        <v>5767</v>
      </c>
      <c r="O717" t="s">
        <v>5768</v>
      </c>
      <c r="P717" t="s">
        <v>5769</v>
      </c>
      <c r="Q717" t="s">
        <v>5770</v>
      </c>
      <c r="R717" t="s">
        <v>5771</v>
      </c>
      <c r="S717" t="s">
        <v>5772</v>
      </c>
    </row>
    <row r="718" spans="1:19">
      <c r="A718" t="s">
        <v>5773</v>
      </c>
      <c r="B718" t="s">
        <v>5774</v>
      </c>
      <c r="C718" t="s">
        <v>12816</v>
      </c>
      <c r="D718" t="s">
        <v>12889</v>
      </c>
      <c r="E718" t="s">
        <v>12890</v>
      </c>
      <c r="G718">
        <v>579</v>
      </c>
      <c r="H718" s="2">
        <v>1400</v>
      </c>
      <c r="I718" s="1">
        <v>0.59</v>
      </c>
      <c r="J718">
        <v>4.3</v>
      </c>
      <c r="K718" s="4">
        <v>189104</v>
      </c>
      <c r="L718" t="s">
        <v>5775</v>
      </c>
      <c r="M718" t="s">
        <v>5776</v>
      </c>
      <c r="N718" t="s">
        <v>5777</v>
      </c>
      <c r="O718" t="s">
        <v>5778</v>
      </c>
      <c r="P718" t="s">
        <v>5779</v>
      </c>
      <c r="Q718" t="s">
        <v>5780</v>
      </c>
      <c r="R718" t="s">
        <v>5781</v>
      </c>
      <c r="S718" t="s">
        <v>5782</v>
      </c>
    </row>
    <row r="719" spans="1:19">
      <c r="A719" t="s">
        <v>5783</v>
      </c>
      <c r="B719" t="s">
        <v>5784</v>
      </c>
      <c r="C719" t="s">
        <v>12824</v>
      </c>
      <c r="D719" t="s">
        <v>12915</v>
      </c>
      <c r="E719" t="s">
        <v>12953</v>
      </c>
      <c r="F719" t="s">
        <v>12954</v>
      </c>
      <c r="G719" s="2">
        <v>2499</v>
      </c>
      <c r="H719" s="2">
        <v>3299</v>
      </c>
      <c r="I719" s="1">
        <v>0.24</v>
      </c>
      <c r="J719">
        <v>4.2</v>
      </c>
      <c r="K719" s="4">
        <v>93112</v>
      </c>
      <c r="L719" t="s">
        <v>5785</v>
      </c>
      <c r="M719" t="s">
        <v>5786</v>
      </c>
      <c r="N719" t="s">
        <v>5787</v>
      </c>
      <c r="O719" t="s">
        <v>5788</v>
      </c>
      <c r="P719" t="s">
        <v>5789</v>
      </c>
      <c r="Q719" t="s">
        <v>5790</v>
      </c>
      <c r="R719" t="s">
        <v>5791</v>
      </c>
      <c r="S719" t="s">
        <v>5792</v>
      </c>
    </row>
    <row r="720" spans="1:19">
      <c r="A720" t="s">
        <v>5793</v>
      </c>
      <c r="B720" t="s">
        <v>5794</v>
      </c>
      <c r="C720" t="s">
        <v>12824</v>
      </c>
      <c r="D720" t="s">
        <v>12862</v>
      </c>
      <c r="E720" t="s">
        <v>12863</v>
      </c>
      <c r="F720" t="s">
        <v>12864</v>
      </c>
      <c r="G720" s="2">
        <v>1199</v>
      </c>
      <c r="H720" s="2">
        <v>5999</v>
      </c>
      <c r="I720" s="1">
        <v>0.8</v>
      </c>
      <c r="J720">
        <v>3.9</v>
      </c>
      <c r="K720" s="4">
        <v>47521</v>
      </c>
      <c r="L720" t="s">
        <v>5795</v>
      </c>
      <c r="M720" t="s">
        <v>5796</v>
      </c>
      <c r="N720" t="s">
        <v>5797</v>
      </c>
      <c r="O720" t="s">
        <v>5798</v>
      </c>
      <c r="P720" t="s">
        <v>5799</v>
      </c>
      <c r="Q720" t="s">
        <v>5800</v>
      </c>
      <c r="R720" t="s">
        <v>5801</v>
      </c>
      <c r="S720" t="s">
        <v>5802</v>
      </c>
    </row>
    <row r="721" spans="1:19">
      <c r="A721" t="s">
        <v>5803</v>
      </c>
      <c r="B721" t="s">
        <v>5804</v>
      </c>
      <c r="C721" t="s">
        <v>12824</v>
      </c>
      <c r="D721" t="s">
        <v>12900</v>
      </c>
      <c r="E721" t="s">
        <v>12942</v>
      </c>
      <c r="G721">
        <v>399</v>
      </c>
      <c r="H721">
        <v>499</v>
      </c>
      <c r="I721" s="1">
        <v>0.2</v>
      </c>
      <c r="J721">
        <v>4.3</v>
      </c>
      <c r="K721" s="4">
        <v>27201</v>
      </c>
      <c r="L721" t="s">
        <v>5805</v>
      </c>
      <c r="M721" t="s">
        <v>5806</v>
      </c>
      <c r="N721" t="s">
        <v>5807</v>
      </c>
      <c r="O721" t="s">
        <v>5808</v>
      </c>
      <c r="P721" t="s">
        <v>5809</v>
      </c>
      <c r="Q721" t="s">
        <v>5810</v>
      </c>
      <c r="R721" t="s">
        <v>5811</v>
      </c>
      <c r="S721" t="s">
        <v>5812</v>
      </c>
    </row>
    <row r="722" spans="1:19">
      <c r="A722" t="s">
        <v>193</v>
      </c>
      <c r="B722" t="s">
        <v>194</v>
      </c>
      <c r="C722" t="s">
        <v>12824</v>
      </c>
      <c r="D722" t="s">
        <v>12825</v>
      </c>
      <c r="E722" t="s">
        <v>12826</v>
      </c>
      <c r="F722" t="s">
        <v>12819</v>
      </c>
      <c r="G722">
        <v>279</v>
      </c>
      <c r="H722">
        <v>499</v>
      </c>
      <c r="I722" s="1">
        <v>0.44</v>
      </c>
      <c r="J722">
        <v>3.7</v>
      </c>
      <c r="K722" s="4">
        <v>10962</v>
      </c>
      <c r="L722" t="s">
        <v>195</v>
      </c>
      <c r="M722" t="s">
        <v>196</v>
      </c>
      <c r="N722" t="s">
        <v>197</v>
      </c>
      <c r="O722" t="s">
        <v>198</v>
      </c>
      <c r="P722" t="s">
        <v>199</v>
      </c>
      <c r="Q722" t="s">
        <v>200</v>
      </c>
      <c r="R722" t="s">
        <v>5813</v>
      </c>
      <c r="S722" t="s">
        <v>5814</v>
      </c>
    </row>
    <row r="723" spans="1:19">
      <c r="A723" t="s">
        <v>203</v>
      </c>
      <c r="B723" t="s">
        <v>204</v>
      </c>
      <c r="C723" t="s">
        <v>12824</v>
      </c>
      <c r="D723" t="s">
        <v>12825</v>
      </c>
      <c r="E723" t="s">
        <v>12828</v>
      </c>
      <c r="F723" t="s">
        <v>12829</v>
      </c>
      <c r="G723" s="2">
        <v>13490</v>
      </c>
      <c r="H723" s="2">
        <v>22900</v>
      </c>
      <c r="I723" s="1">
        <v>0.41</v>
      </c>
      <c r="J723">
        <v>4.3</v>
      </c>
      <c r="K723" s="4">
        <v>16299</v>
      </c>
      <c r="L723" t="s">
        <v>205</v>
      </c>
      <c r="M723" t="s">
        <v>206</v>
      </c>
      <c r="N723" t="s">
        <v>207</v>
      </c>
      <c r="O723" t="s">
        <v>208</v>
      </c>
      <c r="P723" t="s">
        <v>209</v>
      </c>
      <c r="Q723" t="s">
        <v>210</v>
      </c>
      <c r="R723" t="s">
        <v>5815</v>
      </c>
      <c r="S723" t="s">
        <v>5816</v>
      </c>
    </row>
    <row r="724" spans="1:19">
      <c r="A724" t="s">
        <v>5817</v>
      </c>
      <c r="B724" t="s">
        <v>5818</v>
      </c>
      <c r="C724" t="s">
        <v>12816</v>
      </c>
      <c r="D724" t="s">
        <v>12817</v>
      </c>
      <c r="E724" t="s">
        <v>12891</v>
      </c>
      <c r="F724" t="s">
        <v>12892</v>
      </c>
      <c r="G724">
        <v>279</v>
      </c>
      <c r="H724">
        <v>375</v>
      </c>
      <c r="I724" s="1">
        <v>0.26</v>
      </c>
      <c r="J724">
        <v>4.3</v>
      </c>
      <c r="K724" s="4">
        <v>31534</v>
      </c>
      <c r="L724" t="s">
        <v>5819</v>
      </c>
      <c r="M724" t="s">
        <v>5820</v>
      </c>
      <c r="N724" t="s">
        <v>5821</v>
      </c>
      <c r="O724" t="s">
        <v>5822</v>
      </c>
      <c r="P724" t="s">
        <v>5823</v>
      </c>
      <c r="Q724" t="s">
        <v>5824</v>
      </c>
      <c r="R724" t="s">
        <v>5825</v>
      </c>
      <c r="S724" t="s">
        <v>5826</v>
      </c>
    </row>
    <row r="725" spans="1:19">
      <c r="A725" t="s">
        <v>5827</v>
      </c>
      <c r="B725" t="s">
        <v>5828</v>
      </c>
      <c r="C725" t="s">
        <v>12824</v>
      </c>
      <c r="D725" t="s">
        <v>12851</v>
      </c>
      <c r="E725" t="s">
        <v>12852</v>
      </c>
      <c r="G725" s="2">
        <v>2499</v>
      </c>
      <c r="H725" s="2">
        <v>4999</v>
      </c>
      <c r="I725" s="1">
        <v>0.5</v>
      </c>
      <c r="J725">
        <v>3.9</v>
      </c>
      <c r="K725" s="4">
        <v>7571</v>
      </c>
      <c r="L725" t="s">
        <v>5829</v>
      </c>
      <c r="M725" t="s">
        <v>4016</v>
      </c>
      <c r="N725" t="s">
        <v>4017</v>
      </c>
      <c r="O725" t="s">
        <v>4018</v>
      </c>
      <c r="P725" t="s">
        <v>4019</v>
      </c>
      <c r="Q725" t="s">
        <v>4020</v>
      </c>
      <c r="R725" t="s">
        <v>5830</v>
      </c>
      <c r="S725" t="s">
        <v>5831</v>
      </c>
    </row>
    <row r="726" spans="1:19">
      <c r="A726" t="s">
        <v>5832</v>
      </c>
      <c r="B726" t="s">
        <v>5833</v>
      </c>
      <c r="C726" t="s">
        <v>12902</v>
      </c>
      <c r="D726" t="s">
        <v>12903</v>
      </c>
      <c r="E726" t="s">
        <v>12904</v>
      </c>
      <c r="F726" t="s">
        <v>12905</v>
      </c>
      <c r="G726">
        <v>137</v>
      </c>
      <c r="H726">
        <v>160</v>
      </c>
      <c r="I726" s="1">
        <v>0.14000000000000001</v>
      </c>
      <c r="J726">
        <v>4.4000000000000004</v>
      </c>
      <c r="K726" s="4">
        <v>6537</v>
      </c>
      <c r="L726" t="s">
        <v>5834</v>
      </c>
      <c r="M726" t="s">
        <v>5835</v>
      </c>
      <c r="N726" t="s">
        <v>5836</v>
      </c>
      <c r="O726" t="s">
        <v>5837</v>
      </c>
      <c r="P726" t="s">
        <v>5838</v>
      </c>
      <c r="Q726" t="s">
        <v>5839</v>
      </c>
      <c r="R726" t="s">
        <v>5840</v>
      </c>
      <c r="S726" t="s">
        <v>5841</v>
      </c>
    </row>
    <row r="727" spans="1:19">
      <c r="A727" t="s">
        <v>213</v>
      </c>
      <c r="B727" t="s">
        <v>214</v>
      </c>
      <c r="C727" t="s">
        <v>12816</v>
      </c>
      <c r="D727" t="s">
        <v>12817</v>
      </c>
      <c r="E727" t="s">
        <v>12818</v>
      </c>
      <c r="F727" t="s">
        <v>12819</v>
      </c>
      <c r="G727">
        <v>59</v>
      </c>
      <c r="H727">
        <v>199</v>
      </c>
      <c r="I727" s="1">
        <v>0.7</v>
      </c>
      <c r="J727">
        <v>4</v>
      </c>
      <c r="K727" s="4">
        <v>9377</v>
      </c>
      <c r="L727" t="s">
        <v>215</v>
      </c>
      <c r="M727" t="s">
        <v>216</v>
      </c>
      <c r="N727" t="s">
        <v>217</v>
      </c>
      <c r="O727" t="s">
        <v>218</v>
      </c>
      <c r="P727" t="s">
        <v>219</v>
      </c>
      <c r="Q727" t="s">
        <v>220</v>
      </c>
      <c r="R727" t="s">
        <v>221</v>
      </c>
      <c r="S727" t="s">
        <v>5842</v>
      </c>
    </row>
    <row r="728" spans="1:19">
      <c r="A728" t="s">
        <v>5843</v>
      </c>
      <c r="B728" t="s">
        <v>5844</v>
      </c>
      <c r="C728" t="s">
        <v>12816</v>
      </c>
      <c r="D728" t="s">
        <v>12817</v>
      </c>
      <c r="E728" t="s">
        <v>12934</v>
      </c>
      <c r="G728">
        <v>299</v>
      </c>
      <c r="H728">
        <v>499</v>
      </c>
      <c r="I728" s="1">
        <v>0.4</v>
      </c>
      <c r="J728">
        <v>4.5</v>
      </c>
      <c r="K728" s="4">
        <v>21010</v>
      </c>
      <c r="L728" t="s">
        <v>5845</v>
      </c>
      <c r="M728" t="s">
        <v>5846</v>
      </c>
      <c r="N728" t="s">
        <v>5847</v>
      </c>
      <c r="O728" t="s">
        <v>5848</v>
      </c>
      <c r="P728" t="s">
        <v>5849</v>
      </c>
      <c r="Q728" t="s">
        <v>5850</v>
      </c>
      <c r="R728" t="s">
        <v>5851</v>
      </c>
      <c r="S728" t="s">
        <v>5852</v>
      </c>
    </row>
    <row r="729" spans="1:19">
      <c r="A729" t="s">
        <v>5853</v>
      </c>
      <c r="B729" t="s">
        <v>5854</v>
      </c>
      <c r="C729" t="s">
        <v>12824</v>
      </c>
      <c r="D729" t="s">
        <v>12862</v>
      </c>
      <c r="E729" t="s">
        <v>12863</v>
      </c>
      <c r="F729" t="s">
        <v>12864</v>
      </c>
      <c r="G729" s="2">
        <v>1799</v>
      </c>
      <c r="H729" s="2">
        <v>3999</v>
      </c>
      <c r="I729" s="1">
        <v>0.55000000000000004</v>
      </c>
      <c r="J729">
        <v>3.9</v>
      </c>
      <c r="K729" s="4">
        <v>3517</v>
      </c>
      <c r="L729" t="s">
        <v>5855</v>
      </c>
      <c r="M729" t="s">
        <v>5856</v>
      </c>
      <c r="N729" t="s">
        <v>5857</v>
      </c>
      <c r="O729" t="s">
        <v>5858</v>
      </c>
      <c r="P729" t="s">
        <v>5859</v>
      </c>
      <c r="Q729" t="s">
        <v>5860</v>
      </c>
      <c r="R729" t="s">
        <v>5861</v>
      </c>
      <c r="S729" t="s">
        <v>5862</v>
      </c>
    </row>
    <row r="730" spans="1:19">
      <c r="A730" t="s">
        <v>5863</v>
      </c>
      <c r="B730" t="s">
        <v>5864</v>
      </c>
      <c r="C730" t="s">
        <v>12824</v>
      </c>
      <c r="D730" t="s">
        <v>12835</v>
      </c>
      <c r="E730" t="s">
        <v>12848</v>
      </c>
      <c r="F730" t="s">
        <v>12939</v>
      </c>
      <c r="G730" s="2">
        <v>1999</v>
      </c>
      <c r="H730" s="2">
        <v>2999</v>
      </c>
      <c r="I730" s="1">
        <v>0.33</v>
      </c>
      <c r="J730">
        <v>4.3</v>
      </c>
      <c r="K730" s="4">
        <v>63899</v>
      </c>
      <c r="L730" t="s">
        <v>5865</v>
      </c>
      <c r="M730" t="s">
        <v>5866</v>
      </c>
      <c r="N730" t="s">
        <v>5867</v>
      </c>
      <c r="O730" t="s">
        <v>5868</v>
      </c>
      <c r="P730" t="s">
        <v>5869</v>
      </c>
      <c r="Q730" t="s">
        <v>5870</v>
      </c>
      <c r="R730" t="s">
        <v>5871</v>
      </c>
      <c r="S730" t="s">
        <v>5872</v>
      </c>
    </row>
    <row r="731" spans="1:19">
      <c r="A731" t="s">
        <v>232</v>
      </c>
      <c r="B731" t="s">
        <v>233</v>
      </c>
      <c r="C731" t="s">
        <v>12824</v>
      </c>
      <c r="D731" t="s">
        <v>12825</v>
      </c>
      <c r="E731" t="s">
        <v>12826</v>
      </c>
      <c r="F731" t="s">
        <v>12819</v>
      </c>
      <c r="G731">
        <v>199</v>
      </c>
      <c r="H731">
        <v>699</v>
      </c>
      <c r="I731" s="1">
        <v>0.72</v>
      </c>
      <c r="J731">
        <v>4.2</v>
      </c>
      <c r="K731" s="4">
        <v>12153</v>
      </c>
      <c r="L731" t="s">
        <v>234</v>
      </c>
      <c r="M731" t="s">
        <v>235</v>
      </c>
      <c r="N731" t="s">
        <v>236</v>
      </c>
      <c r="O731" t="s">
        <v>237</v>
      </c>
      <c r="P731" t="s">
        <v>238</v>
      </c>
      <c r="Q731" t="s">
        <v>239</v>
      </c>
      <c r="R731" t="s">
        <v>240</v>
      </c>
      <c r="S731" t="s">
        <v>5873</v>
      </c>
    </row>
    <row r="732" spans="1:19">
      <c r="A732" t="s">
        <v>5874</v>
      </c>
      <c r="B732" t="s">
        <v>5875</v>
      </c>
      <c r="C732" t="s">
        <v>12816</v>
      </c>
      <c r="D732" t="s">
        <v>12817</v>
      </c>
      <c r="E732" t="s">
        <v>12955</v>
      </c>
      <c r="F732" t="s">
        <v>12878</v>
      </c>
      <c r="G732">
        <v>399</v>
      </c>
      <c r="H732" s="2">
        <v>1499</v>
      </c>
      <c r="I732" s="1">
        <v>0.73</v>
      </c>
      <c r="J732">
        <v>4.0999999999999996</v>
      </c>
      <c r="K732" s="4">
        <v>5730</v>
      </c>
      <c r="L732" t="s">
        <v>5876</v>
      </c>
      <c r="M732" t="s">
        <v>5877</v>
      </c>
      <c r="N732" t="s">
        <v>5878</v>
      </c>
      <c r="O732" t="s">
        <v>5879</v>
      </c>
      <c r="P732" t="s">
        <v>5880</v>
      </c>
      <c r="Q732" t="s">
        <v>5881</v>
      </c>
      <c r="R732" t="s">
        <v>5882</v>
      </c>
      <c r="S732" t="s">
        <v>5883</v>
      </c>
    </row>
    <row r="733" spans="1:19">
      <c r="A733" t="s">
        <v>5884</v>
      </c>
      <c r="B733" t="s">
        <v>5885</v>
      </c>
      <c r="C733" t="s">
        <v>12816</v>
      </c>
      <c r="D733" t="s">
        <v>12817</v>
      </c>
      <c r="E733" t="s">
        <v>12929</v>
      </c>
      <c r="F733" t="s">
        <v>12956</v>
      </c>
      <c r="G733" s="2">
        <v>1699</v>
      </c>
      <c r="H733" s="2">
        <v>3999</v>
      </c>
      <c r="I733" s="1">
        <v>0.57999999999999996</v>
      </c>
      <c r="J733">
        <v>4.2</v>
      </c>
      <c r="K733" s="4">
        <v>25488</v>
      </c>
      <c r="L733" t="s">
        <v>5886</v>
      </c>
      <c r="M733" t="s">
        <v>5887</v>
      </c>
      <c r="N733" t="s">
        <v>5888</v>
      </c>
      <c r="O733" t="s">
        <v>5889</v>
      </c>
      <c r="P733" t="s">
        <v>5890</v>
      </c>
      <c r="Q733" t="s">
        <v>5891</v>
      </c>
      <c r="R733" t="s">
        <v>5892</v>
      </c>
      <c r="S733" t="s">
        <v>5893</v>
      </c>
    </row>
    <row r="734" spans="1:19">
      <c r="A734" t="s">
        <v>5894</v>
      </c>
      <c r="B734" t="s">
        <v>5895</v>
      </c>
      <c r="C734" t="s">
        <v>12816</v>
      </c>
      <c r="D734" t="s">
        <v>12817</v>
      </c>
      <c r="E734" t="s">
        <v>12891</v>
      </c>
      <c r="F734" t="s">
        <v>12892</v>
      </c>
      <c r="G734">
        <v>699</v>
      </c>
      <c r="H734">
        <v>995</v>
      </c>
      <c r="I734" s="1">
        <v>0.3</v>
      </c>
      <c r="J734">
        <v>4.5</v>
      </c>
      <c r="K734" s="4">
        <v>54405</v>
      </c>
      <c r="L734" t="s">
        <v>5896</v>
      </c>
      <c r="M734" t="s">
        <v>5897</v>
      </c>
      <c r="N734" t="s">
        <v>5898</v>
      </c>
      <c r="O734" t="s">
        <v>5899</v>
      </c>
      <c r="P734" t="s">
        <v>5900</v>
      </c>
      <c r="Q734" t="s">
        <v>5901</v>
      </c>
      <c r="R734" t="s">
        <v>5902</v>
      </c>
      <c r="S734" t="s">
        <v>5903</v>
      </c>
    </row>
    <row r="735" spans="1:19">
      <c r="A735" t="s">
        <v>3966</v>
      </c>
      <c r="B735" t="s">
        <v>3967</v>
      </c>
      <c r="C735" t="s">
        <v>12824</v>
      </c>
      <c r="D735" t="s">
        <v>12853</v>
      </c>
      <c r="E735" t="s">
        <v>12854</v>
      </c>
      <c r="F735" t="s">
        <v>12876</v>
      </c>
      <c r="G735">
        <v>95</v>
      </c>
      <c r="H735">
        <v>499</v>
      </c>
      <c r="I735" s="1">
        <v>0.81</v>
      </c>
      <c r="J735">
        <v>4.2</v>
      </c>
      <c r="K735" s="4">
        <v>1949</v>
      </c>
      <c r="L735" t="s">
        <v>3968</v>
      </c>
      <c r="M735" t="s">
        <v>3969</v>
      </c>
      <c r="N735" t="s">
        <v>3970</v>
      </c>
      <c r="O735" t="s">
        <v>3971</v>
      </c>
      <c r="P735" t="s">
        <v>3972</v>
      </c>
      <c r="Q735" t="s">
        <v>3973</v>
      </c>
      <c r="R735" t="s">
        <v>5904</v>
      </c>
      <c r="S735" t="s">
        <v>5905</v>
      </c>
    </row>
    <row r="736" spans="1:19">
      <c r="A736" t="s">
        <v>5906</v>
      </c>
      <c r="B736" t="s">
        <v>5907</v>
      </c>
      <c r="C736" t="s">
        <v>12816</v>
      </c>
      <c r="D736" t="s">
        <v>12821</v>
      </c>
      <c r="E736" t="s">
        <v>12937</v>
      </c>
      <c r="G736" s="2">
        <v>1149</v>
      </c>
      <c r="H736" s="2">
        <v>1699</v>
      </c>
      <c r="I736" s="1">
        <v>0.32</v>
      </c>
      <c r="J736">
        <v>4.2</v>
      </c>
      <c r="K736" s="4">
        <v>122478</v>
      </c>
      <c r="L736" t="s">
        <v>5908</v>
      </c>
      <c r="M736" t="s">
        <v>5909</v>
      </c>
      <c r="N736" t="s">
        <v>5910</v>
      </c>
      <c r="O736" t="s">
        <v>5911</v>
      </c>
      <c r="P736" t="s">
        <v>5912</v>
      </c>
      <c r="Q736" t="s">
        <v>5913</v>
      </c>
      <c r="R736" t="s">
        <v>5914</v>
      </c>
      <c r="S736" t="s">
        <v>5915</v>
      </c>
    </row>
    <row r="737" spans="1:19">
      <c r="A737" t="s">
        <v>5916</v>
      </c>
      <c r="B737" t="s">
        <v>5917</v>
      </c>
      <c r="C737" t="s">
        <v>12816</v>
      </c>
      <c r="D737" t="s">
        <v>12817</v>
      </c>
      <c r="E737" t="s">
        <v>12891</v>
      </c>
      <c r="F737" t="s">
        <v>12913</v>
      </c>
      <c r="G737" s="2">
        <v>1495</v>
      </c>
      <c r="H737" s="2">
        <v>1995</v>
      </c>
      <c r="I737" s="1">
        <v>0.25</v>
      </c>
      <c r="J737">
        <v>4.3</v>
      </c>
      <c r="K737" s="4">
        <v>7241</v>
      </c>
      <c r="L737" t="s">
        <v>5918</v>
      </c>
      <c r="M737" t="s">
        <v>5919</v>
      </c>
      <c r="N737" t="s">
        <v>5920</v>
      </c>
      <c r="O737" t="s">
        <v>5921</v>
      </c>
      <c r="P737" t="s">
        <v>5922</v>
      </c>
      <c r="Q737" t="s">
        <v>5923</v>
      </c>
      <c r="R737" t="s">
        <v>5924</v>
      </c>
      <c r="S737" t="s">
        <v>5925</v>
      </c>
    </row>
    <row r="738" spans="1:19">
      <c r="A738" t="s">
        <v>5926</v>
      </c>
      <c r="B738" t="s">
        <v>5927</v>
      </c>
      <c r="C738" t="s">
        <v>12816</v>
      </c>
      <c r="D738" t="s">
        <v>12817</v>
      </c>
      <c r="E738" t="s">
        <v>12885</v>
      </c>
      <c r="F738" t="s">
        <v>12894</v>
      </c>
      <c r="G738">
        <v>849</v>
      </c>
      <c r="H738" s="2">
        <v>4999</v>
      </c>
      <c r="I738" s="1">
        <v>0.83</v>
      </c>
      <c r="J738">
        <v>4</v>
      </c>
      <c r="K738" s="4">
        <v>20457</v>
      </c>
      <c r="L738" t="s">
        <v>5928</v>
      </c>
      <c r="M738" t="s">
        <v>5929</v>
      </c>
      <c r="N738" t="s">
        <v>5930</v>
      </c>
      <c r="O738" t="s">
        <v>5931</v>
      </c>
      <c r="P738" t="s">
        <v>5932</v>
      </c>
      <c r="Q738" t="s">
        <v>5933</v>
      </c>
      <c r="R738" t="s">
        <v>5934</v>
      </c>
      <c r="S738" t="s">
        <v>5935</v>
      </c>
    </row>
    <row r="739" spans="1:19">
      <c r="A739" t="s">
        <v>5936</v>
      </c>
      <c r="B739" t="s">
        <v>5937</v>
      </c>
      <c r="C739" t="s">
        <v>12902</v>
      </c>
      <c r="D739" t="s">
        <v>12919</v>
      </c>
      <c r="E739" t="s">
        <v>12920</v>
      </c>
      <c r="F739" t="s">
        <v>12957</v>
      </c>
      <c r="G739">
        <v>440</v>
      </c>
      <c r="H739">
        <v>440</v>
      </c>
      <c r="I739" s="1">
        <v>0</v>
      </c>
      <c r="J739">
        <v>4.5</v>
      </c>
      <c r="K739" s="4">
        <v>8610</v>
      </c>
      <c r="L739" t="s">
        <v>5938</v>
      </c>
      <c r="M739" t="s">
        <v>5939</v>
      </c>
      <c r="N739" t="s">
        <v>5940</v>
      </c>
      <c r="O739" t="s">
        <v>5941</v>
      </c>
      <c r="P739" t="s">
        <v>5942</v>
      </c>
      <c r="Q739" t="s">
        <v>5943</v>
      </c>
      <c r="R739" t="s">
        <v>5944</v>
      </c>
      <c r="S739" t="s">
        <v>5945</v>
      </c>
    </row>
    <row r="740" spans="1:19">
      <c r="A740" t="s">
        <v>3935</v>
      </c>
      <c r="B740" t="s">
        <v>3936</v>
      </c>
      <c r="C740" t="s">
        <v>12824</v>
      </c>
      <c r="D740" t="s">
        <v>12853</v>
      </c>
      <c r="E740" t="s">
        <v>12854</v>
      </c>
      <c r="F740" t="s">
        <v>12879</v>
      </c>
      <c r="G740">
        <v>349</v>
      </c>
      <c r="H740">
        <v>999</v>
      </c>
      <c r="I740" s="1">
        <v>0.65</v>
      </c>
      <c r="J740">
        <v>3.8</v>
      </c>
      <c r="K740" s="4">
        <v>16557</v>
      </c>
      <c r="L740" t="s">
        <v>3937</v>
      </c>
      <c r="M740" t="s">
        <v>3938</v>
      </c>
      <c r="N740" t="s">
        <v>3939</v>
      </c>
      <c r="O740" t="s">
        <v>3940</v>
      </c>
      <c r="P740" t="s">
        <v>3941</v>
      </c>
      <c r="Q740" t="s">
        <v>3942</v>
      </c>
      <c r="R740" t="s">
        <v>5946</v>
      </c>
      <c r="S740" t="s">
        <v>5947</v>
      </c>
    </row>
    <row r="741" spans="1:19">
      <c r="A741" t="s">
        <v>5948</v>
      </c>
      <c r="B741" t="s">
        <v>5949</v>
      </c>
      <c r="C741" t="s">
        <v>12816</v>
      </c>
      <c r="D741" t="s">
        <v>12817</v>
      </c>
      <c r="E741" t="s">
        <v>12885</v>
      </c>
      <c r="F741" t="s">
        <v>12894</v>
      </c>
      <c r="G741">
        <v>599</v>
      </c>
      <c r="H741" s="2">
        <v>3999</v>
      </c>
      <c r="I741" s="1">
        <v>0.85</v>
      </c>
      <c r="J741">
        <v>3.9</v>
      </c>
      <c r="K741" s="4">
        <v>1087</v>
      </c>
      <c r="L741" t="s">
        <v>5950</v>
      </c>
      <c r="M741" t="s">
        <v>5951</v>
      </c>
      <c r="N741" t="s">
        <v>5952</v>
      </c>
      <c r="O741" t="s">
        <v>5953</v>
      </c>
      <c r="P741" t="s">
        <v>5954</v>
      </c>
      <c r="Q741" t="s">
        <v>5955</v>
      </c>
      <c r="R741" t="s">
        <v>5956</v>
      </c>
      <c r="S741" t="s">
        <v>5957</v>
      </c>
    </row>
    <row r="742" spans="1:19">
      <c r="A742" t="s">
        <v>5958</v>
      </c>
      <c r="B742" t="s">
        <v>5959</v>
      </c>
      <c r="C742" t="s">
        <v>12816</v>
      </c>
      <c r="D742" t="s">
        <v>12817</v>
      </c>
      <c r="E742" t="s">
        <v>12840</v>
      </c>
      <c r="F742" t="s">
        <v>12944</v>
      </c>
      <c r="G742">
        <v>149</v>
      </c>
      <c r="H742">
        <v>399</v>
      </c>
      <c r="I742" s="1">
        <v>0.63</v>
      </c>
      <c r="J742">
        <v>4</v>
      </c>
      <c r="K742" s="4">
        <v>1540</v>
      </c>
      <c r="L742" t="s">
        <v>5960</v>
      </c>
      <c r="M742" t="s">
        <v>5961</v>
      </c>
      <c r="N742" t="s">
        <v>5962</v>
      </c>
      <c r="O742" t="s">
        <v>5963</v>
      </c>
      <c r="P742" t="s">
        <v>5964</v>
      </c>
      <c r="Q742" t="s">
        <v>5965</v>
      </c>
      <c r="R742" t="s">
        <v>5966</v>
      </c>
      <c r="S742" t="s">
        <v>5967</v>
      </c>
    </row>
    <row r="743" spans="1:19">
      <c r="A743" t="s">
        <v>5968</v>
      </c>
      <c r="B743" t="s">
        <v>5969</v>
      </c>
      <c r="C743" t="s">
        <v>12816</v>
      </c>
      <c r="D743" t="s">
        <v>12817</v>
      </c>
      <c r="E743" t="s">
        <v>12891</v>
      </c>
      <c r="F743" t="s">
        <v>12893</v>
      </c>
      <c r="G743">
        <v>289</v>
      </c>
      <c r="H743">
        <v>999</v>
      </c>
      <c r="I743" s="1">
        <v>0.71</v>
      </c>
      <c r="J743">
        <v>4.0999999999999996</v>
      </c>
      <c r="K743" s="4">
        <v>401</v>
      </c>
      <c r="L743" t="s">
        <v>5970</v>
      </c>
      <c r="M743" t="s">
        <v>5971</v>
      </c>
      <c r="N743" t="s">
        <v>5972</v>
      </c>
      <c r="O743" t="s">
        <v>5973</v>
      </c>
      <c r="P743" t="s">
        <v>5974</v>
      </c>
      <c r="Q743" t="s">
        <v>5975</v>
      </c>
      <c r="R743" t="s">
        <v>5976</v>
      </c>
      <c r="S743" t="s">
        <v>5977</v>
      </c>
    </row>
    <row r="744" spans="1:19">
      <c r="A744" t="s">
        <v>5978</v>
      </c>
      <c r="B744" t="s">
        <v>5979</v>
      </c>
      <c r="C744" t="s">
        <v>12816</v>
      </c>
      <c r="D744" t="s">
        <v>12817</v>
      </c>
      <c r="E744" t="s">
        <v>12958</v>
      </c>
      <c r="G744">
        <v>179</v>
      </c>
      <c r="H744">
        <v>499</v>
      </c>
      <c r="I744" s="1">
        <v>0.64</v>
      </c>
      <c r="J744">
        <v>3.4</v>
      </c>
      <c r="K744" s="4">
        <v>9385</v>
      </c>
      <c r="L744" t="s">
        <v>5980</v>
      </c>
      <c r="M744" t="s">
        <v>5981</v>
      </c>
      <c r="N744" t="s">
        <v>5982</v>
      </c>
      <c r="O744" t="s">
        <v>5983</v>
      </c>
      <c r="P744" t="s">
        <v>5984</v>
      </c>
      <c r="Q744" t="s">
        <v>5985</v>
      </c>
      <c r="R744" t="s">
        <v>5986</v>
      </c>
      <c r="S744" t="s">
        <v>5987</v>
      </c>
    </row>
    <row r="745" spans="1:19">
      <c r="A745" t="s">
        <v>5988</v>
      </c>
      <c r="B745" t="s">
        <v>5989</v>
      </c>
      <c r="C745" t="s">
        <v>12824</v>
      </c>
      <c r="D745" t="s">
        <v>12851</v>
      </c>
      <c r="E745" t="s">
        <v>12852</v>
      </c>
      <c r="G745" s="2">
        <v>1499</v>
      </c>
      <c r="H745" s="2">
        <v>4999</v>
      </c>
      <c r="I745" s="1">
        <v>0.7</v>
      </c>
      <c r="J745">
        <v>4</v>
      </c>
      <c r="K745" s="4">
        <v>92588</v>
      </c>
      <c r="L745" t="s">
        <v>5990</v>
      </c>
      <c r="M745" t="s">
        <v>4143</v>
      </c>
      <c r="N745" t="s">
        <v>4144</v>
      </c>
      <c r="O745" t="s">
        <v>4145</v>
      </c>
      <c r="P745" t="s">
        <v>4146</v>
      </c>
      <c r="Q745" t="s">
        <v>4147</v>
      </c>
      <c r="R745" t="s">
        <v>5991</v>
      </c>
      <c r="S745" t="s">
        <v>5992</v>
      </c>
    </row>
    <row r="746" spans="1:19">
      <c r="A746" t="s">
        <v>5993</v>
      </c>
      <c r="B746" t="s">
        <v>5994</v>
      </c>
      <c r="C746" t="s">
        <v>12824</v>
      </c>
      <c r="D746" t="s">
        <v>12862</v>
      </c>
      <c r="E746" t="s">
        <v>12863</v>
      </c>
      <c r="F746" t="s">
        <v>12864</v>
      </c>
      <c r="G746">
        <v>399</v>
      </c>
      <c r="H746">
        <v>699</v>
      </c>
      <c r="I746" s="1">
        <v>0.43</v>
      </c>
      <c r="J746">
        <v>3.4</v>
      </c>
      <c r="K746" s="4">
        <v>3454</v>
      </c>
      <c r="L746" t="s">
        <v>5995</v>
      </c>
      <c r="M746" t="s">
        <v>5996</v>
      </c>
      <c r="N746" t="s">
        <v>5997</v>
      </c>
      <c r="O746" t="s">
        <v>5998</v>
      </c>
      <c r="P746" t="s">
        <v>5999</v>
      </c>
      <c r="Q746" t="s">
        <v>6000</v>
      </c>
      <c r="R746" t="s">
        <v>6001</v>
      </c>
      <c r="S746" t="s">
        <v>6002</v>
      </c>
    </row>
    <row r="747" spans="1:19">
      <c r="A747" t="s">
        <v>6003</v>
      </c>
      <c r="B747" t="s">
        <v>6004</v>
      </c>
      <c r="C747" t="s">
        <v>12816</v>
      </c>
      <c r="D747" t="s">
        <v>12817</v>
      </c>
      <c r="E747" t="s">
        <v>12929</v>
      </c>
      <c r="F747" t="s">
        <v>12930</v>
      </c>
      <c r="G747">
        <v>599</v>
      </c>
      <c r="H747">
        <v>799</v>
      </c>
      <c r="I747" s="1">
        <v>0.25</v>
      </c>
      <c r="J747">
        <v>4.3</v>
      </c>
      <c r="K747" s="4">
        <v>15790</v>
      </c>
      <c r="L747" t="s">
        <v>6005</v>
      </c>
      <c r="M747" t="s">
        <v>6006</v>
      </c>
      <c r="N747" t="s">
        <v>6007</v>
      </c>
      <c r="O747" t="s">
        <v>6008</v>
      </c>
      <c r="P747" t="s">
        <v>6009</v>
      </c>
      <c r="Q747" t="s">
        <v>6010</v>
      </c>
      <c r="R747" t="s">
        <v>6011</v>
      </c>
      <c r="S747" t="s">
        <v>6012</v>
      </c>
    </row>
    <row r="748" spans="1:19">
      <c r="A748" t="s">
        <v>6013</v>
      </c>
      <c r="B748" t="s">
        <v>6014</v>
      </c>
      <c r="C748" t="s">
        <v>12816</v>
      </c>
      <c r="D748" t="s">
        <v>12817</v>
      </c>
      <c r="E748" t="s">
        <v>12959</v>
      </c>
      <c r="F748" t="s">
        <v>12960</v>
      </c>
      <c r="G748">
        <v>949</v>
      </c>
      <c r="H748" s="2">
        <v>2000</v>
      </c>
      <c r="I748" s="1">
        <v>0.53</v>
      </c>
      <c r="J748">
        <v>3.9</v>
      </c>
      <c r="K748" s="4">
        <v>14969</v>
      </c>
      <c r="L748" t="s">
        <v>6015</v>
      </c>
      <c r="M748" t="s">
        <v>6016</v>
      </c>
      <c r="N748" t="s">
        <v>6017</v>
      </c>
      <c r="O748" t="s">
        <v>6018</v>
      </c>
      <c r="P748" t="s">
        <v>6019</v>
      </c>
      <c r="Q748" t="s">
        <v>6020</v>
      </c>
      <c r="R748" t="s">
        <v>6021</v>
      </c>
      <c r="S748" t="s">
        <v>6022</v>
      </c>
    </row>
    <row r="749" spans="1:19">
      <c r="A749" t="s">
        <v>6023</v>
      </c>
      <c r="B749" t="s">
        <v>6024</v>
      </c>
      <c r="C749" t="s">
        <v>12824</v>
      </c>
      <c r="D749" t="s">
        <v>12851</v>
      </c>
      <c r="E749" t="s">
        <v>12852</v>
      </c>
      <c r="G749" s="2">
        <v>2499</v>
      </c>
      <c r="H749" s="2">
        <v>9999</v>
      </c>
      <c r="I749" s="1">
        <v>0.75</v>
      </c>
      <c r="J749">
        <v>4.0999999999999996</v>
      </c>
      <c r="K749" s="4">
        <v>42139</v>
      </c>
      <c r="L749" t="s">
        <v>6025</v>
      </c>
      <c r="M749" t="s">
        <v>6026</v>
      </c>
      <c r="N749" t="s">
        <v>6027</v>
      </c>
      <c r="O749" t="s">
        <v>6028</v>
      </c>
      <c r="P749" t="s">
        <v>6029</v>
      </c>
      <c r="Q749" t="s">
        <v>6030</v>
      </c>
      <c r="R749" t="s">
        <v>6031</v>
      </c>
      <c r="S749" t="s">
        <v>6032</v>
      </c>
    </row>
    <row r="750" spans="1:19">
      <c r="A750" t="s">
        <v>6033</v>
      </c>
      <c r="B750" t="s">
        <v>6034</v>
      </c>
      <c r="C750" t="s">
        <v>12824</v>
      </c>
      <c r="D750" t="s">
        <v>12900</v>
      </c>
      <c r="E750" t="s">
        <v>12901</v>
      </c>
      <c r="G750">
        <v>159</v>
      </c>
      <c r="H750">
        <v>180</v>
      </c>
      <c r="I750" s="1">
        <v>0.12</v>
      </c>
      <c r="J750">
        <v>4.3</v>
      </c>
      <c r="K750" s="4">
        <v>989</v>
      </c>
      <c r="L750" t="s">
        <v>6035</v>
      </c>
      <c r="M750" t="s">
        <v>6036</v>
      </c>
      <c r="N750" t="s">
        <v>6037</v>
      </c>
      <c r="O750" t="s">
        <v>6038</v>
      </c>
      <c r="P750" t="s">
        <v>6039</v>
      </c>
      <c r="Q750" t="s">
        <v>6040</v>
      </c>
      <c r="R750" t="s">
        <v>6041</v>
      </c>
      <c r="S750" t="s">
        <v>6042</v>
      </c>
    </row>
    <row r="751" spans="1:19">
      <c r="A751" t="s">
        <v>6043</v>
      </c>
      <c r="B751" t="s">
        <v>6044</v>
      </c>
      <c r="C751" t="s">
        <v>12824</v>
      </c>
      <c r="D751" t="s">
        <v>12826</v>
      </c>
      <c r="E751" t="s">
        <v>12859</v>
      </c>
      <c r="F751" t="s">
        <v>12860</v>
      </c>
      <c r="G751" s="2">
        <v>1329</v>
      </c>
      <c r="H751" s="2">
        <v>2900</v>
      </c>
      <c r="I751" s="1">
        <v>0.54</v>
      </c>
      <c r="J751">
        <v>4.5</v>
      </c>
      <c r="K751" s="4">
        <v>19624</v>
      </c>
      <c r="L751" t="s">
        <v>6045</v>
      </c>
      <c r="M751" t="s">
        <v>6046</v>
      </c>
      <c r="N751" t="s">
        <v>6047</v>
      </c>
      <c r="O751" t="s">
        <v>6048</v>
      </c>
      <c r="P751" t="s">
        <v>6049</v>
      </c>
      <c r="Q751" t="s">
        <v>6050</v>
      </c>
      <c r="R751" t="s">
        <v>6051</v>
      </c>
      <c r="S751" t="s">
        <v>6052</v>
      </c>
    </row>
    <row r="752" spans="1:19">
      <c r="A752" t="s">
        <v>6053</v>
      </c>
      <c r="B752" t="s">
        <v>6054</v>
      </c>
      <c r="C752" t="s">
        <v>12816</v>
      </c>
      <c r="D752" t="s">
        <v>12817</v>
      </c>
      <c r="E752" t="s">
        <v>12958</v>
      </c>
      <c r="G752">
        <v>570</v>
      </c>
      <c r="H752">
        <v>999</v>
      </c>
      <c r="I752" s="1">
        <v>0.43</v>
      </c>
      <c r="J752">
        <v>4.2</v>
      </c>
      <c r="K752" s="4">
        <v>3201</v>
      </c>
      <c r="L752" t="s">
        <v>6055</v>
      </c>
      <c r="M752" t="s">
        <v>6056</v>
      </c>
      <c r="N752" t="s">
        <v>6057</v>
      </c>
      <c r="O752" t="s">
        <v>6058</v>
      </c>
      <c r="P752" t="s">
        <v>6059</v>
      </c>
      <c r="Q752" t="s">
        <v>12794</v>
      </c>
      <c r="R752" t="s">
        <v>6060</v>
      </c>
      <c r="S752" t="s">
        <v>6061</v>
      </c>
    </row>
    <row r="753" spans="1:19">
      <c r="A753" t="s">
        <v>6062</v>
      </c>
      <c r="B753" t="s">
        <v>6063</v>
      </c>
      <c r="C753" t="s">
        <v>12824</v>
      </c>
      <c r="D753" t="s">
        <v>12835</v>
      </c>
      <c r="E753" t="s">
        <v>12848</v>
      </c>
      <c r="F753" t="s">
        <v>12961</v>
      </c>
      <c r="G753">
        <v>899</v>
      </c>
      <c r="H753" s="2">
        <v>1999</v>
      </c>
      <c r="I753" s="1">
        <v>0.55000000000000004</v>
      </c>
      <c r="J753">
        <v>4.0999999999999996</v>
      </c>
      <c r="K753" s="4">
        <v>30469</v>
      </c>
      <c r="L753" t="s">
        <v>6064</v>
      </c>
      <c r="M753" t="s">
        <v>6065</v>
      </c>
      <c r="N753" t="s">
        <v>6066</v>
      </c>
      <c r="O753" t="s">
        <v>6067</v>
      </c>
      <c r="P753" t="s">
        <v>6068</v>
      </c>
      <c r="Q753" t="s">
        <v>6069</v>
      </c>
      <c r="R753" t="s">
        <v>6070</v>
      </c>
      <c r="S753" t="s">
        <v>6071</v>
      </c>
    </row>
    <row r="754" spans="1:19">
      <c r="A754" t="s">
        <v>6072</v>
      </c>
      <c r="B754" t="s">
        <v>6073</v>
      </c>
      <c r="C754" t="s">
        <v>12816</v>
      </c>
      <c r="D754" t="s">
        <v>12817</v>
      </c>
      <c r="E754" t="s">
        <v>12885</v>
      </c>
      <c r="F754" t="s">
        <v>12962</v>
      </c>
      <c r="G754">
        <v>449</v>
      </c>
      <c r="H754">
        <v>999</v>
      </c>
      <c r="I754" s="1">
        <v>0.55000000000000004</v>
      </c>
      <c r="J754">
        <v>4.4000000000000004</v>
      </c>
      <c r="K754" s="4">
        <v>9940</v>
      </c>
      <c r="L754" t="s">
        <v>6074</v>
      </c>
      <c r="M754" t="s">
        <v>6075</v>
      </c>
      <c r="N754" t="s">
        <v>6076</v>
      </c>
      <c r="O754" t="s">
        <v>6077</v>
      </c>
      <c r="P754" t="s">
        <v>6078</v>
      </c>
      <c r="Q754" t="s">
        <v>6079</v>
      </c>
      <c r="R754" t="s">
        <v>6080</v>
      </c>
      <c r="S754" t="s">
        <v>6081</v>
      </c>
    </row>
    <row r="755" spans="1:19">
      <c r="A755" t="s">
        <v>6082</v>
      </c>
      <c r="B755" t="s">
        <v>6083</v>
      </c>
      <c r="C755" t="s">
        <v>12816</v>
      </c>
      <c r="D755" t="s">
        <v>12889</v>
      </c>
      <c r="E755" t="s">
        <v>12964</v>
      </c>
      <c r="G755">
        <v>549</v>
      </c>
      <c r="H755">
        <v>999</v>
      </c>
      <c r="I755" s="1">
        <v>0.45</v>
      </c>
      <c r="J755">
        <v>4.3</v>
      </c>
      <c r="K755" s="4">
        <v>7758</v>
      </c>
      <c r="L755" t="s">
        <v>6084</v>
      </c>
      <c r="M755" t="s">
        <v>6085</v>
      </c>
      <c r="N755" t="s">
        <v>6086</v>
      </c>
      <c r="O755" t="s">
        <v>6087</v>
      </c>
      <c r="P755" t="s">
        <v>6088</v>
      </c>
      <c r="Q755" t="s">
        <v>6089</v>
      </c>
      <c r="R755" t="s">
        <v>6090</v>
      </c>
      <c r="S755" t="s">
        <v>6091</v>
      </c>
    </row>
    <row r="756" spans="1:19">
      <c r="A756" t="s">
        <v>6092</v>
      </c>
      <c r="B756" t="s">
        <v>6093</v>
      </c>
      <c r="C756" t="s">
        <v>12816</v>
      </c>
      <c r="D756" t="s">
        <v>12821</v>
      </c>
      <c r="E756" t="s">
        <v>12937</v>
      </c>
      <c r="G756" s="2">
        <v>1529</v>
      </c>
      <c r="H756" s="2">
        <v>2399</v>
      </c>
      <c r="I756" s="1">
        <v>0.36</v>
      </c>
      <c r="J756">
        <v>4.3</v>
      </c>
      <c r="K756" s="4">
        <v>68409</v>
      </c>
      <c r="L756" t="s">
        <v>6094</v>
      </c>
      <c r="M756" t="s">
        <v>6095</v>
      </c>
      <c r="N756" t="s">
        <v>6096</v>
      </c>
      <c r="O756" t="s">
        <v>6097</v>
      </c>
      <c r="P756" t="s">
        <v>6098</v>
      </c>
      <c r="Q756" t="s">
        <v>6099</v>
      </c>
      <c r="R756" t="s">
        <v>6100</v>
      </c>
      <c r="S756" t="s">
        <v>6101</v>
      </c>
    </row>
    <row r="757" spans="1:19">
      <c r="A757" t="s">
        <v>6102</v>
      </c>
      <c r="B757" t="s">
        <v>6103</v>
      </c>
      <c r="C757" t="s">
        <v>12902</v>
      </c>
      <c r="D757" t="s">
        <v>12903</v>
      </c>
      <c r="E757" t="s">
        <v>12904</v>
      </c>
      <c r="F757" t="s">
        <v>12905</v>
      </c>
      <c r="G757">
        <v>100</v>
      </c>
      <c r="H757">
        <v>100</v>
      </c>
      <c r="I757" s="1">
        <v>0</v>
      </c>
      <c r="J757">
        <v>4.3</v>
      </c>
      <c r="K757" s="4">
        <v>3095</v>
      </c>
      <c r="L757" t="s">
        <v>6104</v>
      </c>
      <c r="M757" t="s">
        <v>6105</v>
      </c>
      <c r="N757" t="s">
        <v>6106</v>
      </c>
      <c r="O757" t="s">
        <v>6107</v>
      </c>
      <c r="P757" t="s">
        <v>6108</v>
      </c>
      <c r="Q757" t="s">
        <v>6109</v>
      </c>
      <c r="R757" t="s">
        <v>6110</v>
      </c>
      <c r="S757" t="s">
        <v>6111</v>
      </c>
    </row>
    <row r="758" spans="1:19">
      <c r="A758" t="s">
        <v>6112</v>
      </c>
      <c r="B758" t="s">
        <v>6113</v>
      </c>
      <c r="C758" t="s">
        <v>12816</v>
      </c>
      <c r="D758" t="s">
        <v>12817</v>
      </c>
      <c r="E758" t="s">
        <v>12885</v>
      </c>
      <c r="F758" t="s">
        <v>12895</v>
      </c>
      <c r="G758">
        <v>299</v>
      </c>
      <c r="H758" s="2">
        <v>1499</v>
      </c>
      <c r="I758" s="1">
        <v>0.8</v>
      </c>
      <c r="J758">
        <v>4.2</v>
      </c>
      <c r="K758" s="4">
        <v>903</v>
      </c>
      <c r="L758" t="s">
        <v>6114</v>
      </c>
      <c r="M758" t="s">
        <v>6115</v>
      </c>
      <c r="N758" t="s">
        <v>6116</v>
      </c>
      <c r="O758" t="s">
        <v>6117</v>
      </c>
      <c r="P758" t="s">
        <v>6118</v>
      </c>
      <c r="Q758" t="s">
        <v>6119</v>
      </c>
      <c r="R758" t="s">
        <v>6120</v>
      </c>
      <c r="S758" t="s">
        <v>6121</v>
      </c>
    </row>
    <row r="759" spans="1:19">
      <c r="A759" t="s">
        <v>6122</v>
      </c>
      <c r="B759" t="s">
        <v>6123</v>
      </c>
      <c r="C759" t="s">
        <v>12816</v>
      </c>
      <c r="D759" t="s">
        <v>12817</v>
      </c>
      <c r="E759" t="s">
        <v>12891</v>
      </c>
      <c r="F759" t="s">
        <v>12913</v>
      </c>
      <c r="G759" s="2">
        <v>1295</v>
      </c>
      <c r="H759" s="2">
        <v>1795</v>
      </c>
      <c r="I759" s="1">
        <v>0.28000000000000003</v>
      </c>
      <c r="J759">
        <v>4.0999999999999996</v>
      </c>
      <c r="K759" s="4">
        <v>25771</v>
      </c>
      <c r="L759" t="s">
        <v>6124</v>
      </c>
      <c r="M759" t="s">
        <v>6125</v>
      </c>
      <c r="N759" t="s">
        <v>6126</v>
      </c>
      <c r="O759" t="s">
        <v>6127</v>
      </c>
      <c r="P759" t="s">
        <v>6128</v>
      </c>
      <c r="Q759" t="s">
        <v>6129</v>
      </c>
      <c r="R759" t="s">
        <v>6130</v>
      </c>
      <c r="S759" t="s">
        <v>6131</v>
      </c>
    </row>
    <row r="760" spans="1:19">
      <c r="A760" t="s">
        <v>6132</v>
      </c>
      <c r="B760" t="s">
        <v>6133</v>
      </c>
      <c r="C760" t="s">
        <v>12824</v>
      </c>
      <c r="D760" t="s">
        <v>12862</v>
      </c>
      <c r="E760" t="s">
        <v>12863</v>
      </c>
      <c r="F760" t="s">
        <v>12864</v>
      </c>
      <c r="G760">
        <v>699</v>
      </c>
      <c r="H760">
        <v>999</v>
      </c>
      <c r="I760" s="1">
        <v>0.3</v>
      </c>
      <c r="J760">
        <v>4.0999999999999996</v>
      </c>
      <c r="K760" s="4">
        <v>273189</v>
      </c>
      <c r="L760" t="s">
        <v>6134</v>
      </c>
      <c r="M760" t="s">
        <v>6135</v>
      </c>
      <c r="N760" t="s">
        <v>6136</v>
      </c>
      <c r="O760" t="s">
        <v>6137</v>
      </c>
      <c r="P760" t="s">
        <v>6138</v>
      </c>
      <c r="Q760" t="s">
        <v>6139</v>
      </c>
      <c r="R760" t="s">
        <v>6140</v>
      </c>
      <c r="S760" t="s">
        <v>6141</v>
      </c>
    </row>
    <row r="761" spans="1:19">
      <c r="A761" t="s">
        <v>6142</v>
      </c>
      <c r="B761" t="s">
        <v>6143</v>
      </c>
      <c r="C761" t="s">
        <v>12902</v>
      </c>
      <c r="D761" t="s">
        <v>12903</v>
      </c>
      <c r="E761" t="s">
        <v>12904</v>
      </c>
      <c r="F761" t="s">
        <v>12905</v>
      </c>
      <c r="G761">
        <v>252</v>
      </c>
      <c r="H761">
        <v>315</v>
      </c>
      <c r="I761" s="1">
        <v>0.2</v>
      </c>
      <c r="J761">
        <v>4.5</v>
      </c>
      <c r="K761" s="4">
        <v>3785</v>
      </c>
      <c r="L761" t="s">
        <v>6144</v>
      </c>
      <c r="M761" t="s">
        <v>6145</v>
      </c>
      <c r="N761" t="s">
        <v>6146</v>
      </c>
      <c r="O761" t="s">
        <v>6147</v>
      </c>
      <c r="P761" t="s">
        <v>6148</v>
      </c>
      <c r="Q761" t="s">
        <v>6149</v>
      </c>
      <c r="R761" t="s">
        <v>6150</v>
      </c>
      <c r="S761" t="s">
        <v>6151</v>
      </c>
    </row>
    <row r="762" spans="1:19">
      <c r="A762" t="s">
        <v>6152</v>
      </c>
      <c r="B762" t="s">
        <v>6153</v>
      </c>
      <c r="C762" t="s">
        <v>12824</v>
      </c>
      <c r="D762" t="s">
        <v>12900</v>
      </c>
      <c r="E762" t="s">
        <v>12901</v>
      </c>
      <c r="G762">
        <v>190</v>
      </c>
      <c r="H762">
        <v>220</v>
      </c>
      <c r="I762" s="1">
        <v>0.14000000000000001</v>
      </c>
      <c r="J762">
        <v>4.4000000000000004</v>
      </c>
      <c r="K762" s="4">
        <v>2866</v>
      </c>
      <c r="L762" t="s">
        <v>6154</v>
      </c>
      <c r="M762" t="s">
        <v>6155</v>
      </c>
      <c r="N762" t="s">
        <v>6156</v>
      </c>
      <c r="O762" t="s">
        <v>6157</v>
      </c>
      <c r="P762" t="s">
        <v>6158</v>
      </c>
      <c r="Q762" t="s">
        <v>6159</v>
      </c>
      <c r="R762" t="s">
        <v>6160</v>
      </c>
      <c r="S762" t="s">
        <v>6161</v>
      </c>
    </row>
    <row r="763" spans="1:19">
      <c r="A763" t="s">
        <v>6162</v>
      </c>
      <c r="B763" t="s">
        <v>6163</v>
      </c>
      <c r="C763" t="s">
        <v>12816</v>
      </c>
      <c r="D763" t="s">
        <v>12817</v>
      </c>
      <c r="E763" t="s">
        <v>12891</v>
      </c>
      <c r="F763" t="s">
        <v>12913</v>
      </c>
      <c r="G763" s="2">
        <v>1299</v>
      </c>
      <c r="H763" s="2">
        <v>1599</v>
      </c>
      <c r="I763" s="1">
        <v>0.19</v>
      </c>
      <c r="J763">
        <v>4.3</v>
      </c>
      <c r="K763" s="4">
        <v>27223</v>
      </c>
      <c r="L763" t="s">
        <v>6164</v>
      </c>
      <c r="M763" t="s">
        <v>6165</v>
      </c>
      <c r="N763" t="s">
        <v>6166</v>
      </c>
      <c r="O763" t="s">
        <v>6167</v>
      </c>
      <c r="P763" t="s">
        <v>6168</v>
      </c>
      <c r="Q763" t="s">
        <v>6169</v>
      </c>
      <c r="R763" t="s">
        <v>6170</v>
      </c>
      <c r="S763" t="s">
        <v>6171</v>
      </c>
    </row>
    <row r="764" spans="1:19">
      <c r="A764" t="s">
        <v>6172</v>
      </c>
      <c r="B764" t="s">
        <v>6173</v>
      </c>
      <c r="C764" t="s">
        <v>12816</v>
      </c>
      <c r="D764" t="s">
        <v>12889</v>
      </c>
      <c r="E764" t="s">
        <v>12890</v>
      </c>
      <c r="G764">
        <v>729</v>
      </c>
      <c r="H764" s="2">
        <v>1650</v>
      </c>
      <c r="I764" s="1">
        <v>0.56000000000000005</v>
      </c>
      <c r="J764">
        <v>4.3</v>
      </c>
      <c r="K764" s="4">
        <v>82356</v>
      </c>
      <c r="L764" t="s">
        <v>6174</v>
      </c>
      <c r="M764" t="s">
        <v>6175</v>
      </c>
      <c r="N764" t="s">
        <v>6176</v>
      </c>
      <c r="O764" t="s">
        <v>6177</v>
      </c>
      <c r="P764" t="s">
        <v>6178</v>
      </c>
      <c r="Q764" t="s">
        <v>6179</v>
      </c>
      <c r="R764" t="s">
        <v>6180</v>
      </c>
      <c r="S764" t="s">
        <v>6181</v>
      </c>
    </row>
    <row r="765" spans="1:19">
      <c r="A765" t="s">
        <v>6182</v>
      </c>
      <c r="B765" t="s">
        <v>6183</v>
      </c>
      <c r="C765" t="s">
        <v>12902</v>
      </c>
      <c r="D765" t="s">
        <v>12903</v>
      </c>
      <c r="E765" t="s">
        <v>12904</v>
      </c>
      <c r="F765" t="s">
        <v>12905</v>
      </c>
      <c r="G765">
        <v>480</v>
      </c>
      <c r="H765">
        <v>600</v>
      </c>
      <c r="I765" s="1">
        <v>0.2</v>
      </c>
      <c r="J765">
        <v>4.3</v>
      </c>
      <c r="K765" s="4">
        <v>5719</v>
      </c>
      <c r="L765" t="s">
        <v>6184</v>
      </c>
      <c r="M765" t="s">
        <v>6185</v>
      </c>
      <c r="N765" t="s">
        <v>6186</v>
      </c>
      <c r="O765" t="s">
        <v>6187</v>
      </c>
      <c r="P765" t="s">
        <v>6188</v>
      </c>
      <c r="Q765" t="s">
        <v>6189</v>
      </c>
      <c r="R765" t="s">
        <v>6190</v>
      </c>
      <c r="S765" t="s">
        <v>6191</v>
      </c>
    </row>
    <row r="766" spans="1:19">
      <c r="A766" t="s">
        <v>4048</v>
      </c>
      <c r="B766" t="s">
        <v>4049</v>
      </c>
      <c r="C766" t="s">
        <v>12824</v>
      </c>
      <c r="D766" t="s">
        <v>12851</v>
      </c>
      <c r="E766" t="s">
        <v>12852</v>
      </c>
      <c r="G766" s="2">
        <v>1799</v>
      </c>
      <c r="H766" s="2">
        <v>6990</v>
      </c>
      <c r="I766" s="1">
        <v>0.74</v>
      </c>
      <c r="J766">
        <v>4</v>
      </c>
      <c r="K766" s="4">
        <v>26880</v>
      </c>
      <c r="L766" t="s">
        <v>4050</v>
      </c>
      <c r="M766" t="s">
        <v>4051</v>
      </c>
      <c r="N766" t="s">
        <v>4052</v>
      </c>
      <c r="O766" t="s">
        <v>4053</v>
      </c>
      <c r="P766" t="s">
        <v>4054</v>
      </c>
      <c r="Q766" t="s">
        <v>6192</v>
      </c>
      <c r="R766" t="s">
        <v>6193</v>
      </c>
      <c r="S766" t="s">
        <v>6194</v>
      </c>
    </row>
    <row r="767" spans="1:19">
      <c r="A767" t="s">
        <v>6195</v>
      </c>
      <c r="B767" t="s">
        <v>6196</v>
      </c>
      <c r="C767" t="s">
        <v>12816</v>
      </c>
      <c r="D767" t="s">
        <v>12817</v>
      </c>
      <c r="E767" t="s">
        <v>12885</v>
      </c>
      <c r="F767" t="s">
        <v>12894</v>
      </c>
      <c r="G767">
        <v>999</v>
      </c>
      <c r="H767" s="2">
        <v>2499</v>
      </c>
      <c r="I767" s="1">
        <v>0.6</v>
      </c>
      <c r="J767">
        <v>4.3</v>
      </c>
      <c r="K767" s="4">
        <v>1690</v>
      </c>
      <c r="L767" t="s">
        <v>6197</v>
      </c>
      <c r="M767" t="s">
        <v>6198</v>
      </c>
      <c r="N767" t="s">
        <v>6199</v>
      </c>
      <c r="O767" t="s">
        <v>6200</v>
      </c>
      <c r="P767" t="s">
        <v>6201</v>
      </c>
      <c r="Q767" t="s">
        <v>6202</v>
      </c>
      <c r="R767" t="s">
        <v>6203</v>
      </c>
      <c r="S767" t="s">
        <v>6204</v>
      </c>
    </row>
    <row r="768" spans="1:19">
      <c r="A768" t="s">
        <v>252</v>
      </c>
      <c r="B768" t="s">
        <v>253</v>
      </c>
      <c r="C768" t="s">
        <v>12816</v>
      </c>
      <c r="D768" t="s">
        <v>12817</v>
      </c>
      <c r="E768" t="s">
        <v>12818</v>
      </c>
      <c r="F768" t="s">
        <v>12819</v>
      </c>
      <c r="G768">
        <v>299</v>
      </c>
      <c r="H768">
        <v>399</v>
      </c>
      <c r="I768" s="1">
        <v>0.25</v>
      </c>
      <c r="J768">
        <v>4</v>
      </c>
      <c r="K768" s="4">
        <v>2766</v>
      </c>
      <c r="L768" t="s">
        <v>254</v>
      </c>
      <c r="M768" t="s">
        <v>255</v>
      </c>
      <c r="N768" t="s">
        <v>256</v>
      </c>
      <c r="O768" t="s">
        <v>257</v>
      </c>
      <c r="P768" t="s">
        <v>258</v>
      </c>
      <c r="Q768" t="s">
        <v>259</v>
      </c>
      <c r="R768" t="s">
        <v>6205</v>
      </c>
      <c r="S768" t="s">
        <v>6206</v>
      </c>
    </row>
    <row r="769" spans="1:19">
      <c r="A769" t="s">
        <v>6207</v>
      </c>
      <c r="B769" t="s">
        <v>6208</v>
      </c>
      <c r="C769" t="s">
        <v>12816</v>
      </c>
      <c r="D769" t="s">
        <v>12817</v>
      </c>
      <c r="E769" t="s">
        <v>12818</v>
      </c>
      <c r="F769" t="s">
        <v>12819</v>
      </c>
      <c r="G769">
        <v>238</v>
      </c>
      <c r="H769">
        <v>699</v>
      </c>
      <c r="I769" s="1">
        <v>0.66</v>
      </c>
      <c r="J769">
        <v>4.4000000000000004</v>
      </c>
      <c r="K769" s="4">
        <v>8372</v>
      </c>
      <c r="L769" t="s">
        <v>6209</v>
      </c>
      <c r="M769" t="s">
        <v>6210</v>
      </c>
      <c r="N769" t="s">
        <v>6211</v>
      </c>
      <c r="O769" t="s">
        <v>6212</v>
      </c>
      <c r="P769" t="s">
        <v>6213</v>
      </c>
      <c r="Q769" t="s">
        <v>6214</v>
      </c>
      <c r="R769" t="s">
        <v>6215</v>
      </c>
      <c r="S769" t="s">
        <v>6216</v>
      </c>
    </row>
    <row r="770" spans="1:19">
      <c r="A770" t="s">
        <v>6217</v>
      </c>
      <c r="B770" t="s">
        <v>6218</v>
      </c>
      <c r="C770" t="s">
        <v>12816</v>
      </c>
      <c r="D770" t="s">
        <v>12817</v>
      </c>
      <c r="E770" t="s">
        <v>12891</v>
      </c>
      <c r="F770" t="s">
        <v>12913</v>
      </c>
      <c r="G770" s="2">
        <v>1349</v>
      </c>
      <c r="H770" s="2">
        <v>2198</v>
      </c>
      <c r="I770" s="1">
        <v>0.39</v>
      </c>
      <c r="J770">
        <v>4</v>
      </c>
      <c r="K770" s="4">
        <v>7113</v>
      </c>
      <c r="L770" t="s">
        <v>6219</v>
      </c>
      <c r="M770" t="s">
        <v>6220</v>
      </c>
      <c r="N770" t="s">
        <v>6221</v>
      </c>
      <c r="O770" t="s">
        <v>6222</v>
      </c>
      <c r="P770" t="s">
        <v>6223</v>
      </c>
      <c r="Q770" t="s">
        <v>6224</v>
      </c>
      <c r="R770" t="s">
        <v>6225</v>
      </c>
      <c r="S770" t="s">
        <v>6226</v>
      </c>
    </row>
    <row r="771" spans="1:19">
      <c r="A771" t="s">
        <v>272</v>
      </c>
      <c r="B771" t="s">
        <v>273</v>
      </c>
      <c r="C771" t="s">
        <v>12816</v>
      </c>
      <c r="D771" t="s">
        <v>12817</v>
      </c>
      <c r="E771" t="s">
        <v>12818</v>
      </c>
      <c r="F771" t="s">
        <v>12819</v>
      </c>
      <c r="G771">
        <v>299</v>
      </c>
      <c r="H771">
        <v>999</v>
      </c>
      <c r="I771" s="1">
        <v>0.7</v>
      </c>
      <c r="J771">
        <v>4.3</v>
      </c>
      <c r="K771" s="4">
        <v>20850</v>
      </c>
      <c r="L771" t="s">
        <v>274</v>
      </c>
      <c r="M771" t="s">
        <v>275</v>
      </c>
      <c r="N771" t="s">
        <v>276</v>
      </c>
      <c r="O771" t="s">
        <v>277</v>
      </c>
      <c r="P771" t="s">
        <v>278</v>
      </c>
      <c r="Q771" t="s">
        <v>279</v>
      </c>
      <c r="R771" t="s">
        <v>280</v>
      </c>
      <c r="S771" t="s">
        <v>6227</v>
      </c>
    </row>
    <row r="772" spans="1:19">
      <c r="A772" t="s">
        <v>6228</v>
      </c>
      <c r="B772" t="s">
        <v>6229</v>
      </c>
      <c r="C772" t="s">
        <v>12816</v>
      </c>
      <c r="D772" t="s">
        <v>12817</v>
      </c>
      <c r="E772" t="s">
        <v>12959</v>
      </c>
      <c r="F772" t="s">
        <v>12960</v>
      </c>
      <c r="G772">
        <v>199</v>
      </c>
      <c r="H772">
        <v>499</v>
      </c>
      <c r="I772" s="1">
        <v>0.6</v>
      </c>
      <c r="J772">
        <v>3.3</v>
      </c>
      <c r="K772" s="4">
        <v>2804</v>
      </c>
      <c r="L772" t="s">
        <v>6230</v>
      </c>
      <c r="M772" t="s">
        <v>6231</v>
      </c>
      <c r="N772" t="s">
        <v>6232</v>
      </c>
      <c r="O772" t="s">
        <v>6233</v>
      </c>
      <c r="P772" t="s">
        <v>6234</v>
      </c>
      <c r="Q772" t="s">
        <v>6235</v>
      </c>
      <c r="R772" t="s">
        <v>6236</v>
      </c>
      <c r="S772" t="s">
        <v>6237</v>
      </c>
    </row>
    <row r="773" spans="1:19">
      <c r="A773" t="s">
        <v>6238</v>
      </c>
      <c r="B773" t="s">
        <v>6239</v>
      </c>
      <c r="C773" t="s">
        <v>12824</v>
      </c>
      <c r="D773" t="s">
        <v>12862</v>
      </c>
      <c r="E773" t="s">
        <v>12863</v>
      </c>
      <c r="F773" t="s">
        <v>12864</v>
      </c>
      <c r="G773" s="2">
        <v>1999</v>
      </c>
      <c r="H773" s="2">
        <v>9999</v>
      </c>
      <c r="I773" s="1">
        <v>0.8</v>
      </c>
      <c r="J773">
        <v>3.7</v>
      </c>
      <c r="K773" s="4">
        <v>1986</v>
      </c>
      <c r="L773" t="s">
        <v>5197</v>
      </c>
      <c r="M773" t="s">
        <v>6240</v>
      </c>
      <c r="N773" t="s">
        <v>6241</v>
      </c>
      <c r="O773" t="s">
        <v>6242</v>
      </c>
      <c r="P773" t="s">
        <v>6243</v>
      </c>
      <c r="Q773" t="s">
        <v>6244</v>
      </c>
      <c r="R773" t="s">
        <v>6245</v>
      </c>
      <c r="S773" t="s">
        <v>6246</v>
      </c>
    </row>
    <row r="774" spans="1:19">
      <c r="A774" t="s">
        <v>6247</v>
      </c>
      <c r="B774" t="s">
        <v>6248</v>
      </c>
      <c r="C774" t="s">
        <v>12824</v>
      </c>
      <c r="D774" t="s">
        <v>12853</v>
      </c>
      <c r="E774" t="s">
        <v>12854</v>
      </c>
      <c r="F774" t="s">
        <v>12874</v>
      </c>
      <c r="G774">
        <v>99</v>
      </c>
      <c r="H774">
        <v>499</v>
      </c>
      <c r="I774" s="1">
        <v>0.8</v>
      </c>
      <c r="J774">
        <v>4.0999999999999996</v>
      </c>
      <c r="K774" s="4">
        <v>2451</v>
      </c>
      <c r="L774" t="s">
        <v>3428</v>
      </c>
      <c r="M774" t="s">
        <v>6249</v>
      </c>
      <c r="N774" t="s">
        <v>6250</v>
      </c>
      <c r="O774" t="s">
        <v>6251</v>
      </c>
      <c r="P774" t="s">
        <v>6252</v>
      </c>
      <c r="Q774" t="s">
        <v>6253</v>
      </c>
      <c r="R774" t="s">
        <v>6254</v>
      </c>
      <c r="S774" t="s">
        <v>6255</v>
      </c>
    </row>
    <row r="775" spans="1:19">
      <c r="A775" t="s">
        <v>6256</v>
      </c>
      <c r="B775" t="s">
        <v>6257</v>
      </c>
      <c r="C775" t="s">
        <v>12816</v>
      </c>
      <c r="D775" t="s">
        <v>12817</v>
      </c>
      <c r="E775" t="s">
        <v>12891</v>
      </c>
      <c r="F775" t="s">
        <v>12892</v>
      </c>
      <c r="G775">
        <v>499</v>
      </c>
      <c r="H775" s="2">
        <v>1000</v>
      </c>
      <c r="I775" s="1">
        <v>0.5</v>
      </c>
      <c r="J775">
        <v>5</v>
      </c>
      <c r="K775" s="4">
        <v>23</v>
      </c>
      <c r="L775" t="s">
        <v>6258</v>
      </c>
      <c r="M775" t="s">
        <v>6259</v>
      </c>
      <c r="N775" t="s">
        <v>6260</v>
      </c>
      <c r="O775" t="s">
        <v>6261</v>
      </c>
      <c r="P775" t="s">
        <v>6262</v>
      </c>
      <c r="Q775" t="s">
        <v>6263</v>
      </c>
      <c r="R775" t="s">
        <v>6264</v>
      </c>
      <c r="S775" t="s">
        <v>6265</v>
      </c>
    </row>
    <row r="776" spans="1:19">
      <c r="A776" t="s">
        <v>6266</v>
      </c>
      <c r="B776" t="s">
        <v>6267</v>
      </c>
      <c r="C776" t="s">
        <v>12816</v>
      </c>
      <c r="D776" t="s">
        <v>12969</v>
      </c>
      <c r="E776" t="s">
        <v>12970</v>
      </c>
      <c r="G776" s="2">
        <v>1792</v>
      </c>
      <c r="H776" s="2">
        <v>3500</v>
      </c>
      <c r="I776" s="1">
        <v>0.49</v>
      </c>
      <c r="J776">
        <v>4.5</v>
      </c>
      <c r="K776" s="4">
        <v>26194</v>
      </c>
      <c r="L776" t="s">
        <v>6268</v>
      </c>
      <c r="M776" t="s">
        <v>6269</v>
      </c>
      <c r="N776" t="s">
        <v>6270</v>
      </c>
      <c r="O776" t="s">
        <v>6271</v>
      </c>
      <c r="P776" t="s">
        <v>6272</v>
      </c>
      <c r="Q776" t="s">
        <v>6273</v>
      </c>
      <c r="R776" t="s">
        <v>6274</v>
      </c>
      <c r="S776" t="s">
        <v>6275</v>
      </c>
    </row>
    <row r="777" spans="1:19">
      <c r="A777" t="s">
        <v>6276</v>
      </c>
      <c r="B777" t="s">
        <v>6277</v>
      </c>
      <c r="C777" t="s">
        <v>12816</v>
      </c>
      <c r="D777" t="s">
        <v>12817</v>
      </c>
      <c r="E777" t="s">
        <v>12971</v>
      </c>
      <c r="G777" s="2">
        <v>3299</v>
      </c>
      <c r="H777" s="2">
        <v>4100</v>
      </c>
      <c r="I777" s="1">
        <v>0.2</v>
      </c>
      <c r="J777">
        <v>3.9</v>
      </c>
      <c r="K777" s="4">
        <v>15783</v>
      </c>
      <c r="L777" t="s">
        <v>6278</v>
      </c>
      <c r="M777" t="s">
        <v>6279</v>
      </c>
      <c r="N777" t="s">
        <v>6280</v>
      </c>
      <c r="O777" t="s">
        <v>6281</v>
      </c>
      <c r="P777" t="s">
        <v>6282</v>
      </c>
      <c r="Q777" t="s">
        <v>6283</v>
      </c>
      <c r="R777" t="s">
        <v>6284</v>
      </c>
      <c r="S777" t="s">
        <v>6285</v>
      </c>
    </row>
    <row r="778" spans="1:19">
      <c r="A778" t="s">
        <v>6286</v>
      </c>
      <c r="B778" t="s">
        <v>6287</v>
      </c>
      <c r="C778" t="s">
        <v>12902</v>
      </c>
      <c r="D778" t="s">
        <v>12903</v>
      </c>
      <c r="E778" t="s">
        <v>12904</v>
      </c>
      <c r="F778" t="s">
        <v>12905</v>
      </c>
      <c r="G778">
        <v>125</v>
      </c>
      <c r="H778">
        <v>180</v>
      </c>
      <c r="I778" s="1">
        <v>0.31</v>
      </c>
      <c r="J778">
        <v>4.4000000000000004</v>
      </c>
      <c r="K778" s="4">
        <v>8053</v>
      </c>
      <c r="L778" t="s">
        <v>6288</v>
      </c>
      <c r="M778" t="s">
        <v>6289</v>
      </c>
      <c r="N778" t="s">
        <v>6290</v>
      </c>
      <c r="O778" t="s">
        <v>6291</v>
      </c>
      <c r="P778" t="s">
        <v>6292</v>
      </c>
      <c r="Q778" t="s">
        <v>6293</v>
      </c>
      <c r="R778" t="s">
        <v>6294</v>
      </c>
      <c r="S778" t="s">
        <v>6295</v>
      </c>
    </row>
    <row r="779" spans="1:19">
      <c r="A779" t="s">
        <v>6296</v>
      </c>
      <c r="B779" t="s">
        <v>6297</v>
      </c>
      <c r="C779" t="s">
        <v>12816</v>
      </c>
      <c r="D779" t="s">
        <v>12817</v>
      </c>
      <c r="E779" t="s">
        <v>12891</v>
      </c>
      <c r="F779" t="s">
        <v>12892</v>
      </c>
      <c r="G779">
        <v>399</v>
      </c>
      <c r="H779" s="2">
        <v>1190</v>
      </c>
      <c r="I779" s="1">
        <v>0.66</v>
      </c>
      <c r="J779">
        <v>4.0999999999999996</v>
      </c>
      <c r="K779" s="4">
        <v>2809</v>
      </c>
      <c r="L779" t="s">
        <v>6298</v>
      </c>
      <c r="M779" t="s">
        <v>6299</v>
      </c>
      <c r="N779" t="s">
        <v>6300</v>
      </c>
      <c r="O779" t="s">
        <v>6301</v>
      </c>
      <c r="P779" t="s">
        <v>6302</v>
      </c>
      <c r="Q779" t="s">
        <v>6303</v>
      </c>
      <c r="R779" t="s">
        <v>6304</v>
      </c>
      <c r="S779" t="s">
        <v>6305</v>
      </c>
    </row>
    <row r="780" spans="1:19">
      <c r="A780" t="s">
        <v>6306</v>
      </c>
      <c r="B780" t="s">
        <v>6307</v>
      </c>
      <c r="C780" t="s">
        <v>12824</v>
      </c>
      <c r="D780" t="s">
        <v>12862</v>
      </c>
      <c r="E780" t="s">
        <v>12863</v>
      </c>
      <c r="F780" t="s">
        <v>12864</v>
      </c>
      <c r="G780" s="2">
        <v>1199</v>
      </c>
      <c r="H780" s="2">
        <v>7999</v>
      </c>
      <c r="I780" s="1">
        <v>0.85</v>
      </c>
      <c r="J780">
        <v>3.6</v>
      </c>
      <c r="K780" s="4">
        <v>25910</v>
      </c>
      <c r="L780" t="s">
        <v>6308</v>
      </c>
      <c r="M780" t="s">
        <v>6309</v>
      </c>
      <c r="N780" t="s">
        <v>6310</v>
      </c>
      <c r="O780" t="s">
        <v>6311</v>
      </c>
      <c r="P780" t="s">
        <v>6312</v>
      </c>
      <c r="Q780" t="s">
        <v>6313</v>
      </c>
      <c r="R780" t="s">
        <v>6314</v>
      </c>
      <c r="S780" t="s">
        <v>6315</v>
      </c>
    </row>
    <row r="781" spans="1:19">
      <c r="A781" t="s">
        <v>6316</v>
      </c>
      <c r="B781" t="s">
        <v>6317</v>
      </c>
      <c r="C781" t="s">
        <v>12816</v>
      </c>
      <c r="D781" t="s">
        <v>12817</v>
      </c>
      <c r="E781" t="s">
        <v>12891</v>
      </c>
      <c r="F781" t="s">
        <v>12893</v>
      </c>
      <c r="G781">
        <v>235</v>
      </c>
      <c r="H781" s="2">
        <v>1599</v>
      </c>
      <c r="I781" s="1">
        <v>0.85</v>
      </c>
      <c r="J781">
        <v>3.8</v>
      </c>
      <c r="K781" s="4">
        <v>1173</v>
      </c>
      <c r="L781" t="s">
        <v>6318</v>
      </c>
      <c r="M781" t="s">
        <v>6319</v>
      </c>
      <c r="N781" t="s">
        <v>6320</v>
      </c>
      <c r="O781" t="s">
        <v>6321</v>
      </c>
      <c r="P781" t="s">
        <v>6322</v>
      </c>
      <c r="Q781" t="s">
        <v>6323</v>
      </c>
      <c r="R781" t="s">
        <v>6324</v>
      </c>
      <c r="S781" t="s">
        <v>6325</v>
      </c>
    </row>
    <row r="782" spans="1:19">
      <c r="A782" t="s">
        <v>6326</v>
      </c>
      <c r="B782" t="s">
        <v>6327</v>
      </c>
      <c r="C782" t="s">
        <v>12816</v>
      </c>
      <c r="D782" t="s">
        <v>12817</v>
      </c>
      <c r="E782" t="s">
        <v>12885</v>
      </c>
      <c r="F782" t="s">
        <v>12894</v>
      </c>
      <c r="G782">
        <v>549</v>
      </c>
      <c r="H782" s="2">
        <v>1999</v>
      </c>
      <c r="I782" s="1">
        <v>0.73</v>
      </c>
      <c r="J782">
        <v>3.6</v>
      </c>
      <c r="K782" s="4">
        <v>6422</v>
      </c>
      <c r="L782" t="s">
        <v>6328</v>
      </c>
      <c r="M782" t="s">
        <v>6329</v>
      </c>
      <c r="N782" t="s">
        <v>6330</v>
      </c>
      <c r="O782" t="s">
        <v>6331</v>
      </c>
      <c r="P782" t="s">
        <v>6332</v>
      </c>
      <c r="Q782" t="s">
        <v>6333</v>
      </c>
      <c r="R782" t="s">
        <v>6334</v>
      </c>
      <c r="S782" t="s">
        <v>6335</v>
      </c>
    </row>
    <row r="783" spans="1:19">
      <c r="A783" t="s">
        <v>6336</v>
      </c>
      <c r="B783" t="s">
        <v>6337</v>
      </c>
      <c r="C783" t="s">
        <v>12816</v>
      </c>
      <c r="D783" t="s">
        <v>12817</v>
      </c>
      <c r="E783" t="s">
        <v>12949</v>
      </c>
      <c r="F783" t="s">
        <v>12950</v>
      </c>
      <c r="G783">
        <v>89</v>
      </c>
      <c r="H783">
        <v>99</v>
      </c>
      <c r="I783" s="1">
        <v>0.1</v>
      </c>
      <c r="J783">
        <v>4.2</v>
      </c>
      <c r="K783" s="4">
        <v>241</v>
      </c>
      <c r="L783" t="s">
        <v>6338</v>
      </c>
      <c r="M783" t="s">
        <v>6339</v>
      </c>
      <c r="N783" t="s">
        <v>6340</v>
      </c>
      <c r="O783" t="s">
        <v>6341</v>
      </c>
      <c r="P783" t="s">
        <v>6342</v>
      </c>
      <c r="Q783" t="s">
        <v>6343</v>
      </c>
      <c r="R783" t="s">
        <v>6344</v>
      </c>
      <c r="S783" t="s">
        <v>6345</v>
      </c>
    </row>
    <row r="784" spans="1:19">
      <c r="A784" t="s">
        <v>262</v>
      </c>
      <c r="B784" t="s">
        <v>263</v>
      </c>
      <c r="C784" t="s">
        <v>12816</v>
      </c>
      <c r="D784" t="s">
        <v>12817</v>
      </c>
      <c r="E784" t="s">
        <v>12818</v>
      </c>
      <c r="F784" t="s">
        <v>12819</v>
      </c>
      <c r="G784">
        <v>970</v>
      </c>
      <c r="H784" s="2">
        <v>1999</v>
      </c>
      <c r="I784" s="1">
        <v>0.51</v>
      </c>
      <c r="J784">
        <v>4.4000000000000004</v>
      </c>
      <c r="K784" s="4">
        <v>184</v>
      </c>
      <c r="L784" t="s">
        <v>264</v>
      </c>
      <c r="M784" t="s">
        <v>265</v>
      </c>
      <c r="N784" t="s">
        <v>266</v>
      </c>
      <c r="O784" t="s">
        <v>267</v>
      </c>
      <c r="P784" t="s">
        <v>268</v>
      </c>
      <c r="Q784" t="s">
        <v>269</v>
      </c>
      <c r="R784" t="s">
        <v>6346</v>
      </c>
      <c r="S784" t="s">
        <v>6347</v>
      </c>
    </row>
    <row r="785" spans="1:19">
      <c r="A785" t="s">
        <v>6348</v>
      </c>
      <c r="B785" t="s">
        <v>6349</v>
      </c>
      <c r="C785" t="s">
        <v>12824</v>
      </c>
      <c r="D785" t="s">
        <v>12862</v>
      </c>
      <c r="E785" t="s">
        <v>12863</v>
      </c>
      <c r="F785" t="s">
        <v>12864</v>
      </c>
      <c r="G785" s="2">
        <v>1299</v>
      </c>
      <c r="H785" s="2">
        <v>2999</v>
      </c>
      <c r="I785" s="1">
        <v>0.56999999999999995</v>
      </c>
      <c r="J785">
        <v>3.8</v>
      </c>
      <c r="K785" s="4">
        <v>14629</v>
      </c>
      <c r="L785" t="s">
        <v>6350</v>
      </c>
      <c r="M785" t="s">
        <v>6351</v>
      </c>
      <c r="N785" t="s">
        <v>6352</v>
      </c>
      <c r="O785" t="s">
        <v>6353</v>
      </c>
      <c r="P785" t="s">
        <v>6354</v>
      </c>
      <c r="Q785" t="s">
        <v>6355</v>
      </c>
      <c r="R785" t="s">
        <v>6356</v>
      </c>
      <c r="S785" t="s">
        <v>6357</v>
      </c>
    </row>
    <row r="786" spans="1:19">
      <c r="A786" t="s">
        <v>6358</v>
      </c>
      <c r="B786" t="s">
        <v>6359</v>
      </c>
      <c r="C786" t="s">
        <v>12816</v>
      </c>
      <c r="D786" t="s">
        <v>12817</v>
      </c>
      <c r="E786" t="s">
        <v>12891</v>
      </c>
      <c r="F786" t="s">
        <v>12927</v>
      </c>
      <c r="G786">
        <v>230</v>
      </c>
      <c r="H786">
        <v>999</v>
      </c>
      <c r="I786" s="1">
        <v>0.77</v>
      </c>
      <c r="J786">
        <v>4.2</v>
      </c>
      <c r="K786" s="4">
        <v>1528</v>
      </c>
      <c r="L786" t="s">
        <v>6360</v>
      </c>
      <c r="M786" t="s">
        <v>6361</v>
      </c>
      <c r="N786" t="s">
        <v>6362</v>
      </c>
      <c r="O786" t="s">
        <v>6363</v>
      </c>
      <c r="P786" t="s">
        <v>6364</v>
      </c>
      <c r="Q786" t="s">
        <v>6365</v>
      </c>
      <c r="R786" t="s">
        <v>6366</v>
      </c>
      <c r="S786" t="s">
        <v>6367</v>
      </c>
    </row>
    <row r="787" spans="1:19">
      <c r="A787" t="s">
        <v>6368</v>
      </c>
      <c r="B787" t="s">
        <v>6369</v>
      </c>
      <c r="C787" t="s">
        <v>12824</v>
      </c>
      <c r="D787" t="s">
        <v>12862</v>
      </c>
      <c r="E787" t="s">
        <v>12972</v>
      </c>
      <c r="G787">
        <v>119</v>
      </c>
      <c r="H787">
        <v>499</v>
      </c>
      <c r="I787" s="1">
        <v>0.76</v>
      </c>
      <c r="J787">
        <v>4.3</v>
      </c>
      <c r="K787" s="4">
        <v>15032</v>
      </c>
      <c r="L787" t="s">
        <v>6370</v>
      </c>
      <c r="M787" t="s">
        <v>6371</v>
      </c>
      <c r="N787" t="s">
        <v>6372</v>
      </c>
      <c r="O787" t="s">
        <v>6373</v>
      </c>
      <c r="P787" t="s">
        <v>6374</v>
      </c>
      <c r="Q787" t="s">
        <v>6375</v>
      </c>
      <c r="R787" t="s">
        <v>6376</v>
      </c>
      <c r="S787" t="s">
        <v>6377</v>
      </c>
    </row>
    <row r="788" spans="1:19">
      <c r="A788" t="s">
        <v>6378</v>
      </c>
      <c r="B788" t="s">
        <v>6379</v>
      </c>
      <c r="C788" t="s">
        <v>12824</v>
      </c>
      <c r="D788" t="s">
        <v>12826</v>
      </c>
      <c r="E788" t="s">
        <v>12859</v>
      </c>
      <c r="F788" t="s">
        <v>12973</v>
      </c>
      <c r="G788">
        <v>449</v>
      </c>
      <c r="H788">
        <v>800</v>
      </c>
      <c r="I788" s="1">
        <v>0.44</v>
      </c>
      <c r="J788">
        <v>4.4000000000000004</v>
      </c>
      <c r="K788" s="4">
        <v>69585</v>
      </c>
      <c r="L788" t="s">
        <v>6380</v>
      </c>
      <c r="M788" t="s">
        <v>6381</v>
      </c>
      <c r="N788" t="s">
        <v>6382</v>
      </c>
      <c r="O788" t="s">
        <v>6383</v>
      </c>
      <c r="P788" t="s">
        <v>6384</v>
      </c>
      <c r="Q788" t="s">
        <v>6385</v>
      </c>
      <c r="R788" t="s">
        <v>6386</v>
      </c>
      <c r="S788" t="s">
        <v>6387</v>
      </c>
    </row>
    <row r="789" spans="1:19">
      <c r="A789" t="s">
        <v>6388</v>
      </c>
      <c r="B789" t="s">
        <v>6389</v>
      </c>
      <c r="C789" t="s">
        <v>12824</v>
      </c>
      <c r="D789" t="s">
        <v>12853</v>
      </c>
      <c r="E789" t="s">
        <v>12854</v>
      </c>
      <c r="F789" t="s">
        <v>12871</v>
      </c>
      <c r="G789" s="2">
        <v>1699</v>
      </c>
      <c r="H789" s="2">
        <v>3495</v>
      </c>
      <c r="I789" s="1">
        <v>0.51</v>
      </c>
      <c r="J789">
        <v>4.0999999999999996</v>
      </c>
      <c r="K789" s="4">
        <v>14371</v>
      </c>
      <c r="L789" t="s">
        <v>6390</v>
      </c>
      <c r="M789" t="s">
        <v>6391</v>
      </c>
      <c r="N789" t="s">
        <v>6392</v>
      </c>
      <c r="O789" t="s">
        <v>6393</v>
      </c>
      <c r="P789" t="s">
        <v>6394</v>
      </c>
      <c r="Q789" t="s">
        <v>6395</v>
      </c>
      <c r="R789" t="s">
        <v>6396</v>
      </c>
      <c r="S789" t="s">
        <v>6397</v>
      </c>
    </row>
    <row r="790" spans="1:19">
      <c r="A790" t="s">
        <v>6398</v>
      </c>
      <c r="B790" t="s">
        <v>6399</v>
      </c>
      <c r="C790" t="s">
        <v>12902</v>
      </c>
      <c r="D790" t="s">
        <v>12903</v>
      </c>
      <c r="E790" t="s">
        <v>12904</v>
      </c>
      <c r="F790" t="s">
        <v>12905</v>
      </c>
      <c r="G790">
        <v>561</v>
      </c>
      <c r="H790">
        <v>720</v>
      </c>
      <c r="I790" s="1">
        <v>0.22</v>
      </c>
      <c r="J790">
        <v>4.4000000000000004</v>
      </c>
      <c r="K790" s="4">
        <v>3182</v>
      </c>
      <c r="L790" t="s">
        <v>6400</v>
      </c>
      <c r="M790" t="s">
        <v>6401</v>
      </c>
      <c r="N790" t="s">
        <v>6402</v>
      </c>
      <c r="O790" t="s">
        <v>6403</v>
      </c>
      <c r="P790" t="s">
        <v>6404</v>
      </c>
      <c r="Q790" t="s">
        <v>6405</v>
      </c>
      <c r="R790" t="s">
        <v>6406</v>
      </c>
      <c r="S790" t="s">
        <v>6407</v>
      </c>
    </row>
    <row r="791" spans="1:19">
      <c r="A791" t="s">
        <v>6408</v>
      </c>
      <c r="B791" t="s">
        <v>6409</v>
      </c>
      <c r="C791" t="s">
        <v>12816</v>
      </c>
      <c r="D791" t="s">
        <v>12817</v>
      </c>
      <c r="E791" t="s">
        <v>12891</v>
      </c>
      <c r="F791" t="s">
        <v>12892</v>
      </c>
      <c r="G791">
        <v>289</v>
      </c>
      <c r="H791">
        <v>590</v>
      </c>
      <c r="I791" s="1">
        <v>0.51</v>
      </c>
      <c r="J791">
        <v>4.4000000000000004</v>
      </c>
      <c r="K791" s="4">
        <v>25886</v>
      </c>
      <c r="L791" t="s">
        <v>6410</v>
      </c>
      <c r="M791" t="s">
        <v>6411</v>
      </c>
      <c r="N791" t="s">
        <v>6412</v>
      </c>
      <c r="O791" t="s">
        <v>6413</v>
      </c>
      <c r="P791" t="s">
        <v>6414</v>
      </c>
      <c r="Q791" t="s">
        <v>6415</v>
      </c>
      <c r="R791" t="s">
        <v>6416</v>
      </c>
      <c r="S791" t="s">
        <v>6417</v>
      </c>
    </row>
    <row r="792" spans="1:19">
      <c r="A792" t="s">
        <v>6418</v>
      </c>
      <c r="B792" t="s">
        <v>6419</v>
      </c>
      <c r="C792" t="s">
        <v>12816</v>
      </c>
      <c r="D792" t="s">
        <v>12817</v>
      </c>
      <c r="E792" t="s">
        <v>12885</v>
      </c>
      <c r="F792" t="s">
        <v>12895</v>
      </c>
      <c r="G792">
        <v>599</v>
      </c>
      <c r="H792" s="2">
        <v>1999</v>
      </c>
      <c r="I792" s="1">
        <v>0.7</v>
      </c>
      <c r="J792">
        <v>4.4000000000000004</v>
      </c>
      <c r="K792" s="4">
        <v>4736</v>
      </c>
      <c r="L792" t="s">
        <v>6420</v>
      </c>
      <c r="M792" t="s">
        <v>6421</v>
      </c>
      <c r="N792" t="s">
        <v>6422</v>
      </c>
      <c r="O792" t="s">
        <v>6423</v>
      </c>
      <c r="P792" t="s">
        <v>6424</v>
      </c>
      <c r="Q792" t="s">
        <v>6425</v>
      </c>
      <c r="R792" t="s">
        <v>6426</v>
      </c>
      <c r="S792" t="s">
        <v>6427</v>
      </c>
    </row>
    <row r="793" spans="1:19">
      <c r="A793" t="s">
        <v>6428</v>
      </c>
      <c r="B793" t="s">
        <v>6429</v>
      </c>
      <c r="C793" t="s">
        <v>12816</v>
      </c>
      <c r="D793" t="s">
        <v>12889</v>
      </c>
      <c r="E793" t="s">
        <v>12914</v>
      </c>
      <c r="G793" s="2">
        <v>5599</v>
      </c>
      <c r="H793" s="2">
        <v>7350</v>
      </c>
      <c r="I793" s="1">
        <v>0.24</v>
      </c>
      <c r="J793">
        <v>4.4000000000000004</v>
      </c>
      <c r="K793" s="4">
        <v>73005</v>
      </c>
      <c r="L793" t="s">
        <v>6430</v>
      </c>
      <c r="M793" t="s">
        <v>6431</v>
      </c>
      <c r="N793" t="s">
        <v>6432</v>
      </c>
      <c r="O793" t="s">
        <v>6433</v>
      </c>
      <c r="P793" t="s">
        <v>6434</v>
      </c>
      <c r="Q793" t="s">
        <v>6435</v>
      </c>
      <c r="R793" t="s">
        <v>6436</v>
      </c>
      <c r="S793" t="s">
        <v>6437</v>
      </c>
    </row>
    <row r="794" spans="1:19">
      <c r="A794" t="s">
        <v>6438</v>
      </c>
      <c r="B794" t="s">
        <v>6439</v>
      </c>
      <c r="C794" t="s">
        <v>12816</v>
      </c>
      <c r="D794" t="s">
        <v>12817</v>
      </c>
      <c r="E794" t="s">
        <v>12959</v>
      </c>
      <c r="F794" t="s">
        <v>12976</v>
      </c>
      <c r="G794" s="2">
        <v>1990</v>
      </c>
      <c r="H794" s="2">
        <v>2595</v>
      </c>
      <c r="I794" s="1">
        <v>0.23</v>
      </c>
      <c r="J794">
        <v>4.3</v>
      </c>
      <c r="K794" s="4">
        <v>20398</v>
      </c>
      <c r="L794" t="s">
        <v>6440</v>
      </c>
      <c r="M794" t="s">
        <v>6441</v>
      </c>
      <c r="N794" t="s">
        <v>6442</v>
      </c>
      <c r="O794" t="s">
        <v>6443</v>
      </c>
      <c r="P794" t="s">
        <v>6444</v>
      </c>
      <c r="Q794" t="s">
        <v>12795</v>
      </c>
      <c r="R794" t="s">
        <v>6445</v>
      </c>
      <c r="S794" t="s">
        <v>6446</v>
      </c>
    </row>
    <row r="795" spans="1:19">
      <c r="A795" t="s">
        <v>6447</v>
      </c>
      <c r="B795" t="s">
        <v>6448</v>
      </c>
      <c r="C795" t="s">
        <v>12816</v>
      </c>
      <c r="D795" t="s">
        <v>12817</v>
      </c>
      <c r="E795" t="s">
        <v>12958</v>
      </c>
      <c r="G795">
        <v>499</v>
      </c>
      <c r="H795">
        <v>799</v>
      </c>
      <c r="I795" s="1">
        <v>0.38</v>
      </c>
      <c r="J795">
        <v>4.3</v>
      </c>
      <c r="K795" s="4">
        <v>2125</v>
      </c>
      <c r="L795" t="s">
        <v>6449</v>
      </c>
      <c r="M795" t="s">
        <v>6450</v>
      </c>
      <c r="N795" t="s">
        <v>6451</v>
      </c>
      <c r="O795" t="s">
        <v>6452</v>
      </c>
      <c r="P795" t="s">
        <v>6453</v>
      </c>
      <c r="Q795" t="s">
        <v>6454</v>
      </c>
      <c r="R795" t="s">
        <v>6455</v>
      </c>
      <c r="S795" t="s">
        <v>6456</v>
      </c>
    </row>
    <row r="796" spans="1:19">
      <c r="A796" t="s">
        <v>6457</v>
      </c>
      <c r="B796" t="s">
        <v>6458</v>
      </c>
      <c r="C796" t="s">
        <v>12816</v>
      </c>
      <c r="D796" t="s">
        <v>12817</v>
      </c>
      <c r="E796" t="s">
        <v>12885</v>
      </c>
      <c r="F796" t="s">
        <v>12962</v>
      </c>
      <c r="G796">
        <v>449</v>
      </c>
      <c r="H796">
        <v>999</v>
      </c>
      <c r="I796" s="1">
        <v>0.55000000000000004</v>
      </c>
      <c r="J796">
        <v>4.3</v>
      </c>
      <c r="K796" s="4">
        <v>11330</v>
      </c>
      <c r="L796" t="s">
        <v>6459</v>
      </c>
      <c r="M796" t="s">
        <v>6460</v>
      </c>
      <c r="N796" t="s">
        <v>6461</v>
      </c>
      <c r="O796" t="s">
        <v>6462</v>
      </c>
      <c r="P796" t="s">
        <v>6463</v>
      </c>
      <c r="Q796" t="s">
        <v>6464</v>
      </c>
      <c r="R796" t="s">
        <v>6080</v>
      </c>
      <c r="S796" t="s">
        <v>6465</v>
      </c>
    </row>
    <row r="797" spans="1:19">
      <c r="A797" t="s">
        <v>6466</v>
      </c>
      <c r="B797" t="s">
        <v>6467</v>
      </c>
      <c r="C797" t="s">
        <v>12816</v>
      </c>
      <c r="D797" t="s">
        <v>12817</v>
      </c>
      <c r="E797" t="s">
        <v>12885</v>
      </c>
      <c r="F797" t="s">
        <v>12978</v>
      </c>
      <c r="G797">
        <v>999</v>
      </c>
      <c r="H797" s="2">
        <v>1999</v>
      </c>
      <c r="I797" s="1">
        <v>0.5</v>
      </c>
      <c r="J797">
        <v>4.2</v>
      </c>
      <c r="K797" s="4">
        <v>27441</v>
      </c>
      <c r="L797" t="s">
        <v>6468</v>
      </c>
      <c r="M797" t="s">
        <v>6469</v>
      </c>
      <c r="N797" t="s">
        <v>6470</v>
      </c>
      <c r="O797" t="s">
        <v>6471</v>
      </c>
      <c r="P797" t="s">
        <v>6472</v>
      </c>
      <c r="Q797" t="s">
        <v>6473</v>
      </c>
      <c r="R797" t="s">
        <v>6474</v>
      </c>
      <c r="S797" t="s">
        <v>6475</v>
      </c>
    </row>
    <row r="798" spans="1:19">
      <c r="A798" t="s">
        <v>6476</v>
      </c>
      <c r="B798" t="s">
        <v>6477</v>
      </c>
      <c r="C798" t="s">
        <v>12816</v>
      </c>
      <c r="D798" t="s">
        <v>12817</v>
      </c>
      <c r="E798" t="s">
        <v>12885</v>
      </c>
      <c r="F798" t="s">
        <v>12886</v>
      </c>
      <c r="G798">
        <v>69</v>
      </c>
      <c r="H798">
        <v>299</v>
      </c>
      <c r="I798" s="1">
        <v>0.77</v>
      </c>
      <c r="J798">
        <v>4.3</v>
      </c>
      <c r="K798" s="4">
        <v>255</v>
      </c>
      <c r="L798" t="s">
        <v>6478</v>
      </c>
      <c r="M798" t="s">
        <v>6479</v>
      </c>
      <c r="N798" t="s">
        <v>6480</v>
      </c>
      <c r="O798" t="s">
        <v>6481</v>
      </c>
      <c r="P798" t="s">
        <v>6482</v>
      </c>
      <c r="Q798" t="s">
        <v>6483</v>
      </c>
      <c r="R798" t="s">
        <v>6484</v>
      </c>
      <c r="S798" t="s">
        <v>6485</v>
      </c>
    </row>
    <row r="799" spans="1:19">
      <c r="A799" t="s">
        <v>6486</v>
      </c>
      <c r="B799" t="s">
        <v>6487</v>
      </c>
      <c r="C799" t="s">
        <v>12816</v>
      </c>
      <c r="D799" t="s">
        <v>12817</v>
      </c>
      <c r="E799" t="s">
        <v>12891</v>
      </c>
      <c r="F799" t="s">
        <v>12892</v>
      </c>
      <c r="G799">
        <v>899</v>
      </c>
      <c r="H799" s="2">
        <v>1499</v>
      </c>
      <c r="I799" s="1">
        <v>0.4</v>
      </c>
      <c r="J799">
        <v>4.2</v>
      </c>
      <c r="K799" s="4">
        <v>23174</v>
      </c>
      <c r="L799" t="s">
        <v>6488</v>
      </c>
      <c r="M799" t="s">
        <v>6489</v>
      </c>
      <c r="N799" t="s">
        <v>6490</v>
      </c>
      <c r="O799" t="s">
        <v>6491</v>
      </c>
      <c r="P799" t="s">
        <v>6492</v>
      </c>
      <c r="Q799" t="s">
        <v>6493</v>
      </c>
      <c r="R799" t="s">
        <v>6494</v>
      </c>
      <c r="S799" t="s">
        <v>6495</v>
      </c>
    </row>
    <row r="800" spans="1:19">
      <c r="A800" t="s">
        <v>6496</v>
      </c>
      <c r="B800" t="s">
        <v>6497</v>
      </c>
      <c r="C800" t="s">
        <v>12897</v>
      </c>
      <c r="D800" t="s">
        <v>12898</v>
      </c>
      <c r="E800" t="s">
        <v>12899</v>
      </c>
      <c r="G800">
        <v>478</v>
      </c>
      <c r="H800">
        <v>699</v>
      </c>
      <c r="I800" s="1">
        <v>0.32</v>
      </c>
      <c r="J800">
        <v>3.8</v>
      </c>
      <c r="K800" s="4">
        <v>20218</v>
      </c>
      <c r="L800" t="s">
        <v>6498</v>
      </c>
      <c r="M800" t="s">
        <v>6499</v>
      </c>
      <c r="N800" t="s">
        <v>6500</v>
      </c>
      <c r="O800" t="s">
        <v>6501</v>
      </c>
      <c r="P800" t="s">
        <v>6502</v>
      </c>
      <c r="Q800" t="s">
        <v>6503</v>
      </c>
      <c r="R800" t="s">
        <v>6504</v>
      </c>
      <c r="S800" t="s">
        <v>6505</v>
      </c>
    </row>
    <row r="801" spans="1:19">
      <c r="A801" t="s">
        <v>6506</v>
      </c>
      <c r="B801" t="s">
        <v>6507</v>
      </c>
      <c r="C801" t="s">
        <v>12816</v>
      </c>
      <c r="D801" t="s">
        <v>12817</v>
      </c>
      <c r="E801" t="s">
        <v>12885</v>
      </c>
      <c r="G801" s="2">
        <v>1399</v>
      </c>
      <c r="H801" s="2">
        <v>2490</v>
      </c>
      <c r="I801" s="1">
        <v>0.44</v>
      </c>
      <c r="J801">
        <v>4.3</v>
      </c>
      <c r="K801" s="4">
        <v>11074</v>
      </c>
      <c r="L801" t="s">
        <v>6508</v>
      </c>
      <c r="M801" t="s">
        <v>6509</v>
      </c>
      <c r="N801" t="s">
        <v>6510</v>
      </c>
      <c r="O801" t="s">
        <v>6511</v>
      </c>
      <c r="P801" t="s">
        <v>6512</v>
      </c>
      <c r="Q801" t="s">
        <v>6513</v>
      </c>
      <c r="R801" t="s">
        <v>6514</v>
      </c>
      <c r="S801" t="s">
        <v>6515</v>
      </c>
    </row>
    <row r="802" spans="1:19">
      <c r="A802" t="s">
        <v>282</v>
      </c>
      <c r="B802" t="s">
        <v>283</v>
      </c>
      <c r="C802" t="s">
        <v>12816</v>
      </c>
      <c r="D802" t="s">
        <v>12817</v>
      </c>
      <c r="E802" t="s">
        <v>12818</v>
      </c>
      <c r="F802" t="s">
        <v>12819</v>
      </c>
      <c r="G802">
        <v>199</v>
      </c>
      <c r="H802">
        <v>750</v>
      </c>
      <c r="I802" s="1">
        <v>0.73</v>
      </c>
      <c r="J802">
        <v>4.5</v>
      </c>
      <c r="K802" s="4">
        <v>74976</v>
      </c>
      <c r="L802" t="s">
        <v>284</v>
      </c>
      <c r="M802" t="s">
        <v>285</v>
      </c>
      <c r="N802" t="s">
        <v>286</v>
      </c>
      <c r="O802" t="s">
        <v>287</v>
      </c>
      <c r="P802" t="s">
        <v>288</v>
      </c>
      <c r="Q802" t="s">
        <v>289</v>
      </c>
      <c r="R802" t="s">
        <v>6516</v>
      </c>
      <c r="S802" t="s">
        <v>6517</v>
      </c>
    </row>
    <row r="803" spans="1:19">
      <c r="A803" t="s">
        <v>6518</v>
      </c>
      <c r="B803" t="s">
        <v>6519</v>
      </c>
      <c r="C803" t="s">
        <v>12816</v>
      </c>
      <c r="D803" t="s">
        <v>12817</v>
      </c>
      <c r="E803" t="s">
        <v>12955</v>
      </c>
      <c r="F803" t="s">
        <v>12874</v>
      </c>
      <c r="G803">
        <v>149</v>
      </c>
      <c r="H803">
        <v>499</v>
      </c>
      <c r="I803" s="1">
        <v>0.7</v>
      </c>
      <c r="J803">
        <v>4.0999999999999996</v>
      </c>
      <c r="K803" s="4">
        <v>25607</v>
      </c>
      <c r="L803" t="s">
        <v>6520</v>
      </c>
      <c r="M803" t="s">
        <v>6521</v>
      </c>
      <c r="N803" t="s">
        <v>6522</v>
      </c>
      <c r="O803" t="s">
        <v>6523</v>
      </c>
      <c r="P803" t="s">
        <v>6524</v>
      </c>
      <c r="Q803" t="s">
        <v>6525</v>
      </c>
      <c r="R803" t="s">
        <v>6526</v>
      </c>
      <c r="S803" t="s">
        <v>6527</v>
      </c>
    </row>
    <row r="804" spans="1:19">
      <c r="A804" t="s">
        <v>6528</v>
      </c>
      <c r="B804" t="s">
        <v>6529</v>
      </c>
      <c r="C804" t="s">
        <v>12824</v>
      </c>
      <c r="D804" t="s">
        <v>12835</v>
      </c>
      <c r="E804" t="s">
        <v>12848</v>
      </c>
      <c r="F804" t="s">
        <v>12939</v>
      </c>
      <c r="G804" s="2">
        <v>1799</v>
      </c>
      <c r="H804" s="2">
        <v>4990</v>
      </c>
      <c r="I804" s="1">
        <v>0.64</v>
      </c>
      <c r="J804">
        <v>4.2</v>
      </c>
      <c r="K804" s="4">
        <v>41226</v>
      </c>
      <c r="L804" t="s">
        <v>6530</v>
      </c>
      <c r="M804" t="s">
        <v>6531</v>
      </c>
      <c r="N804" t="s">
        <v>6532</v>
      </c>
      <c r="O804" t="s">
        <v>6533</v>
      </c>
      <c r="P804" t="s">
        <v>6534</v>
      </c>
      <c r="Q804" t="s">
        <v>6535</v>
      </c>
      <c r="R804" t="s">
        <v>6536</v>
      </c>
      <c r="S804" t="s">
        <v>6537</v>
      </c>
    </row>
    <row r="805" spans="1:19">
      <c r="A805" t="s">
        <v>6538</v>
      </c>
      <c r="B805" t="s">
        <v>6539</v>
      </c>
      <c r="C805" t="s">
        <v>12979</v>
      </c>
      <c r="D805" t="s">
        <v>12980</v>
      </c>
      <c r="E805" t="s">
        <v>12981</v>
      </c>
      <c r="G805">
        <v>425</v>
      </c>
      <c r="H805">
        <v>999</v>
      </c>
      <c r="I805" s="1">
        <v>0.56999999999999995</v>
      </c>
      <c r="J805">
        <v>4</v>
      </c>
      <c r="K805" s="4">
        <v>2581</v>
      </c>
      <c r="L805" t="s">
        <v>6540</v>
      </c>
      <c r="M805" t="s">
        <v>6541</v>
      </c>
      <c r="N805" t="s">
        <v>6542</v>
      </c>
      <c r="O805" t="s">
        <v>6543</v>
      </c>
      <c r="P805" t="s">
        <v>6544</v>
      </c>
      <c r="Q805" t="s">
        <v>6545</v>
      </c>
      <c r="R805" t="s">
        <v>6546</v>
      </c>
      <c r="S805" t="s">
        <v>6547</v>
      </c>
    </row>
    <row r="806" spans="1:19">
      <c r="A806" t="s">
        <v>6548</v>
      </c>
      <c r="B806" t="s">
        <v>6549</v>
      </c>
      <c r="C806" t="s">
        <v>12824</v>
      </c>
      <c r="D806" t="s">
        <v>12835</v>
      </c>
      <c r="E806" t="s">
        <v>12848</v>
      </c>
      <c r="F806" t="s">
        <v>12961</v>
      </c>
      <c r="G806">
        <v>999</v>
      </c>
      <c r="H806" s="2">
        <v>2490</v>
      </c>
      <c r="I806" s="1">
        <v>0.6</v>
      </c>
      <c r="J806">
        <v>4.0999999999999996</v>
      </c>
      <c r="K806" s="4">
        <v>18331</v>
      </c>
      <c r="L806" t="s">
        <v>6550</v>
      </c>
      <c r="M806" t="s">
        <v>6551</v>
      </c>
      <c r="N806" t="s">
        <v>6552</v>
      </c>
      <c r="O806" t="s">
        <v>6553</v>
      </c>
      <c r="P806" t="s">
        <v>6554</v>
      </c>
      <c r="Q806" t="s">
        <v>6555</v>
      </c>
      <c r="R806" t="s">
        <v>6556</v>
      </c>
      <c r="S806" t="s">
        <v>6557</v>
      </c>
    </row>
    <row r="807" spans="1:19">
      <c r="A807" t="s">
        <v>6558</v>
      </c>
      <c r="B807" t="s">
        <v>6559</v>
      </c>
      <c r="C807" t="s">
        <v>12816</v>
      </c>
      <c r="D807" t="s">
        <v>12817</v>
      </c>
      <c r="E807" t="s">
        <v>12891</v>
      </c>
      <c r="F807" t="s">
        <v>12893</v>
      </c>
      <c r="G807">
        <v>378</v>
      </c>
      <c r="H807">
        <v>999</v>
      </c>
      <c r="I807" s="1">
        <v>0.62</v>
      </c>
      <c r="J807">
        <v>4.0999999999999996</v>
      </c>
      <c r="K807" s="4">
        <v>1779</v>
      </c>
      <c r="L807" t="s">
        <v>6560</v>
      </c>
      <c r="M807" t="s">
        <v>6561</v>
      </c>
      <c r="N807" t="s">
        <v>6562</v>
      </c>
      <c r="O807" t="s">
        <v>6563</v>
      </c>
      <c r="P807" t="s">
        <v>6564</v>
      </c>
      <c r="Q807" t="s">
        <v>6565</v>
      </c>
      <c r="R807" t="s">
        <v>6566</v>
      </c>
      <c r="S807" t="s">
        <v>6567</v>
      </c>
    </row>
    <row r="808" spans="1:19">
      <c r="A808" t="s">
        <v>6568</v>
      </c>
      <c r="B808" t="s">
        <v>6569</v>
      </c>
      <c r="C808" t="s">
        <v>12902</v>
      </c>
      <c r="D808" t="s">
        <v>12903</v>
      </c>
      <c r="E808" t="s">
        <v>12904</v>
      </c>
      <c r="F808" t="s">
        <v>12982</v>
      </c>
      <c r="G808">
        <v>99</v>
      </c>
      <c r="H808">
        <v>99</v>
      </c>
      <c r="I808" s="1">
        <v>0</v>
      </c>
      <c r="J808">
        <v>4.3</v>
      </c>
      <c r="K808" s="4">
        <v>388</v>
      </c>
      <c r="L808" t="s">
        <v>6570</v>
      </c>
      <c r="M808" t="s">
        <v>6571</v>
      </c>
      <c r="N808" t="s">
        <v>6572</v>
      </c>
      <c r="O808" t="s">
        <v>6573</v>
      </c>
      <c r="P808" t="s">
        <v>6574</v>
      </c>
      <c r="Q808" t="s">
        <v>6575</v>
      </c>
      <c r="R808" t="s">
        <v>6576</v>
      </c>
      <c r="S808" t="s">
        <v>6577</v>
      </c>
    </row>
    <row r="809" spans="1:19">
      <c r="A809" t="s">
        <v>6578</v>
      </c>
      <c r="B809" t="s">
        <v>6579</v>
      </c>
      <c r="C809" t="s">
        <v>12816</v>
      </c>
      <c r="D809" t="s">
        <v>12821</v>
      </c>
      <c r="E809" t="s">
        <v>12937</v>
      </c>
      <c r="G809" s="2">
        <v>1499</v>
      </c>
      <c r="H809" s="2">
        <v>2999</v>
      </c>
      <c r="I809" s="1">
        <v>0.5</v>
      </c>
      <c r="J809">
        <v>4.5</v>
      </c>
      <c r="K809" s="4">
        <v>8656</v>
      </c>
      <c r="L809" t="s">
        <v>6580</v>
      </c>
      <c r="M809" t="s">
        <v>6581</v>
      </c>
      <c r="N809" t="s">
        <v>6582</v>
      </c>
      <c r="O809" t="s">
        <v>6583</v>
      </c>
      <c r="P809" t="s">
        <v>6584</v>
      </c>
      <c r="Q809" t="s">
        <v>6585</v>
      </c>
      <c r="R809" t="s">
        <v>6586</v>
      </c>
      <c r="S809" t="s">
        <v>6587</v>
      </c>
    </row>
    <row r="810" spans="1:19">
      <c r="A810" t="s">
        <v>6588</v>
      </c>
      <c r="B810" t="s">
        <v>6589</v>
      </c>
      <c r="C810" t="s">
        <v>12816</v>
      </c>
      <c r="D810" t="s">
        <v>12969</v>
      </c>
      <c r="E810" t="s">
        <v>12984</v>
      </c>
      <c r="G810" s="2">
        <v>1815</v>
      </c>
      <c r="H810" s="2">
        <v>3100</v>
      </c>
      <c r="I810" s="1">
        <v>0.41</v>
      </c>
      <c r="J810">
        <v>4.5</v>
      </c>
      <c r="K810" s="4">
        <v>92925</v>
      </c>
      <c r="L810" t="s">
        <v>6590</v>
      </c>
      <c r="M810" t="s">
        <v>6591</v>
      </c>
      <c r="N810" t="s">
        <v>6592</v>
      </c>
      <c r="O810" t="s">
        <v>6593</v>
      </c>
      <c r="P810" t="s">
        <v>6594</v>
      </c>
      <c r="Q810" t="s">
        <v>6595</v>
      </c>
      <c r="R810" t="s">
        <v>6596</v>
      </c>
      <c r="S810" t="s">
        <v>6597</v>
      </c>
    </row>
    <row r="811" spans="1:19">
      <c r="A811" t="s">
        <v>6598</v>
      </c>
      <c r="B811" t="s">
        <v>6599</v>
      </c>
      <c r="C811" t="s">
        <v>12902</v>
      </c>
      <c r="D811" t="s">
        <v>12903</v>
      </c>
      <c r="E811" t="s">
        <v>12904</v>
      </c>
      <c r="F811" t="s">
        <v>12905</v>
      </c>
      <c r="G811">
        <v>67</v>
      </c>
      <c r="H811">
        <v>75</v>
      </c>
      <c r="I811" s="1">
        <v>0.11</v>
      </c>
      <c r="J811">
        <v>4.0999999999999996</v>
      </c>
      <c r="K811" s="4">
        <v>1269</v>
      </c>
      <c r="L811" t="s">
        <v>6600</v>
      </c>
      <c r="M811" t="s">
        <v>6601</v>
      </c>
      <c r="N811" t="s">
        <v>6602</v>
      </c>
      <c r="O811" t="s">
        <v>6603</v>
      </c>
      <c r="P811" t="s">
        <v>6604</v>
      </c>
      <c r="Q811" t="s">
        <v>6605</v>
      </c>
      <c r="R811" t="s">
        <v>6606</v>
      </c>
      <c r="S811" t="s">
        <v>6607</v>
      </c>
    </row>
    <row r="812" spans="1:19">
      <c r="A812" t="s">
        <v>6608</v>
      </c>
      <c r="B812" t="s">
        <v>6609</v>
      </c>
      <c r="C812" t="s">
        <v>12816</v>
      </c>
      <c r="D812" t="s">
        <v>12817</v>
      </c>
      <c r="E812" t="s">
        <v>12885</v>
      </c>
      <c r="F812" t="s">
        <v>12894</v>
      </c>
      <c r="G812" s="2">
        <v>1889</v>
      </c>
      <c r="H812" s="2">
        <v>2699</v>
      </c>
      <c r="I812" s="1">
        <v>0.3</v>
      </c>
      <c r="J812">
        <v>4.3</v>
      </c>
      <c r="K812" s="4">
        <v>17394</v>
      </c>
      <c r="L812" t="s">
        <v>6610</v>
      </c>
      <c r="M812" t="s">
        <v>6611</v>
      </c>
      <c r="N812" t="s">
        <v>6612</v>
      </c>
      <c r="O812" t="s">
        <v>6613</v>
      </c>
      <c r="P812" t="s">
        <v>6614</v>
      </c>
      <c r="Q812" t="s">
        <v>6615</v>
      </c>
      <c r="R812" t="s">
        <v>6616</v>
      </c>
      <c r="S812" t="s">
        <v>6617</v>
      </c>
    </row>
    <row r="813" spans="1:19">
      <c r="A813" t="s">
        <v>6618</v>
      </c>
      <c r="B813" t="s">
        <v>6619</v>
      </c>
      <c r="C813" t="s">
        <v>12824</v>
      </c>
      <c r="D813" t="s">
        <v>12862</v>
      </c>
      <c r="E813" t="s">
        <v>12863</v>
      </c>
      <c r="F813" t="s">
        <v>12864</v>
      </c>
      <c r="G813">
        <v>499</v>
      </c>
      <c r="H813" s="2">
        <v>1499</v>
      </c>
      <c r="I813" s="1">
        <v>0.67</v>
      </c>
      <c r="J813">
        <v>3.6</v>
      </c>
      <c r="K813" s="4">
        <v>9169</v>
      </c>
      <c r="L813" t="s">
        <v>6620</v>
      </c>
      <c r="M813" t="s">
        <v>6621</v>
      </c>
      <c r="N813" t="s">
        <v>6622</v>
      </c>
      <c r="O813" t="s">
        <v>6623</v>
      </c>
      <c r="P813" t="s">
        <v>6624</v>
      </c>
      <c r="Q813" t="s">
        <v>6625</v>
      </c>
      <c r="R813" t="s">
        <v>6626</v>
      </c>
      <c r="S813" t="s">
        <v>6627</v>
      </c>
    </row>
    <row r="814" spans="1:19">
      <c r="A814" t="s">
        <v>6628</v>
      </c>
      <c r="B814" t="s">
        <v>6629</v>
      </c>
      <c r="C814" t="s">
        <v>12816</v>
      </c>
      <c r="D814" t="s">
        <v>12817</v>
      </c>
      <c r="E814" t="s">
        <v>12891</v>
      </c>
      <c r="F814" t="s">
        <v>12927</v>
      </c>
      <c r="G814">
        <v>499</v>
      </c>
      <c r="H814">
        <v>999</v>
      </c>
      <c r="I814" s="1">
        <v>0.5</v>
      </c>
      <c r="J814">
        <v>4.4000000000000004</v>
      </c>
      <c r="K814" s="4">
        <v>1030</v>
      </c>
      <c r="L814" t="s">
        <v>6630</v>
      </c>
      <c r="M814" t="s">
        <v>6631</v>
      </c>
      <c r="N814" t="s">
        <v>6632</v>
      </c>
      <c r="O814" t="s">
        <v>6633</v>
      </c>
      <c r="P814" t="s">
        <v>6634</v>
      </c>
      <c r="Q814" t="s">
        <v>6635</v>
      </c>
      <c r="R814" t="s">
        <v>6636</v>
      </c>
      <c r="S814" t="s">
        <v>6637</v>
      </c>
    </row>
    <row r="815" spans="1:19">
      <c r="A815" t="s">
        <v>6638</v>
      </c>
      <c r="B815" t="s">
        <v>6639</v>
      </c>
      <c r="C815" t="s">
        <v>12816</v>
      </c>
      <c r="D815" t="s">
        <v>12889</v>
      </c>
      <c r="E815" t="s">
        <v>12914</v>
      </c>
      <c r="G815" s="2">
        <v>5799</v>
      </c>
      <c r="H815" s="2">
        <v>7999</v>
      </c>
      <c r="I815" s="1">
        <v>0.28000000000000003</v>
      </c>
      <c r="J815">
        <v>4.5</v>
      </c>
      <c r="K815" s="4">
        <v>50273</v>
      </c>
      <c r="L815" t="s">
        <v>6640</v>
      </c>
      <c r="M815" t="s">
        <v>6641</v>
      </c>
      <c r="N815" t="s">
        <v>6642</v>
      </c>
      <c r="O815" t="s">
        <v>6643</v>
      </c>
      <c r="P815" t="s">
        <v>6644</v>
      </c>
      <c r="Q815" t="s">
        <v>6645</v>
      </c>
      <c r="R815" t="s">
        <v>6646</v>
      </c>
      <c r="S815" t="s">
        <v>6647</v>
      </c>
    </row>
    <row r="816" spans="1:19">
      <c r="A816" t="s">
        <v>6648</v>
      </c>
      <c r="B816" t="s">
        <v>6649</v>
      </c>
      <c r="C816" t="s">
        <v>12824</v>
      </c>
      <c r="D816" t="s">
        <v>12835</v>
      </c>
      <c r="E816" t="s">
        <v>12848</v>
      </c>
      <c r="F816" t="s">
        <v>12985</v>
      </c>
      <c r="G816">
        <v>499</v>
      </c>
      <c r="H816">
        <v>799</v>
      </c>
      <c r="I816" s="1">
        <v>0.38</v>
      </c>
      <c r="J816">
        <v>3.9</v>
      </c>
      <c r="K816" s="4">
        <v>6742</v>
      </c>
      <c r="L816" t="s">
        <v>6650</v>
      </c>
      <c r="M816" t="s">
        <v>6651</v>
      </c>
      <c r="N816" t="s">
        <v>6652</v>
      </c>
      <c r="O816" t="s">
        <v>6653</v>
      </c>
      <c r="P816" t="s">
        <v>6654</v>
      </c>
      <c r="Q816" t="s">
        <v>6655</v>
      </c>
      <c r="R816" t="s">
        <v>6656</v>
      </c>
      <c r="S816" t="s">
        <v>6657</v>
      </c>
    </row>
    <row r="817" spans="1:19">
      <c r="A817" t="s">
        <v>6658</v>
      </c>
      <c r="B817" t="s">
        <v>6659</v>
      </c>
      <c r="C817" t="s">
        <v>12816</v>
      </c>
      <c r="D817" t="s">
        <v>12817</v>
      </c>
      <c r="E817" t="s">
        <v>12891</v>
      </c>
      <c r="F817" t="s">
        <v>12893</v>
      </c>
      <c r="G817">
        <v>249</v>
      </c>
      <c r="H817">
        <v>600</v>
      </c>
      <c r="I817" s="1">
        <v>0.59</v>
      </c>
      <c r="J817">
        <v>4</v>
      </c>
      <c r="K817" s="4">
        <v>1208</v>
      </c>
      <c r="L817" t="s">
        <v>6660</v>
      </c>
      <c r="M817" t="s">
        <v>6661</v>
      </c>
      <c r="N817" t="s">
        <v>6662</v>
      </c>
      <c r="O817" t="s">
        <v>6663</v>
      </c>
      <c r="P817" t="s">
        <v>6664</v>
      </c>
      <c r="Q817" t="s">
        <v>6665</v>
      </c>
      <c r="R817" t="s">
        <v>6666</v>
      </c>
      <c r="S817" t="s">
        <v>6667</v>
      </c>
    </row>
    <row r="818" spans="1:19">
      <c r="A818" t="s">
        <v>292</v>
      </c>
      <c r="B818" t="s">
        <v>293</v>
      </c>
      <c r="C818" t="s">
        <v>12816</v>
      </c>
      <c r="D818" t="s">
        <v>12817</v>
      </c>
      <c r="E818" t="s">
        <v>12818</v>
      </c>
      <c r="F818" t="s">
        <v>12819</v>
      </c>
      <c r="G818">
        <v>179</v>
      </c>
      <c r="H818">
        <v>499</v>
      </c>
      <c r="I818" s="1">
        <v>0.64</v>
      </c>
      <c r="J818">
        <v>4</v>
      </c>
      <c r="K818" s="4">
        <v>1933</v>
      </c>
      <c r="L818" t="s">
        <v>294</v>
      </c>
      <c r="M818" t="s">
        <v>295</v>
      </c>
      <c r="N818" t="s">
        <v>296</v>
      </c>
      <c r="O818" t="s">
        <v>297</v>
      </c>
      <c r="P818" t="s">
        <v>12767</v>
      </c>
      <c r="Q818" t="s">
        <v>12768</v>
      </c>
      <c r="R818" t="s">
        <v>298</v>
      </c>
      <c r="S818" t="s">
        <v>6668</v>
      </c>
    </row>
    <row r="819" spans="1:19">
      <c r="A819" t="s">
        <v>6669</v>
      </c>
      <c r="B819" t="s">
        <v>6670</v>
      </c>
      <c r="C819" t="s">
        <v>12816</v>
      </c>
      <c r="D819" t="s">
        <v>12889</v>
      </c>
      <c r="E819" t="s">
        <v>12914</v>
      </c>
      <c r="G819" s="2">
        <v>4449</v>
      </c>
      <c r="H819" s="2">
        <v>5734</v>
      </c>
      <c r="I819" s="1">
        <v>0.22</v>
      </c>
      <c r="J819">
        <v>4.4000000000000004</v>
      </c>
      <c r="K819" s="4">
        <v>25006</v>
      </c>
      <c r="L819" t="s">
        <v>6671</v>
      </c>
      <c r="M819" t="s">
        <v>6672</v>
      </c>
      <c r="N819" t="s">
        <v>6673</v>
      </c>
      <c r="O819" t="s">
        <v>6674</v>
      </c>
      <c r="P819" t="s">
        <v>6675</v>
      </c>
      <c r="Q819" t="s">
        <v>12796</v>
      </c>
      <c r="R819" t="s">
        <v>6676</v>
      </c>
      <c r="S819" t="s">
        <v>6677</v>
      </c>
    </row>
    <row r="820" spans="1:19">
      <c r="A820" t="s">
        <v>6678</v>
      </c>
      <c r="B820" t="s">
        <v>6679</v>
      </c>
      <c r="C820" t="s">
        <v>12816</v>
      </c>
      <c r="D820" t="s">
        <v>12817</v>
      </c>
      <c r="E820" t="s">
        <v>12929</v>
      </c>
      <c r="F820" t="s">
        <v>12956</v>
      </c>
      <c r="G820">
        <v>299</v>
      </c>
      <c r="H820">
        <v>550</v>
      </c>
      <c r="I820" s="1">
        <v>0.46</v>
      </c>
      <c r="J820">
        <v>4.5999999999999996</v>
      </c>
      <c r="K820" s="4">
        <v>33434</v>
      </c>
      <c r="L820" t="s">
        <v>6680</v>
      </c>
      <c r="M820" t="s">
        <v>6681</v>
      </c>
      <c r="N820" t="s">
        <v>6682</v>
      </c>
      <c r="O820" t="s">
        <v>6683</v>
      </c>
      <c r="P820" t="s">
        <v>6684</v>
      </c>
      <c r="Q820" t="s">
        <v>6685</v>
      </c>
      <c r="R820" t="s">
        <v>6686</v>
      </c>
      <c r="S820" t="s">
        <v>6687</v>
      </c>
    </row>
    <row r="821" spans="1:19">
      <c r="A821" t="s">
        <v>6688</v>
      </c>
      <c r="B821" t="s">
        <v>6689</v>
      </c>
      <c r="C821" t="s">
        <v>12816</v>
      </c>
      <c r="D821" t="s">
        <v>12817</v>
      </c>
      <c r="E821" t="s">
        <v>12891</v>
      </c>
      <c r="F821" t="s">
        <v>12892</v>
      </c>
      <c r="G821">
        <v>629</v>
      </c>
      <c r="H821" s="2">
        <v>1390</v>
      </c>
      <c r="I821" s="1">
        <v>0.55000000000000004</v>
      </c>
      <c r="J821">
        <v>4.4000000000000004</v>
      </c>
      <c r="K821" s="4">
        <v>6301</v>
      </c>
      <c r="L821" t="s">
        <v>6690</v>
      </c>
      <c r="M821" t="s">
        <v>6691</v>
      </c>
      <c r="N821" t="s">
        <v>6692</v>
      </c>
      <c r="O821" t="s">
        <v>6693</v>
      </c>
      <c r="P821" t="s">
        <v>6694</v>
      </c>
      <c r="Q821" t="s">
        <v>6695</v>
      </c>
      <c r="R821" t="s">
        <v>6696</v>
      </c>
      <c r="S821" t="s">
        <v>6697</v>
      </c>
    </row>
    <row r="822" spans="1:19">
      <c r="A822" t="s">
        <v>6698</v>
      </c>
      <c r="B822" t="s">
        <v>6699</v>
      </c>
      <c r="C822" t="s">
        <v>12816</v>
      </c>
      <c r="D822" t="s">
        <v>12817</v>
      </c>
      <c r="E822" t="s">
        <v>12891</v>
      </c>
      <c r="F822" t="s">
        <v>12896</v>
      </c>
      <c r="G822" s="2">
        <v>2595</v>
      </c>
      <c r="H822" s="2">
        <v>3295</v>
      </c>
      <c r="I822" s="1">
        <v>0.21</v>
      </c>
      <c r="J822">
        <v>4.4000000000000004</v>
      </c>
      <c r="K822" s="4">
        <v>22618</v>
      </c>
      <c r="L822" t="s">
        <v>6700</v>
      </c>
      <c r="M822" t="s">
        <v>6701</v>
      </c>
      <c r="N822" t="s">
        <v>6702</v>
      </c>
      <c r="O822" t="s">
        <v>6703</v>
      </c>
      <c r="P822" t="s">
        <v>6704</v>
      </c>
      <c r="Q822" t="s">
        <v>6705</v>
      </c>
      <c r="R822" t="s">
        <v>6706</v>
      </c>
      <c r="S822" t="s">
        <v>6707</v>
      </c>
    </row>
    <row r="823" spans="1:19">
      <c r="A823" t="s">
        <v>300</v>
      </c>
      <c r="B823" t="s">
        <v>301</v>
      </c>
      <c r="C823" t="s">
        <v>12816</v>
      </c>
      <c r="D823" t="s">
        <v>12817</v>
      </c>
      <c r="E823" t="s">
        <v>12818</v>
      </c>
      <c r="F823" t="s">
        <v>12819</v>
      </c>
      <c r="G823">
        <v>389</v>
      </c>
      <c r="H823" s="2">
        <v>1099</v>
      </c>
      <c r="I823" s="1">
        <v>0.65</v>
      </c>
      <c r="J823">
        <v>4.3</v>
      </c>
      <c r="K823" s="4">
        <v>974</v>
      </c>
      <c r="L823" t="s">
        <v>302</v>
      </c>
      <c r="M823" t="s">
        <v>303</v>
      </c>
      <c r="N823" t="s">
        <v>304</v>
      </c>
      <c r="O823" t="s">
        <v>305</v>
      </c>
      <c r="P823" t="s">
        <v>306</v>
      </c>
      <c r="Q823" t="s">
        <v>307</v>
      </c>
      <c r="R823" t="s">
        <v>6708</v>
      </c>
      <c r="S823" t="s">
        <v>6709</v>
      </c>
    </row>
    <row r="824" spans="1:19">
      <c r="A824" t="s">
        <v>6710</v>
      </c>
      <c r="B824" t="s">
        <v>6711</v>
      </c>
      <c r="C824" t="s">
        <v>12816</v>
      </c>
      <c r="D824" t="s">
        <v>12821</v>
      </c>
      <c r="E824" t="s">
        <v>12937</v>
      </c>
      <c r="G824" s="2">
        <v>1799</v>
      </c>
      <c r="H824" s="2">
        <v>2911</v>
      </c>
      <c r="I824" s="1">
        <v>0.38</v>
      </c>
      <c r="J824">
        <v>4.3</v>
      </c>
      <c r="K824" s="4">
        <v>20342</v>
      </c>
      <c r="L824" t="s">
        <v>6712</v>
      </c>
      <c r="M824" t="s">
        <v>6713</v>
      </c>
      <c r="N824" t="s">
        <v>6714</v>
      </c>
      <c r="O824" t="s">
        <v>6715</v>
      </c>
      <c r="P824" t="s">
        <v>6716</v>
      </c>
      <c r="Q824" t="s">
        <v>6717</v>
      </c>
      <c r="R824" t="s">
        <v>6718</v>
      </c>
      <c r="S824" t="s">
        <v>6719</v>
      </c>
    </row>
    <row r="825" spans="1:19">
      <c r="A825" t="s">
        <v>6720</v>
      </c>
      <c r="B825" t="s">
        <v>6721</v>
      </c>
      <c r="C825" t="s">
        <v>12902</v>
      </c>
      <c r="D825" t="s">
        <v>12903</v>
      </c>
      <c r="E825" t="s">
        <v>12904</v>
      </c>
      <c r="F825" t="s">
        <v>12905</v>
      </c>
      <c r="G825">
        <v>90</v>
      </c>
      <c r="H825">
        <v>175</v>
      </c>
      <c r="I825" s="1">
        <v>0.49</v>
      </c>
      <c r="J825">
        <v>4.4000000000000004</v>
      </c>
      <c r="K825" s="4">
        <v>7429</v>
      </c>
      <c r="L825" t="s">
        <v>6722</v>
      </c>
      <c r="M825" t="s">
        <v>6723</v>
      </c>
      <c r="N825" t="s">
        <v>6724</v>
      </c>
      <c r="O825" t="s">
        <v>6725</v>
      </c>
      <c r="P825" t="s">
        <v>6726</v>
      </c>
      <c r="Q825" t="s">
        <v>6727</v>
      </c>
      <c r="R825" t="s">
        <v>6728</v>
      </c>
      <c r="S825" t="s">
        <v>6729</v>
      </c>
    </row>
    <row r="826" spans="1:19">
      <c r="A826" t="s">
        <v>6730</v>
      </c>
      <c r="B826" t="s">
        <v>6731</v>
      </c>
      <c r="C826" t="s">
        <v>12816</v>
      </c>
      <c r="D826" t="s">
        <v>12817</v>
      </c>
      <c r="E826" t="s">
        <v>12885</v>
      </c>
      <c r="F826" t="s">
        <v>12894</v>
      </c>
      <c r="G826">
        <v>599</v>
      </c>
      <c r="H826">
        <v>599</v>
      </c>
      <c r="I826" s="1">
        <v>0</v>
      </c>
      <c r="J826">
        <v>4</v>
      </c>
      <c r="K826" s="4">
        <v>26423</v>
      </c>
      <c r="L826" t="s">
        <v>6732</v>
      </c>
      <c r="M826" t="s">
        <v>6733</v>
      </c>
      <c r="N826" t="s">
        <v>6734</v>
      </c>
      <c r="O826" t="s">
        <v>6735</v>
      </c>
      <c r="P826" t="s">
        <v>6736</v>
      </c>
      <c r="Q826" t="s">
        <v>6737</v>
      </c>
      <c r="R826" t="s">
        <v>6738</v>
      </c>
      <c r="S826" t="s">
        <v>6739</v>
      </c>
    </row>
    <row r="827" spans="1:19">
      <c r="A827" t="s">
        <v>6740</v>
      </c>
      <c r="B827" t="s">
        <v>6741</v>
      </c>
      <c r="C827" t="s">
        <v>12824</v>
      </c>
      <c r="D827" t="s">
        <v>12851</v>
      </c>
      <c r="E827" t="s">
        <v>12852</v>
      </c>
      <c r="G827" s="2">
        <v>1999</v>
      </c>
      <c r="H827" s="2">
        <v>7999</v>
      </c>
      <c r="I827" s="1">
        <v>0.75</v>
      </c>
      <c r="J827">
        <v>4.2</v>
      </c>
      <c r="K827" s="4">
        <v>31305</v>
      </c>
      <c r="L827" t="s">
        <v>6742</v>
      </c>
      <c r="M827" t="s">
        <v>6743</v>
      </c>
      <c r="N827" t="s">
        <v>6744</v>
      </c>
      <c r="O827" t="s">
        <v>6745</v>
      </c>
      <c r="P827" t="s">
        <v>6746</v>
      </c>
      <c r="Q827" t="s">
        <v>6747</v>
      </c>
      <c r="R827" t="s">
        <v>6748</v>
      </c>
      <c r="S827" t="s">
        <v>6749</v>
      </c>
    </row>
    <row r="828" spans="1:19">
      <c r="A828" t="s">
        <v>6750</v>
      </c>
      <c r="B828" t="s">
        <v>6751</v>
      </c>
      <c r="C828" t="s">
        <v>12816</v>
      </c>
      <c r="D828" t="s">
        <v>12821</v>
      </c>
      <c r="E828" t="s">
        <v>12986</v>
      </c>
      <c r="G828" s="2">
        <v>2099</v>
      </c>
      <c r="H828" s="2">
        <v>3250</v>
      </c>
      <c r="I828" s="1">
        <v>0.35</v>
      </c>
      <c r="J828">
        <v>3.8</v>
      </c>
      <c r="K828" s="4">
        <v>11213</v>
      </c>
      <c r="L828" t="s">
        <v>6752</v>
      </c>
      <c r="M828" t="s">
        <v>6753</v>
      </c>
      <c r="N828" t="s">
        <v>6754</v>
      </c>
      <c r="O828" t="s">
        <v>6755</v>
      </c>
      <c r="P828" t="s">
        <v>6756</v>
      </c>
      <c r="Q828" t="s">
        <v>6757</v>
      </c>
      <c r="R828" t="s">
        <v>6758</v>
      </c>
      <c r="S828" t="s">
        <v>6759</v>
      </c>
    </row>
    <row r="829" spans="1:19">
      <c r="A829" t="s">
        <v>6760</v>
      </c>
      <c r="B829" t="s">
        <v>6761</v>
      </c>
      <c r="C829" t="s">
        <v>12816</v>
      </c>
      <c r="D829" t="s">
        <v>12817</v>
      </c>
      <c r="E829" t="s">
        <v>12885</v>
      </c>
      <c r="F829" t="s">
        <v>12987</v>
      </c>
      <c r="G829">
        <v>179</v>
      </c>
      <c r="H829">
        <v>499</v>
      </c>
      <c r="I829" s="1">
        <v>0.64</v>
      </c>
      <c r="J829">
        <v>4.0999999999999996</v>
      </c>
      <c r="K829" s="4">
        <v>10174</v>
      </c>
      <c r="L829" t="s">
        <v>6762</v>
      </c>
      <c r="M829" t="s">
        <v>6763</v>
      </c>
      <c r="N829" t="s">
        <v>6764</v>
      </c>
      <c r="O829" t="s">
        <v>6765</v>
      </c>
      <c r="P829" t="s">
        <v>6766</v>
      </c>
      <c r="Q829" t="s">
        <v>6767</v>
      </c>
      <c r="R829" t="s">
        <v>6768</v>
      </c>
      <c r="S829" t="s">
        <v>6769</v>
      </c>
    </row>
    <row r="830" spans="1:19">
      <c r="A830" t="s">
        <v>6770</v>
      </c>
      <c r="B830" t="s">
        <v>6771</v>
      </c>
      <c r="C830" t="s">
        <v>12816</v>
      </c>
      <c r="D830" t="s">
        <v>12817</v>
      </c>
      <c r="E830" t="s">
        <v>12891</v>
      </c>
      <c r="F830" t="s">
        <v>12913</v>
      </c>
      <c r="G830" s="2">
        <v>1345</v>
      </c>
      <c r="H830" s="2">
        <v>2295</v>
      </c>
      <c r="I830" s="1">
        <v>0.41</v>
      </c>
      <c r="J830">
        <v>4.2</v>
      </c>
      <c r="K830" s="4">
        <v>17413</v>
      </c>
      <c r="L830" t="s">
        <v>6772</v>
      </c>
      <c r="M830" t="s">
        <v>6773</v>
      </c>
      <c r="N830" t="s">
        <v>6774</v>
      </c>
      <c r="O830" t="s">
        <v>6775</v>
      </c>
      <c r="P830" t="s">
        <v>6776</v>
      </c>
      <c r="Q830" t="s">
        <v>6777</v>
      </c>
      <c r="R830" t="s">
        <v>6778</v>
      </c>
      <c r="S830" t="s">
        <v>6779</v>
      </c>
    </row>
    <row r="831" spans="1:19">
      <c r="A831" t="s">
        <v>6780</v>
      </c>
      <c r="B831" t="s">
        <v>6781</v>
      </c>
      <c r="C831" t="s">
        <v>12824</v>
      </c>
      <c r="D831" t="s">
        <v>12915</v>
      </c>
      <c r="E831" t="s">
        <v>12826</v>
      </c>
      <c r="F831" t="s">
        <v>12917</v>
      </c>
      <c r="G831">
        <v>349</v>
      </c>
      <c r="H831">
        <v>995</v>
      </c>
      <c r="I831" s="1">
        <v>0.65</v>
      </c>
      <c r="J831">
        <v>4.2</v>
      </c>
      <c r="K831" s="4">
        <v>6676</v>
      </c>
      <c r="L831" t="s">
        <v>6782</v>
      </c>
      <c r="M831" t="s">
        <v>6783</v>
      </c>
      <c r="N831" t="s">
        <v>6784</v>
      </c>
      <c r="O831" t="s">
        <v>6785</v>
      </c>
      <c r="P831" t="s">
        <v>6786</v>
      </c>
      <c r="Q831" t="s">
        <v>6787</v>
      </c>
      <c r="R831" t="s">
        <v>6788</v>
      </c>
      <c r="S831" t="s">
        <v>6789</v>
      </c>
    </row>
    <row r="832" spans="1:19">
      <c r="A832" t="s">
        <v>6790</v>
      </c>
      <c r="B832" t="s">
        <v>6791</v>
      </c>
      <c r="C832" t="s">
        <v>12816</v>
      </c>
      <c r="D832" t="s">
        <v>12817</v>
      </c>
      <c r="E832" t="s">
        <v>12818</v>
      </c>
      <c r="F832" t="s">
        <v>12819</v>
      </c>
      <c r="G832">
        <v>287</v>
      </c>
      <c r="H832">
        <v>499</v>
      </c>
      <c r="I832" s="1">
        <v>0.42</v>
      </c>
      <c r="J832">
        <v>4.4000000000000004</v>
      </c>
      <c r="K832" s="4">
        <v>8076</v>
      </c>
      <c r="L832" t="s">
        <v>6792</v>
      </c>
      <c r="M832" t="s">
        <v>6793</v>
      </c>
      <c r="N832" t="s">
        <v>6794</v>
      </c>
      <c r="O832" t="s">
        <v>6795</v>
      </c>
      <c r="P832" t="s">
        <v>6796</v>
      </c>
      <c r="Q832" t="s">
        <v>6797</v>
      </c>
      <c r="R832" t="s">
        <v>6798</v>
      </c>
      <c r="S832" t="s">
        <v>6799</v>
      </c>
    </row>
    <row r="833" spans="1:19">
      <c r="A833" t="s">
        <v>310</v>
      </c>
      <c r="B833" t="s">
        <v>311</v>
      </c>
      <c r="C833" t="s">
        <v>12816</v>
      </c>
      <c r="D833" t="s">
        <v>12817</v>
      </c>
      <c r="E833" t="s">
        <v>12818</v>
      </c>
      <c r="F833" t="s">
        <v>12819</v>
      </c>
      <c r="G833">
        <v>599</v>
      </c>
      <c r="H833">
        <v>599</v>
      </c>
      <c r="I833" s="1">
        <v>0</v>
      </c>
      <c r="J833">
        <v>4.3</v>
      </c>
      <c r="K833" s="4">
        <v>355</v>
      </c>
      <c r="L833" t="s">
        <v>312</v>
      </c>
      <c r="M833" t="s">
        <v>313</v>
      </c>
      <c r="N833" t="s">
        <v>314</v>
      </c>
      <c r="O833" t="s">
        <v>315</v>
      </c>
      <c r="P833" t="s">
        <v>316</v>
      </c>
      <c r="Q833" t="s">
        <v>6800</v>
      </c>
      <c r="R833" t="s">
        <v>6801</v>
      </c>
      <c r="S833" t="s">
        <v>6802</v>
      </c>
    </row>
    <row r="834" spans="1:19">
      <c r="A834" t="s">
        <v>6803</v>
      </c>
      <c r="B834" t="s">
        <v>6804</v>
      </c>
      <c r="C834" t="s">
        <v>12816</v>
      </c>
      <c r="D834" t="s">
        <v>12889</v>
      </c>
      <c r="E834" t="s">
        <v>12890</v>
      </c>
      <c r="G834">
        <v>349</v>
      </c>
      <c r="H834">
        <v>450</v>
      </c>
      <c r="I834" s="1">
        <v>0.22</v>
      </c>
      <c r="J834">
        <v>4.0999999999999996</v>
      </c>
      <c r="K834" s="4">
        <v>18656</v>
      </c>
      <c r="L834" t="s">
        <v>6805</v>
      </c>
      <c r="M834" t="s">
        <v>6806</v>
      </c>
      <c r="N834" t="s">
        <v>6807</v>
      </c>
      <c r="O834" t="s">
        <v>6808</v>
      </c>
      <c r="P834" t="s">
        <v>6809</v>
      </c>
      <c r="Q834" t="s">
        <v>6810</v>
      </c>
      <c r="R834" t="s">
        <v>6811</v>
      </c>
      <c r="S834" t="s">
        <v>6812</v>
      </c>
    </row>
    <row r="835" spans="1:19">
      <c r="A835" t="s">
        <v>6813</v>
      </c>
      <c r="B835" t="s">
        <v>6814</v>
      </c>
      <c r="C835" t="s">
        <v>12824</v>
      </c>
      <c r="D835" t="s">
        <v>12900</v>
      </c>
      <c r="E835" t="s">
        <v>12901</v>
      </c>
      <c r="G835">
        <v>879</v>
      </c>
      <c r="H835" s="2">
        <v>1109</v>
      </c>
      <c r="I835" s="1">
        <v>0.21</v>
      </c>
      <c r="J835">
        <v>4.4000000000000004</v>
      </c>
      <c r="K835" s="4">
        <v>31599</v>
      </c>
      <c r="L835" t="s">
        <v>6815</v>
      </c>
      <c r="M835" t="s">
        <v>6816</v>
      </c>
      <c r="N835" t="s">
        <v>6817</v>
      </c>
      <c r="O835" t="s">
        <v>6818</v>
      </c>
      <c r="P835" t="s">
        <v>6819</v>
      </c>
      <c r="Q835" t="s">
        <v>6820</v>
      </c>
      <c r="R835" t="s">
        <v>6821</v>
      </c>
      <c r="S835" t="s">
        <v>6822</v>
      </c>
    </row>
    <row r="836" spans="1:19">
      <c r="A836" t="s">
        <v>320</v>
      </c>
      <c r="B836" t="s">
        <v>321</v>
      </c>
      <c r="C836" t="s">
        <v>12816</v>
      </c>
      <c r="D836" t="s">
        <v>12817</v>
      </c>
      <c r="E836" t="s">
        <v>12818</v>
      </c>
      <c r="F836" t="s">
        <v>12819</v>
      </c>
      <c r="G836">
        <v>199</v>
      </c>
      <c r="H836">
        <v>999</v>
      </c>
      <c r="I836" s="1">
        <v>0.8</v>
      </c>
      <c r="J836">
        <v>3.9</v>
      </c>
      <c r="K836" s="4">
        <v>1075</v>
      </c>
      <c r="L836" t="s">
        <v>322</v>
      </c>
      <c r="M836" t="s">
        <v>323</v>
      </c>
      <c r="N836" t="s">
        <v>324</v>
      </c>
      <c r="O836" t="s">
        <v>325</v>
      </c>
      <c r="P836" t="s">
        <v>326</v>
      </c>
      <c r="Q836" t="s">
        <v>327</v>
      </c>
      <c r="R836" t="s">
        <v>328</v>
      </c>
      <c r="S836" t="s">
        <v>6823</v>
      </c>
    </row>
    <row r="837" spans="1:19">
      <c r="A837" t="s">
        <v>6824</v>
      </c>
      <c r="B837" t="s">
        <v>6825</v>
      </c>
      <c r="C837" t="s">
        <v>12824</v>
      </c>
      <c r="D837" t="s">
        <v>12900</v>
      </c>
      <c r="E837" t="s">
        <v>12942</v>
      </c>
      <c r="G837">
        <v>250</v>
      </c>
      <c r="H837">
        <v>250</v>
      </c>
      <c r="I837" s="1">
        <v>0</v>
      </c>
      <c r="J837">
        <v>3.9</v>
      </c>
      <c r="K837" s="4">
        <v>13971</v>
      </c>
      <c r="L837" t="s">
        <v>6826</v>
      </c>
      <c r="M837" t="s">
        <v>6827</v>
      </c>
      <c r="N837" t="s">
        <v>6828</v>
      </c>
      <c r="O837" t="s">
        <v>6829</v>
      </c>
      <c r="P837" t="s">
        <v>6830</v>
      </c>
      <c r="Q837" t="s">
        <v>12797</v>
      </c>
      <c r="R837" t="s">
        <v>6831</v>
      </c>
      <c r="S837" t="s">
        <v>6832</v>
      </c>
    </row>
    <row r="838" spans="1:19">
      <c r="A838" t="s">
        <v>6833</v>
      </c>
      <c r="B838" t="s">
        <v>6834</v>
      </c>
      <c r="C838" t="s">
        <v>12824</v>
      </c>
      <c r="D838" t="s">
        <v>12862</v>
      </c>
      <c r="E838" t="s">
        <v>12863</v>
      </c>
      <c r="F838" t="s">
        <v>12864</v>
      </c>
      <c r="G838">
        <v>199</v>
      </c>
      <c r="H838">
        <v>499</v>
      </c>
      <c r="I838" s="1">
        <v>0.6</v>
      </c>
      <c r="J838">
        <v>3.6</v>
      </c>
      <c r="K838" s="4">
        <v>2492</v>
      </c>
      <c r="L838" t="s">
        <v>6835</v>
      </c>
      <c r="M838" t="s">
        <v>6836</v>
      </c>
      <c r="N838" t="s">
        <v>6837</v>
      </c>
      <c r="O838" t="s">
        <v>6838</v>
      </c>
      <c r="P838" t="s">
        <v>6839</v>
      </c>
      <c r="Q838" t="s">
        <v>6840</v>
      </c>
      <c r="R838" t="s">
        <v>6841</v>
      </c>
      <c r="S838" t="s">
        <v>6842</v>
      </c>
    </row>
    <row r="839" spans="1:19">
      <c r="A839" t="s">
        <v>336</v>
      </c>
      <c r="B839" t="s">
        <v>337</v>
      </c>
      <c r="C839" t="s">
        <v>12816</v>
      </c>
      <c r="D839" t="s">
        <v>12817</v>
      </c>
      <c r="E839" t="s">
        <v>12818</v>
      </c>
      <c r="F839" t="s">
        <v>12819</v>
      </c>
      <c r="G839">
        <v>899</v>
      </c>
      <c r="H839" s="2">
        <v>1900</v>
      </c>
      <c r="I839" s="1">
        <v>0.53</v>
      </c>
      <c r="J839">
        <v>4.4000000000000004</v>
      </c>
      <c r="K839" s="4">
        <v>13552</v>
      </c>
      <c r="L839" t="s">
        <v>338</v>
      </c>
      <c r="M839" t="s">
        <v>339</v>
      </c>
      <c r="N839" t="s">
        <v>340</v>
      </c>
      <c r="O839" t="s">
        <v>341</v>
      </c>
      <c r="P839" t="s">
        <v>342</v>
      </c>
      <c r="Q839" t="s">
        <v>343</v>
      </c>
      <c r="R839" t="s">
        <v>6843</v>
      </c>
      <c r="S839" t="s">
        <v>6844</v>
      </c>
    </row>
    <row r="840" spans="1:19">
      <c r="A840" t="s">
        <v>346</v>
      </c>
      <c r="B840" t="s">
        <v>347</v>
      </c>
      <c r="C840" t="s">
        <v>12816</v>
      </c>
      <c r="D840" t="s">
        <v>12817</v>
      </c>
      <c r="E840" t="s">
        <v>12818</v>
      </c>
      <c r="F840" t="s">
        <v>12819</v>
      </c>
      <c r="G840">
        <v>199</v>
      </c>
      <c r="H840">
        <v>999</v>
      </c>
      <c r="I840" s="1">
        <v>0.8</v>
      </c>
      <c r="J840">
        <v>4</v>
      </c>
      <c r="K840" s="4">
        <v>575</v>
      </c>
      <c r="L840" t="s">
        <v>348</v>
      </c>
      <c r="M840" t="s">
        <v>349</v>
      </c>
      <c r="N840" t="s">
        <v>350</v>
      </c>
      <c r="O840" t="s">
        <v>351</v>
      </c>
      <c r="P840" t="s">
        <v>352</v>
      </c>
      <c r="Q840" t="s">
        <v>353</v>
      </c>
      <c r="R840" t="s">
        <v>6845</v>
      </c>
      <c r="S840" t="s">
        <v>6846</v>
      </c>
    </row>
    <row r="841" spans="1:19">
      <c r="A841" t="s">
        <v>6847</v>
      </c>
      <c r="B841" t="s">
        <v>6848</v>
      </c>
      <c r="C841" t="s">
        <v>12816</v>
      </c>
      <c r="D841" t="s">
        <v>12817</v>
      </c>
      <c r="E841" t="s">
        <v>12885</v>
      </c>
      <c r="F841" t="s">
        <v>12987</v>
      </c>
      <c r="G841">
        <v>149</v>
      </c>
      <c r="H841">
        <v>999</v>
      </c>
      <c r="I841" s="1">
        <v>0.85</v>
      </c>
      <c r="J841">
        <v>3.5</v>
      </c>
      <c r="K841" s="4">
        <v>2523</v>
      </c>
      <c r="L841" t="s">
        <v>6849</v>
      </c>
      <c r="M841" t="s">
        <v>6850</v>
      </c>
      <c r="N841" t="s">
        <v>6851</v>
      </c>
      <c r="O841" t="s">
        <v>6852</v>
      </c>
      <c r="P841" t="s">
        <v>6853</v>
      </c>
      <c r="Q841" t="s">
        <v>6854</v>
      </c>
      <c r="R841" t="s">
        <v>6855</v>
      </c>
      <c r="S841" t="s">
        <v>6856</v>
      </c>
    </row>
    <row r="842" spans="1:19">
      <c r="A842" t="s">
        <v>6857</v>
      </c>
      <c r="B842" t="s">
        <v>6858</v>
      </c>
      <c r="C842" t="s">
        <v>12816</v>
      </c>
      <c r="D842" t="s">
        <v>12817</v>
      </c>
      <c r="E842" t="s">
        <v>12891</v>
      </c>
      <c r="F842" t="s">
        <v>12893</v>
      </c>
      <c r="G842">
        <v>469</v>
      </c>
      <c r="H842" s="2">
        <v>1499</v>
      </c>
      <c r="I842" s="1">
        <v>0.69</v>
      </c>
      <c r="J842">
        <v>4.0999999999999996</v>
      </c>
      <c r="K842" s="4">
        <v>352</v>
      </c>
      <c r="L842" t="s">
        <v>6859</v>
      </c>
      <c r="M842" t="s">
        <v>6860</v>
      </c>
      <c r="N842" t="s">
        <v>6861</v>
      </c>
      <c r="O842" t="s">
        <v>6862</v>
      </c>
      <c r="P842" t="s">
        <v>6863</v>
      </c>
      <c r="Q842" t="s">
        <v>6864</v>
      </c>
      <c r="R842" t="s">
        <v>6865</v>
      </c>
      <c r="S842" t="s">
        <v>6866</v>
      </c>
    </row>
    <row r="843" spans="1:19">
      <c r="A843" t="s">
        <v>6867</v>
      </c>
      <c r="B843" t="s">
        <v>6868</v>
      </c>
      <c r="C843" t="s">
        <v>12816</v>
      </c>
      <c r="D843" t="s">
        <v>12817</v>
      </c>
      <c r="E843" t="s">
        <v>12958</v>
      </c>
      <c r="G843" s="2">
        <v>1187</v>
      </c>
      <c r="H843" s="2">
        <v>1929</v>
      </c>
      <c r="I843" s="1">
        <v>0.38</v>
      </c>
      <c r="J843">
        <v>4.0999999999999996</v>
      </c>
      <c r="K843" s="4">
        <v>1662</v>
      </c>
      <c r="L843" t="s">
        <v>6869</v>
      </c>
      <c r="M843" t="s">
        <v>6870</v>
      </c>
      <c r="N843" t="s">
        <v>6871</v>
      </c>
      <c r="O843" t="s">
        <v>6872</v>
      </c>
      <c r="P843" t="s">
        <v>6873</v>
      </c>
      <c r="Q843" t="s">
        <v>6874</v>
      </c>
      <c r="R843" t="s">
        <v>6875</v>
      </c>
      <c r="S843" t="s">
        <v>6876</v>
      </c>
    </row>
    <row r="844" spans="1:19">
      <c r="A844" t="s">
        <v>6877</v>
      </c>
      <c r="B844" t="s">
        <v>6878</v>
      </c>
      <c r="C844" t="s">
        <v>12816</v>
      </c>
      <c r="D844" t="s">
        <v>12817</v>
      </c>
      <c r="E844" t="s">
        <v>12959</v>
      </c>
      <c r="F844" t="s">
        <v>12988</v>
      </c>
      <c r="G844">
        <v>849</v>
      </c>
      <c r="H844" s="2">
        <v>1499</v>
      </c>
      <c r="I844" s="1">
        <v>0.43</v>
      </c>
      <c r="J844">
        <v>4</v>
      </c>
      <c r="K844" s="4">
        <v>7352</v>
      </c>
      <c r="L844" t="s">
        <v>6879</v>
      </c>
      <c r="M844" t="s">
        <v>6880</v>
      </c>
      <c r="N844" t="s">
        <v>6881</v>
      </c>
      <c r="O844" t="s">
        <v>6882</v>
      </c>
      <c r="P844" t="s">
        <v>6883</v>
      </c>
      <c r="Q844" t="s">
        <v>6884</v>
      </c>
      <c r="R844" t="s">
        <v>6885</v>
      </c>
      <c r="S844" t="s">
        <v>6886</v>
      </c>
    </row>
    <row r="845" spans="1:19">
      <c r="A845" t="s">
        <v>6887</v>
      </c>
      <c r="B845" t="s">
        <v>6888</v>
      </c>
      <c r="C845" t="s">
        <v>12816</v>
      </c>
      <c r="D845" t="s">
        <v>12817</v>
      </c>
      <c r="E845" t="s">
        <v>12891</v>
      </c>
      <c r="F845" t="s">
        <v>12892</v>
      </c>
      <c r="G845">
        <v>328</v>
      </c>
      <c r="H845">
        <v>399</v>
      </c>
      <c r="I845" s="1">
        <v>0.18</v>
      </c>
      <c r="J845">
        <v>4.0999999999999996</v>
      </c>
      <c r="K845" s="4">
        <v>3441</v>
      </c>
      <c r="L845" t="s">
        <v>6889</v>
      </c>
      <c r="M845" t="s">
        <v>6890</v>
      </c>
      <c r="N845" t="s">
        <v>6891</v>
      </c>
      <c r="O845" t="s">
        <v>6892</v>
      </c>
      <c r="P845" t="s">
        <v>6893</v>
      </c>
      <c r="Q845" t="s">
        <v>6894</v>
      </c>
      <c r="R845" t="s">
        <v>6895</v>
      </c>
      <c r="S845" t="s">
        <v>6896</v>
      </c>
    </row>
    <row r="846" spans="1:19">
      <c r="A846" t="s">
        <v>6897</v>
      </c>
      <c r="B846" t="s">
        <v>6898</v>
      </c>
      <c r="C846" t="s">
        <v>12816</v>
      </c>
      <c r="D846" t="s">
        <v>12817</v>
      </c>
      <c r="E846" t="s">
        <v>12885</v>
      </c>
      <c r="F846" t="s">
        <v>12894</v>
      </c>
      <c r="G846">
        <v>269</v>
      </c>
      <c r="H846">
        <v>699</v>
      </c>
      <c r="I846" s="1">
        <v>0.62</v>
      </c>
      <c r="J846">
        <v>4</v>
      </c>
      <c r="K846" s="4">
        <v>93</v>
      </c>
      <c r="L846" t="s">
        <v>6899</v>
      </c>
      <c r="M846" t="s">
        <v>6900</v>
      </c>
      <c r="N846" t="s">
        <v>6901</v>
      </c>
      <c r="O846" t="s">
        <v>6902</v>
      </c>
      <c r="P846" t="s">
        <v>6903</v>
      </c>
      <c r="Q846" t="s">
        <v>6904</v>
      </c>
      <c r="R846" t="s">
        <v>6905</v>
      </c>
      <c r="S846" t="s">
        <v>6906</v>
      </c>
    </row>
    <row r="847" spans="1:19">
      <c r="A847" t="s">
        <v>6907</v>
      </c>
      <c r="B847" t="s">
        <v>6908</v>
      </c>
      <c r="C847" t="s">
        <v>12824</v>
      </c>
      <c r="D847" t="s">
        <v>12915</v>
      </c>
      <c r="E847" t="s">
        <v>12826</v>
      </c>
      <c r="F847" t="s">
        <v>12989</v>
      </c>
      <c r="G847">
        <v>299</v>
      </c>
      <c r="H847">
        <v>400</v>
      </c>
      <c r="I847" s="1">
        <v>0.25</v>
      </c>
      <c r="J847">
        <v>3.8</v>
      </c>
      <c r="K847" s="4">
        <v>40895</v>
      </c>
      <c r="L847" t="s">
        <v>6909</v>
      </c>
      <c r="M847" t="s">
        <v>6910</v>
      </c>
      <c r="N847" t="s">
        <v>6911</v>
      </c>
      <c r="O847" t="s">
        <v>6912</v>
      </c>
      <c r="P847" t="s">
        <v>6913</v>
      </c>
      <c r="Q847" t="s">
        <v>6914</v>
      </c>
      <c r="R847" t="s">
        <v>6915</v>
      </c>
      <c r="S847" t="s">
        <v>6916</v>
      </c>
    </row>
    <row r="848" spans="1:19">
      <c r="A848" t="s">
        <v>6917</v>
      </c>
      <c r="B848" t="s">
        <v>6918</v>
      </c>
      <c r="C848" t="s">
        <v>12816</v>
      </c>
      <c r="D848" t="s">
        <v>12817</v>
      </c>
      <c r="E848" t="s">
        <v>12955</v>
      </c>
      <c r="F848" t="s">
        <v>12991</v>
      </c>
      <c r="G848">
        <v>549</v>
      </c>
      <c r="H848" s="2">
        <v>1499</v>
      </c>
      <c r="I848" s="1">
        <v>0.63</v>
      </c>
      <c r="J848">
        <v>4.3</v>
      </c>
      <c r="K848" s="4">
        <v>11006</v>
      </c>
      <c r="L848" t="s">
        <v>6919</v>
      </c>
      <c r="M848" t="s">
        <v>6920</v>
      </c>
      <c r="N848" t="s">
        <v>6921</v>
      </c>
      <c r="O848" t="s">
        <v>6922</v>
      </c>
      <c r="P848" t="s">
        <v>6923</v>
      </c>
      <c r="Q848" t="s">
        <v>6924</v>
      </c>
      <c r="R848" t="s">
        <v>6925</v>
      </c>
      <c r="S848" t="s">
        <v>6926</v>
      </c>
    </row>
    <row r="849" spans="1:19">
      <c r="A849" t="s">
        <v>6927</v>
      </c>
      <c r="B849" t="s">
        <v>6928</v>
      </c>
      <c r="C849" t="s">
        <v>12902</v>
      </c>
      <c r="D849" t="s">
        <v>12903</v>
      </c>
      <c r="E849" t="s">
        <v>12904</v>
      </c>
      <c r="F849" t="s">
        <v>12905</v>
      </c>
      <c r="G849">
        <v>114</v>
      </c>
      <c r="H849">
        <v>120</v>
      </c>
      <c r="I849" s="1">
        <v>0.05</v>
      </c>
      <c r="J849">
        <v>4.2</v>
      </c>
      <c r="K849" s="4">
        <v>8938</v>
      </c>
      <c r="L849" t="s">
        <v>6929</v>
      </c>
      <c r="M849" t="s">
        <v>6930</v>
      </c>
      <c r="N849" t="s">
        <v>6931</v>
      </c>
      <c r="O849" t="s">
        <v>6932</v>
      </c>
      <c r="P849" t="s">
        <v>6933</v>
      </c>
      <c r="Q849" t="s">
        <v>6934</v>
      </c>
      <c r="R849" t="s">
        <v>6935</v>
      </c>
      <c r="S849" t="s">
        <v>6936</v>
      </c>
    </row>
    <row r="850" spans="1:19">
      <c r="A850" t="s">
        <v>6937</v>
      </c>
      <c r="B850" t="s">
        <v>6938</v>
      </c>
      <c r="C850" t="s">
        <v>12902</v>
      </c>
      <c r="D850" t="s">
        <v>12903</v>
      </c>
      <c r="E850" t="s">
        <v>12904</v>
      </c>
      <c r="F850" t="s">
        <v>12905</v>
      </c>
      <c r="G850">
        <v>120</v>
      </c>
      <c r="H850">
        <v>120</v>
      </c>
      <c r="I850" s="1">
        <v>0</v>
      </c>
      <c r="J850">
        <v>4.0999999999999996</v>
      </c>
      <c r="K850" s="4">
        <v>4308</v>
      </c>
      <c r="L850" t="s">
        <v>6939</v>
      </c>
      <c r="M850" t="s">
        <v>6940</v>
      </c>
      <c r="N850" t="s">
        <v>6941</v>
      </c>
      <c r="O850" t="s">
        <v>6942</v>
      </c>
      <c r="P850" t="s">
        <v>6943</v>
      </c>
      <c r="Q850" t="s">
        <v>6944</v>
      </c>
      <c r="R850" t="s">
        <v>6945</v>
      </c>
      <c r="S850" t="s">
        <v>6946</v>
      </c>
    </row>
    <row r="851" spans="1:19">
      <c r="A851" t="s">
        <v>366</v>
      </c>
      <c r="B851" t="s">
        <v>367</v>
      </c>
      <c r="C851" t="s">
        <v>12816</v>
      </c>
      <c r="D851" t="s">
        <v>12817</v>
      </c>
      <c r="E851" t="s">
        <v>12818</v>
      </c>
      <c r="F851" t="s">
        <v>12819</v>
      </c>
      <c r="G851">
        <v>970</v>
      </c>
      <c r="H851" s="2">
        <v>1999</v>
      </c>
      <c r="I851" s="1">
        <v>0.51</v>
      </c>
      <c r="J851">
        <v>4.2</v>
      </c>
      <c r="K851" s="4">
        <v>462</v>
      </c>
      <c r="L851" t="s">
        <v>368</v>
      </c>
      <c r="M851" t="s">
        <v>369</v>
      </c>
      <c r="N851" t="s">
        <v>370</v>
      </c>
      <c r="O851" t="s">
        <v>371</v>
      </c>
      <c r="P851" t="s">
        <v>372</v>
      </c>
      <c r="Q851" t="s">
        <v>373</v>
      </c>
      <c r="R851" t="s">
        <v>6947</v>
      </c>
      <c r="S851" t="s">
        <v>6948</v>
      </c>
    </row>
    <row r="852" spans="1:19">
      <c r="A852" t="s">
        <v>376</v>
      </c>
      <c r="B852" t="s">
        <v>377</v>
      </c>
      <c r="C852" t="s">
        <v>12816</v>
      </c>
      <c r="D852" t="s">
        <v>12817</v>
      </c>
      <c r="E852" t="s">
        <v>12818</v>
      </c>
      <c r="F852" t="s">
        <v>12819</v>
      </c>
      <c r="G852">
        <v>209</v>
      </c>
      <c r="H852">
        <v>695</v>
      </c>
      <c r="I852" s="1">
        <v>0.7</v>
      </c>
      <c r="J852">
        <v>4.5</v>
      </c>
      <c r="K852" s="4">
        <v>107686</v>
      </c>
      <c r="L852" t="s">
        <v>378</v>
      </c>
      <c r="M852" t="s">
        <v>379</v>
      </c>
      <c r="N852" t="s">
        <v>380</v>
      </c>
      <c r="O852" t="s">
        <v>381</v>
      </c>
      <c r="P852" t="s">
        <v>382</v>
      </c>
      <c r="Q852" t="s">
        <v>383</v>
      </c>
      <c r="R852" t="s">
        <v>384</v>
      </c>
      <c r="S852" t="s">
        <v>6949</v>
      </c>
    </row>
    <row r="853" spans="1:19">
      <c r="A853" t="s">
        <v>6950</v>
      </c>
      <c r="B853" t="s">
        <v>6951</v>
      </c>
      <c r="C853" t="s">
        <v>12816</v>
      </c>
      <c r="D853" t="s">
        <v>12817</v>
      </c>
      <c r="E853" t="s">
        <v>12891</v>
      </c>
      <c r="F853" t="s">
        <v>12892</v>
      </c>
      <c r="G853" s="2">
        <v>1490</v>
      </c>
      <c r="H853" s="2">
        <v>2295</v>
      </c>
      <c r="I853" s="1">
        <v>0.35</v>
      </c>
      <c r="J853">
        <v>4.5999999999999996</v>
      </c>
      <c r="K853" s="4">
        <v>10652</v>
      </c>
      <c r="L853" t="s">
        <v>6952</v>
      </c>
      <c r="M853" t="s">
        <v>6953</v>
      </c>
      <c r="N853" t="s">
        <v>6954</v>
      </c>
      <c r="O853" t="s">
        <v>6955</v>
      </c>
      <c r="P853" t="s">
        <v>6956</v>
      </c>
      <c r="Q853" t="s">
        <v>6957</v>
      </c>
      <c r="R853" t="s">
        <v>6958</v>
      </c>
      <c r="S853" t="s">
        <v>6959</v>
      </c>
    </row>
    <row r="854" spans="1:19">
      <c r="A854" t="s">
        <v>6960</v>
      </c>
      <c r="B854" t="s">
        <v>6961</v>
      </c>
      <c r="C854" t="s">
        <v>12909</v>
      </c>
      <c r="D854" t="s">
        <v>12910</v>
      </c>
      <c r="E854" t="s">
        <v>12993</v>
      </c>
      <c r="F854" t="s">
        <v>12994</v>
      </c>
      <c r="G854">
        <v>99</v>
      </c>
      <c r="H854">
        <v>99</v>
      </c>
      <c r="I854" s="1">
        <v>0</v>
      </c>
      <c r="J854">
        <v>4.3</v>
      </c>
      <c r="K854" s="4">
        <v>5036</v>
      </c>
      <c r="L854" t="s">
        <v>6962</v>
      </c>
      <c r="M854" t="s">
        <v>6963</v>
      </c>
      <c r="N854" t="s">
        <v>6964</v>
      </c>
      <c r="O854" t="s">
        <v>6965</v>
      </c>
      <c r="P854" t="s">
        <v>6966</v>
      </c>
      <c r="Q854" t="s">
        <v>6967</v>
      </c>
      <c r="R854" t="s">
        <v>6968</v>
      </c>
      <c r="S854" t="s">
        <v>6969</v>
      </c>
    </row>
    <row r="855" spans="1:19">
      <c r="A855" t="s">
        <v>6970</v>
      </c>
      <c r="B855" t="s">
        <v>6971</v>
      </c>
      <c r="C855" t="s">
        <v>12816</v>
      </c>
      <c r="D855" t="s">
        <v>12817</v>
      </c>
      <c r="E855" t="s">
        <v>12891</v>
      </c>
      <c r="F855" t="s">
        <v>12892</v>
      </c>
      <c r="G855">
        <v>149</v>
      </c>
      <c r="H855">
        <v>249</v>
      </c>
      <c r="I855" s="1">
        <v>0.4</v>
      </c>
      <c r="J855">
        <v>4</v>
      </c>
      <c r="K855" s="4">
        <v>5057</v>
      </c>
      <c r="L855" t="s">
        <v>6972</v>
      </c>
      <c r="M855" t="s">
        <v>6973</v>
      </c>
      <c r="N855" t="s">
        <v>6974</v>
      </c>
      <c r="O855" t="s">
        <v>6975</v>
      </c>
      <c r="P855" t="s">
        <v>6976</v>
      </c>
      <c r="Q855" t="s">
        <v>6977</v>
      </c>
      <c r="R855" t="s">
        <v>6978</v>
      </c>
      <c r="S855" t="s">
        <v>6979</v>
      </c>
    </row>
    <row r="856" spans="1:19">
      <c r="A856" t="s">
        <v>6980</v>
      </c>
      <c r="B856" t="s">
        <v>6981</v>
      </c>
      <c r="C856" t="s">
        <v>12816</v>
      </c>
      <c r="D856" t="s">
        <v>12817</v>
      </c>
      <c r="E856" t="s">
        <v>12929</v>
      </c>
      <c r="F856" t="s">
        <v>12930</v>
      </c>
      <c r="G856">
        <v>575</v>
      </c>
      <c r="H856" s="2">
        <v>2799</v>
      </c>
      <c r="I856" s="1">
        <v>0.79</v>
      </c>
      <c r="J856">
        <v>4.2</v>
      </c>
      <c r="K856" s="4">
        <v>8537</v>
      </c>
      <c r="L856" t="s">
        <v>6982</v>
      </c>
      <c r="M856" t="s">
        <v>6983</v>
      </c>
      <c r="N856" t="s">
        <v>6984</v>
      </c>
      <c r="O856" t="s">
        <v>6985</v>
      </c>
      <c r="P856" t="s">
        <v>6986</v>
      </c>
      <c r="Q856" t="s">
        <v>12798</v>
      </c>
      <c r="R856" t="s">
        <v>6987</v>
      </c>
      <c r="S856" t="s">
        <v>6988</v>
      </c>
    </row>
    <row r="857" spans="1:19">
      <c r="A857" t="s">
        <v>415</v>
      </c>
      <c r="B857" t="s">
        <v>416</v>
      </c>
      <c r="C857" t="s">
        <v>12816</v>
      </c>
      <c r="D857" t="s">
        <v>12817</v>
      </c>
      <c r="E857" t="s">
        <v>12818</v>
      </c>
      <c r="F857" t="s">
        <v>12819</v>
      </c>
      <c r="G857">
        <v>333</v>
      </c>
      <c r="H857">
        <v>999</v>
      </c>
      <c r="I857" s="1">
        <v>0.67</v>
      </c>
      <c r="J857">
        <v>3.3</v>
      </c>
      <c r="K857" s="4">
        <v>9792</v>
      </c>
      <c r="L857" t="s">
        <v>417</v>
      </c>
      <c r="M857" t="s">
        <v>418</v>
      </c>
      <c r="N857" t="s">
        <v>419</v>
      </c>
      <c r="O857" t="s">
        <v>420</v>
      </c>
      <c r="P857" t="s">
        <v>421</v>
      </c>
      <c r="Q857" t="s">
        <v>422</v>
      </c>
      <c r="R857" t="s">
        <v>423</v>
      </c>
      <c r="S857" t="s">
        <v>6989</v>
      </c>
    </row>
    <row r="858" spans="1:19">
      <c r="A858" t="s">
        <v>6990</v>
      </c>
      <c r="B858" t="s">
        <v>6991</v>
      </c>
      <c r="C858" t="s">
        <v>12902</v>
      </c>
      <c r="D858" t="s">
        <v>12903</v>
      </c>
      <c r="E858" t="s">
        <v>12904</v>
      </c>
      <c r="F858" t="s">
        <v>12905</v>
      </c>
      <c r="G858">
        <v>178</v>
      </c>
      <c r="H858">
        <v>210</v>
      </c>
      <c r="I858" s="1">
        <v>0.15</v>
      </c>
      <c r="J858">
        <v>4.3</v>
      </c>
      <c r="K858" s="4">
        <v>2450</v>
      </c>
      <c r="L858" t="s">
        <v>6992</v>
      </c>
      <c r="M858" t="s">
        <v>6993</v>
      </c>
      <c r="N858" t="s">
        <v>6994</v>
      </c>
      <c r="O858" t="s">
        <v>6995</v>
      </c>
      <c r="P858" t="s">
        <v>6996</v>
      </c>
      <c r="Q858" t="s">
        <v>6997</v>
      </c>
      <c r="R858" t="s">
        <v>6998</v>
      </c>
      <c r="S858" t="s">
        <v>6999</v>
      </c>
    </row>
    <row r="859" spans="1:19">
      <c r="A859" t="s">
        <v>7000</v>
      </c>
      <c r="B859" t="s">
        <v>7001</v>
      </c>
      <c r="C859" t="s">
        <v>12824</v>
      </c>
      <c r="D859" t="s">
        <v>12862</v>
      </c>
      <c r="E859" t="s">
        <v>12863</v>
      </c>
      <c r="F859" t="s">
        <v>12864</v>
      </c>
      <c r="G859" s="2">
        <v>1599</v>
      </c>
      <c r="H859" s="2">
        <v>3490</v>
      </c>
      <c r="I859" s="1">
        <v>0.54</v>
      </c>
      <c r="J859">
        <v>3.7</v>
      </c>
      <c r="K859" s="4">
        <v>676</v>
      </c>
      <c r="L859" t="s">
        <v>7002</v>
      </c>
      <c r="M859" t="s">
        <v>7003</v>
      </c>
      <c r="N859" t="s">
        <v>7004</v>
      </c>
      <c r="O859" t="s">
        <v>7005</v>
      </c>
      <c r="P859" t="s">
        <v>7006</v>
      </c>
      <c r="Q859" t="s">
        <v>7007</v>
      </c>
      <c r="R859" t="s">
        <v>7008</v>
      </c>
      <c r="S859" t="s">
        <v>7009</v>
      </c>
    </row>
    <row r="860" spans="1:19">
      <c r="A860" t="s">
        <v>7010</v>
      </c>
      <c r="B860" t="s">
        <v>7011</v>
      </c>
      <c r="C860" t="s">
        <v>12824</v>
      </c>
      <c r="D860" t="s">
        <v>12862</v>
      </c>
      <c r="E860" t="s">
        <v>12863</v>
      </c>
      <c r="F860" t="s">
        <v>12864</v>
      </c>
      <c r="G860">
        <v>499</v>
      </c>
      <c r="H860" s="2">
        <v>1299</v>
      </c>
      <c r="I860" s="1">
        <v>0.62</v>
      </c>
      <c r="J860">
        <v>3.9</v>
      </c>
      <c r="K860" s="4">
        <v>1173</v>
      </c>
      <c r="L860" t="s">
        <v>7012</v>
      </c>
      <c r="M860" t="s">
        <v>7013</v>
      </c>
      <c r="N860" t="s">
        <v>7014</v>
      </c>
      <c r="O860" t="s">
        <v>7015</v>
      </c>
      <c r="P860" t="s">
        <v>7016</v>
      </c>
      <c r="Q860" t="s">
        <v>7017</v>
      </c>
      <c r="R860" t="s">
        <v>7018</v>
      </c>
      <c r="S860" t="s">
        <v>7019</v>
      </c>
    </row>
    <row r="861" spans="1:19">
      <c r="A861" t="s">
        <v>7020</v>
      </c>
      <c r="B861" t="s">
        <v>7021</v>
      </c>
      <c r="C861" t="s">
        <v>12816</v>
      </c>
      <c r="D861" t="s">
        <v>12817</v>
      </c>
      <c r="E861" t="s">
        <v>12891</v>
      </c>
      <c r="F861" t="s">
        <v>12927</v>
      </c>
      <c r="G861">
        <v>199</v>
      </c>
      <c r="H861">
        <v>499</v>
      </c>
      <c r="I861" s="1">
        <v>0.6</v>
      </c>
      <c r="J861">
        <v>4.3</v>
      </c>
      <c r="K861" s="4">
        <v>9998</v>
      </c>
      <c r="L861" t="s">
        <v>7022</v>
      </c>
      <c r="M861" t="s">
        <v>7023</v>
      </c>
      <c r="N861" t="s">
        <v>7024</v>
      </c>
      <c r="O861" t="s">
        <v>7025</v>
      </c>
      <c r="P861" t="s">
        <v>7026</v>
      </c>
      <c r="Q861" t="s">
        <v>7027</v>
      </c>
      <c r="R861" t="s">
        <v>7028</v>
      </c>
      <c r="S861" t="s">
        <v>7029</v>
      </c>
    </row>
    <row r="862" spans="1:19">
      <c r="A862" t="s">
        <v>7030</v>
      </c>
      <c r="B862" t="s">
        <v>7031</v>
      </c>
      <c r="C862" t="s">
        <v>12824</v>
      </c>
      <c r="D862" t="s">
        <v>12851</v>
      </c>
      <c r="E862" t="s">
        <v>12852</v>
      </c>
      <c r="G862" s="2">
        <v>2499</v>
      </c>
      <c r="H862" s="2">
        <v>5999</v>
      </c>
      <c r="I862" s="1">
        <v>0.57999999999999996</v>
      </c>
      <c r="J862">
        <v>4.0999999999999996</v>
      </c>
      <c r="K862" s="4">
        <v>5852</v>
      </c>
      <c r="L862" t="s">
        <v>7032</v>
      </c>
      <c r="M862" t="s">
        <v>7033</v>
      </c>
      <c r="N862" t="s">
        <v>7034</v>
      </c>
      <c r="O862" t="s">
        <v>7035</v>
      </c>
      <c r="P862" t="s">
        <v>7036</v>
      </c>
      <c r="Q862" t="s">
        <v>7037</v>
      </c>
      <c r="R862" t="s">
        <v>7038</v>
      </c>
      <c r="S862" t="s">
        <v>7039</v>
      </c>
    </row>
    <row r="863" spans="1:19">
      <c r="A863" t="s">
        <v>7040</v>
      </c>
      <c r="B863" t="s">
        <v>7041</v>
      </c>
      <c r="C863" t="s">
        <v>12816</v>
      </c>
      <c r="D863" t="s">
        <v>12969</v>
      </c>
      <c r="E863" t="s">
        <v>12997</v>
      </c>
      <c r="G863">
        <v>199</v>
      </c>
      <c r="H863">
        <v>999</v>
      </c>
      <c r="I863" s="1">
        <v>0.8</v>
      </c>
      <c r="J863">
        <v>4.2</v>
      </c>
      <c r="K863" s="4">
        <v>362</v>
      </c>
      <c r="L863" t="s">
        <v>7042</v>
      </c>
      <c r="M863" t="s">
        <v>7043</v>
      </c>
      <c r="N863" t="s">
        <v>7044</v>
      </c>
      <c r="O863" t="s">
        <v>7045</v>
      </c>
      <c r="P863" t="s">
        <v>7046</v>
      </c>
      <c r="Q863" t="s">
        <v>7047</v>
      </c>
      <c r="R863" t="s">
        <v>7048</v>
      </c>
      <c r="S863" t="s">
        <v>7049</v>
      </c>
    </row>
    <row r="864" spans="1:19">
      <c r="A864" t="s">
        <v>7050</v>
      </c>
      <c r="B864" t="s">
        <v>7051</v>
      </c>
      <c r="C864" t="s">
        <v>12824</v>
      </c>
      <c r="D864" t="s">
        <v>12826</v>
      </c>
      <c r="E864" t="s">
        <v>12859</v>
      </c>
      <c r="F864" t="s">
        <v>12860</v>
      </c>
      <c r="G864">
        <v>939</v>
      </c>
      <c r="H864" s="2">
        <v>1800</v>
      </c>
      <c r="I864" s="1">
        <v>0.48</v>
      </c>
      <c r="J864">
        <v>4.5</v>
      </c>
      <c r="K864" s="4">
        <v>205052</v>
      </c>
      <c r="L864" t="s">
        <v>7052</v>
      </c>
      <c r="M864" t="s">
        <v>7053</v>
      </c>
      <c r="N864" t="s">
        <v>7054</v>
      </c>
      <c r="O864" t="s">
        <v>7055</v>
      </c>
      <c r="P864" t="s">
        <v>7056</v>
      </c>
      <c r="Q864" t="s">
        <v>7057</v>
      </c>
      <c r="R864" t="s">
        <v>7058</v>
      </c>
      <c r="S864" t="s">
        <v>7059</v>
      </c>
    </row>
    <row r="865" spans="1:19">
      <c r="A865" t="s">
        <v>7060</v>
      </c>
      <c r="B865" t="s">
        <v>7061</v>
      </c>
      <c r="C865" t="s">
        <v>12824</v>
      </c>
      <c r="D865" t="s">
        <v>12851</v>
      </c>
      <c r="E865" t="s">
        <v>12852</v>
      </c>
      <c r="G865" s="2">
        <v>2499</v>
      </c>
      <c r="H865" s="2">
        <v>9999</v>
      </c>
      <c r="I865" s="1">
        <v>0.75</v>
      </c>
      <c r="J865">
        <v>4</v>
      </c>
      <c r="K865" s="4">
        <v>9090</v>
      </c>
      <c r="L865" t="s">
        <v>7062</v>
      </c>
      <c r="M865" t="s">
        <v>7063</v>
      </c>
      <c r="N865" t="s">
        <v>7064</v>
      </c>
      <c r="O865" t="s">
        <v>7065</v>
      </c>
      <c r="P865" t="s">
        <v>7066</v>
      </c>
      <c r="Q865" t="s">
        <v>7067</v>
      </c>
      <c r="R865" t="s">
        <v>7068</v>
      </c>
      <c r="S865" t="s">
        <v>7069</v>
      </c>
    </row>
    <row r="866" spans="1:19">
      <c r="A866" t="s">
        <v>7070</v>
      </c>
      <c r="B866" t="s">
        <v>7071</v>
      </c>
      <c r="C866" t="s">
        <v>12816</v>
      </c>
      <c r="D866" t="s">
        <v>12817</v>
      </c>
      <c r="E866" t="s">
        <v>12891</v>
      </c>
      <c r="F866" t="s">
        <v>12892</v>
      </c>
      <c r="G866" s="2">
        <v>1439</v>
      </c>
      <c r="H866" s="2">
        <v>2890</v>
      </c>
      <c r="I866" s="1">
        <v>0.5</v>
      </c>
      <c r="J866">
        <v>4.5</v>
      </c>
      <c r="K866" s="4">
        <v>4099</v>
      </c>
      <c r="L866" t="s">
        <v>7072</v>
      </c>
      <c r="M866" t="s">
        <v>7073</v>
      </c>
      <c r="N866" t="s">
        <v>7074</v>
      </c>
      <c r="O866" t="s">
        <v>7075</v>
      </c>
      <c r="P866" t="s">
        <v>7076</v>
      </c>
      <c r="Q866" t="s">
        <v>7077</v>
      </c>
      <c r="R866" t="s">
        <v>7078</v>
      </c>
      <c r="S866" t="s">
        <v>7079</v>
      </c>
    </row>
    <row r="867" spans="1:19">
      <c r="A867" t="s">
        <v>7080</v>
      </c>
      <c r="B867" t="s">
        <v>7081</v>
      </c>
      <c r="C867" t="s">
        <v>12824</v>
      </c>
      <c r="D867" t="s">
        <v>12862</v>
      </c>
      <c r="E867" t="s">
        <v>12863</v>
      </c>
      <c r="F867" t="s">
        <v>12864</v>
      </c>
      <c r="G867" s="2">
        <v>1099</v>
      </c>
      <c r="H867" s="2">
        <v>5999</v>
      </c>
      <c r="I867" s="1">
        <v>0.82</v>
      </c>
      <c r="J867">
        <v>3.5</v>
      </c>
      <c r="K867" s="4">
        <v>12966</v>
      </c>
      <c r="L867" t="s">
        <v>5197</v>
      </c>
      <c r="M867" t="s">
        <v>7082</v>
      </c>
      <c r="N867" t="s">
        <v>7083</v>
      </c>
      <c r="O867" t="s">
        <v>7084</v>
      </c>
      <c r="P867" t="s">
        <v>7085</v>
      </c>
      <c r="Q867" t="s">
        <v>7086</v>
      </c>
      <c r="R867" t="s">
        <v>7087</v>
      </c>
      <c r="S867" t="s">
        <v>7088</v>
      </c>
    </row>
    <row r="868" spans="1:19">
      <c r="A868" t="s">
        <v>7089</v>
      </c>
      <c r="B868" t="s">
        <v>7090</v>
      </c>
      <c r="C868" t="s">
        <v>12902</v>
      </c>
      <c r="D868" t="s">
        <v>12903</v>
      </c>
      <c r="E868" t="s">
        <v>12904</v>
      </c>
      <c r="F868" t="s">
        <v>12905</v>
      </c>
      <c r="G868">
        <v>157</v>
      </c>
      <c r="H868">
        <v>160</v>
      </c>
      <c r="I868" s="1">
        <v>0.02</v>
      </c>
      <c r="J868">
        <v>4.5</v>
      </c>
      <c r="K868" s="4">
        <v>4428</v>
      </c>
      <c r="L868" t="s">
        <v>7091</v>
      </c>
      <c r="M868" t="s">
        <v>7092</v>
      </c>
      <c r="N868" t="s">
        <v>7093</v>
      </c>
      <c r="O868" t="s">
        <v>7094</v>
      </c>
      <c r="P868" t="s">
        <v>7095</v>
      </c>
      <c r="Q868" t="s">
        <v>7096</v>
      </c>
      <c r="R868" t="s">
        <v>7097</v>
      </c>
      <c r="S868" t="s">
        <v>7098</v>
      </c>
    </row>
    <row r="869" spans="1:19">
      <c r="A869" t="s">
        <v>400</v>
      </c>
      <c r="B869" t="s">
        <v>401</v>
      </c>
      <c r="C869" t="s">
        <v>12816</v>
      </c>
      <c r="D869" t="s">
        <v>12821</v>
      </c>
      <c r="E869" t="s">
        <v>12822</v>
      </c>
      <c r="F869" t="s">
        <v>12823</v>
      </c>
      <c r="G869">
        <v>999</v>
      </c>
      <c r="H869" s="2">
        <v>1599</v>
      </c>
      <c r="I869" s="1">
        <v>0.38</v>
      </c>
      <c r="J869">
        <v>4.3</v>
      </c>
      <c r="K869" s="4">
        <v>12093</v>
      </c>
      <c r="L869" t="s">
        <v>402</v>
      </c>
      <c r="M869" t="s">
        <v>403</v>
      </c>
      <c r="N869" t="s">
        <v>404</v>
      </c>
      <c r="O869" t="s">
        <v>405</v>
      </c>
      <c r="P869" t="s">
        <v>406</v>
      </c>
      <c r="Q869" t="s">
        <v>407</v>
      </c>
      <c r="R869" t="s">
        <v>7099</v>
      </c>
      <c r="S869" t="s">
        <v>7100</v>
      </c>
    </row>
    <row r="870" spans="1:19">
      <c r="A870" t="s">
        <v>7101</v>
      </c>
      <c r="B870" t="s">
        <v>7102</v>
      </c>
      <c r="C870" t="s">
        <v>12816</v>
      </c>
      <c r="D870" t="s">
        <v>12817</v>
      </c>
      <c r="E870" t="s">
        <v>12891</v>
      </c>
      <c r="F870" t="s">
        <v>12927</v>
      </c>
      <c r="G870">
        <v>115</v>
      </c>
      <c r="H870">
        <v>999</v>
      </c>
      <c r="I870" s="1">
        <v>0.88</v>
      </c>
      <c r="J870">
        <v>3.3</v>
      </c>
      <c r="K870" s="4">
        <v>5692</v>
      </c>
      <c r="L870" t="s">
        <v>7103</v>
      </c>
      <c r="M870" t="s">
        <v>7104</v>
      </c>
      <c r="N870" t="s">
        <v>7105</v>
      </c>
      <c r="O870" t="s">
        <v>7106</v>
      </c>
      <c r="P870" t="s">
        <v>7107</v>
      </c>
      <c r="Q870" t="s">
        <v>7108</v>
      </c>
      <c r="R870" t="s">
        <v>7109</v>
      </c>
      <c r="S870" t="s">
        <v>7110</v>
      </c>
    </row>
    <row r="871" spans="1:19">
      <c r="A871" t="s">
        <v>7111</v>
      </c>
      <c r="B871" t="s">
        <v>7112</v>
      </c>
      <c r="C871" t="s">
        <v>12816</v>
      </c>
      <c r="D871" t="s">
        <v>12817</v>
      </c>
      <c r="E871" t="s">
        <v>12891</v>
      </c>
      <c r="F871" t="s">
        <v>12893</v>
      </c>
      <c r="G871">
        <v>175</v>
      </c>
      <c r="H871">
        <v>499</v>
      </c>
      <c r="I871" s="1">
        <v>0.65</v>
      </c>
      <c r="J871">
        <v>4.0999999999999996</v>
      </c>
      <c r="K871" s="4">
        <v>21</v>
      </c>
      <c r="L871" t="s">
        <v>7113</v>
      </c>
      <c r="M871" t="s">
        <v>7114</v>
      </c>
      <c r="N871" t="s">
        <v>7115</v>
      </c>
      <c r="O871" t="s">
        <v>7116</v>
      </c>
      <c r="P871" t="s">
        <v>7117</v>
      </c>
      <c r="Q871" t="s">
        <v>7118</v>
      </c>
      <c r="R871" t="s">
        <v>7119</v>
      </c>
      <c r="S871" t="s">
        <v>7120</v>
      </c>
    </row>
    <row r="872" spans="1:19">
      <c r="A872" t="s">
        <v>7121</v>
      </c>
      <c r="B872" t="s">
        <v>7122</v>
      </c>
      <c r="C872" t="s">
        <v>12824</v>
      </c>
      <c r="D872" t="s">
        <v>12915</v>
      </c>
      <c r="E872" t="s">
        <v>12953</v>
      </c>
      <c r="F872" t="s">
        <v>12954</v>
      </c>
      <c r="G872" s="2">
        <v>1999</v>
      </c>
      <c r="H872" s="2">
        <v>4700</v>
      </c>
      <c r="I872" s="1">
        <v>0.56999999999999995</v>
      </c>
      <c r="J872">
        <v>3.8</v>
      </c>
      <c r="K872" s="4">
        <v>1880</v>
      </c>
      <c r="L872" t="s">
        <v>7123</v>
      </c>
      <c r="M872" t="s">
        <v>7124</v>
      </c>
      <c r="N872" t="s">
        <v>7125</v>
      </c>
      <c r="O872" t="s">
        <v>7126</v>
      </c>
      <c r="P872" t="s">
        <v>7127</v>
      </c>
      <c r="Q872" t="s">
        <v>7128</v>
      </c>
      <c r="R872" t="s">
        <v>7129</v>
      </c>
      <c r="S872" t="s">
        <v>7130</v>
      </c>
    </row>
    <row r="873" spans="1:19">
      <c r="A873" t="s">
        <v>7131</v>
      </c>
      <c r="B873" t="s">
        <v>7132</v>
      </c>
      <c r="C873" t="s">
        <v>12816</v>
      </c>
      <c r="D873" t="s">
        <v>12924</v>
      </c>
      <c r="E873" t="s">
        <v>12998</v>
      </c>
      <c r="G873" s="2">
        <v>3999</v>
      </c>
      <c r="H873" s="3">
        <v>4332.96</v>
      </c>
      <c r="I873" s="1">
        <v>0.08</v>
      </c>
      <c r="J873">
        <v>3.5</v>
      </c>
      <c r="K873" s="4">
        <v>21762</v>
      </c>
      <c r="L873" t="s">
        <v>7133</v>
      </c>
      <c r="M873" t="s">
        <v>7134</v>
      </c>
      <c r="N873" t="s">
        <v>7135</v>
      </c>
      <c r="O873" t="s">
        <v>7136</v>
      </c>
      <c r="P873" t="s">
        <v>7137</v>
      </c>
      <c r="Q873" t="s">
        <v>7138</v>
      </c>
      <c r="R873" t="s">
        <v>7139</v>
      </c>
      <c r="S873" t="s">
        <v>7140</v>
      </c>
    </row>
    <row r="874" spans="1:19">
      <c r="A874" t="s">
        <v>7141</v>
      </c>
      <c r="B874" t="s">
        <v>7142</v>
      </c>
      <c r="C874" t="s">
        <v>12816</v>
      </c>
      <c r="D874" t="s">
        <v>12821</v>
      </c>
      <c r="E874" t="s">
        <v>12937</v>
      </c>
      <c r="G874">
        <v>899</v>
      </c>
      <c r="H874" s="2">
        <v>1800</v>
      </c>
      <c r="I874" s="1">
        <v>0.5</v>
      </c>
      <c r="J874">
        <v>4.0999999999999996</v>
      </c>
      <c r="K874" s="4">
        <v>22375</v>
      </c>
      <c r="L874" t="s">
        <v>7143</v>
      </c>
      <c r="M874" t="s">
        <v>7144</v>
      </c>
      <c r="N874" t="s">
        <v>7145</v>
      </c>
      <c r="O874" t="s">
        <v>7146</v>
      </c>
      <c r="P874" t="s">
        <v>7147</v>
      </c>
      <c r="Q874" t="s">
        <v>7148</v>
      </c>
      <c r="R874" t="s">
        <v>7149</v>
      </c>
      <c r="S874" t="s">
        <v>7150</v>
      </c>
    </row>
    <row r="875" spans="1:19">
      <c r="A875" t="s">
        <v>7151</v>
      </c>
      <c r="B875" t="s">
        <v>7152</v>
      </c>
      <c r="C875" t="s">
        <v>12816</v>
      </c>
      <c r="D875" t="s">
        <v>12817</v>
      </c>
      <c r="E875" t="s">
        <v>12891</v>
      </c>
      <c r="F875" t="s">
        <v>12927</v>
      </c>
      <c r="G875">
        <v>299</v>
      </c>
      <c r="H875">
        <v>990</v>
      </c>
      <c r="I875" s="1">
        <v>0.7</v>
      </c>
      <c r="J875">
        <v>4.5</v>
      </c>
      <c r="K875" s="4">
        <v>2453</v>
      </c>
      <c r="L875" t="s">
        <v>7153</v>
      </c>
      <c r="M875" t="s">
        <v>7154</v>
      </c>
      <c r="N875" t="s">
        <v>7155</v>
      </c>
      <c r="O875" t="s">
        <v>7156</v>
      </c>
      <c r="P875" t="s">
        <v>7157</v>
      </c>
      <c r="Q875" t="s">
        <v>7158</v>
      </c>
      <c r="R875" t="s">
        <v>7159</v>
      </c>
      <c r="S875" t="s">
        <v>7160</v>
      </c>
    </row>
    <row r="876" spans="1:19">
      <c r="A876" t="s">
        <v>7161</v>
      </c>
      <c r="B876" t="s">
        <v>7162</v>
      </c>
      <c r="C876" t="s">
        <v>12816</v>
      </c>
      <c r="D876" t="s">
        <v>12817</v>
      </c>
      <c r="E876" t="s">
        <v>12891</v>
      </c>
      <c r="F876" t="s">
        <v>12893</v>
      </c>
      <c r="G876" s="2">
        <v>3303</v>
      </c>
      <c r="H876" s="2">
        <v>4699</v>
      </c>
      <c r="I876" s="1">
        <v>0.3</v>
      </c>
      <c r="J876">
        <v>4.4000000000000004</v>
      </c>
      <c r="K876" s="4">
        <v>13544</v>
      </c>
      <c r="L876" t="s">
        <v>7163</v>
      </c>
      <c r="M876" t="s">
        <v>7164</v>
      </c>
      <c r="N876" t="s">
        <v>7165</v>
      </c>
      <c r="O876" t="s">
        <v>7166</v>
      </c>
      <c r="P876" t="s">
        <v>7167</v>
      </c>
      <c r="Q876" t="s">
        <v>7168</v>
      </c>
      <c r="R876" t="s">
        <v>7169</v>
      </c>
      <c r="S876" t="s">
        <v>7170</v>
      </c>
    </row>
    <row r="877" spans="1:19">
      <c r="A877" t="s">
        <v>7171</v>
      </c>
      <c r="B877" t="s">
        <v>7172</v>
      </c>
      <c r="C877" t="s">
        <v>12816</v>
      </c>
      <c r="D877" t="s">
        <v>12817</v>
      </c>
      <c r="E877" t="s">
        <v>12959</v>
      </c>
      <c r="F877" t="s">
        <v>12976</v>
      </c>
      <c r="G877" s="2">
        <v>1890</v>
      </c>
      <c r="H877" s="2">
        <v>5490</v>
      </c>
      <c r="I877" s="1">
        <v>0.66</v>
      </c>
      <c r="J877">
        <v>4.0999999999999996</v>
      </c>
      <c r="K877" s="4">
        <v>10976</v>
      </c>
      <c r="L877" t="s">
        <v>7173</v>
      </c>
      <c r="M877" t="s">
        <v>7174</v>
      </c>
      <c r="N877" t="s">
        <v>7175</v>
      </c>
      <c r="O877" t="s">
        <v>7176</v>
      </c>
      <c r="P877" t="s">
        <v>7177</v>
      </c>
      <c r="Q877" t="s">
        <v>7178</v>
      </c>
      <c r="R877" t="s">
        <v>7179</v>
      </c>
      <c r="S877" t="s">
        <v>7180</v>
      </c>
    </row>
    <row r="878" spans="1:19">
      <c r="A878" t="s">
        <v>7181</v>
      </c>
      <c r="B878" t="s">
        <v>7182</v>
      </c>
      <c r="C878" t="s">
        <v>12902</v>
      </c>
      <c r="D878" t="s">
        <v>12903</v>
      </c>
      <c r="E878" t="s">
        <v>12904</v>
      </c>
      <c r="F878" t="s">
        <v>12905</v>
      </c>
      <c r="G878">
        <v>90</v>
      </c>
      <c r="H878">
        <v>100</v>
      </c>
      <c r="I878" s="1">
        <v>0.1</v>
      </c>
      <c r="J878">
        <v>4.3</v>
      </c>
      <c r="K878" s="4">
        <v>3061</v>
      </c>
      <c r="L878" t="s">
        <v>7183</v>
      </c>
      <c r="M878" t="s">
        <v>7184</v>
      </c>
      <c r="N878" t="s">
        <v>7185</v>
      </c>
      <c r="O878" t="s">
        <v>7186</v>
      </c>
      <c r="P878" t="s">
        <v>7187</v>
      </c>
      <c r="Q878" t="s">
        <v>7188</v>
      </c>
      <c r="R878" t="s">
        <v>7189</v>
      </c>
      <c r="S878" t="s">
        <v>7190</v>
      </c>
    </row>
    <row r="879" spans="1:19">
      <c r="A879" t="s">
        <v>7191</v>
      </c>
      <c r="B879" t="s">
        <v>7192</v>
      </c>
      <c r="C879" t="s">
        <v>12824</v>
      </c>
      <c r="D879" t="s">
        <v>12862</v>
      </c>
      <c r="E879" t="s">
        <v>12863</v>
      </c>
      <c r="F879" t="s">
        <v>12864</v>
      </c>
      <c r="G879" s="2">
        <v>1599</v>
      </c>
      <c r="H879" s="2">
        <v>2790</v>
      </c>
      <c r="I879" s="1">
        <v>0.43</v>
      </c>
      <c r="J879">
        <v>3.6</v>
      </c>
      <c r="K879" s="4">
        <v>2272</v>
      </c>
      <c r="L879" t="s">
        <v>7193</v>
      </c>
      <c r="M879" t="s">
        <v>7194</v>
      </c>
      <c r="N879" t="s">
        <v>7195</v>
      </c>
      <c r="O879" t="s">
        <v>7196</v>
      </c>
      <c r="P879" t="s">
        <v>7197</v>
      </c>
      <c r="Q879" t="s">
        <v>7198</v>
      </c>
      <c r="R879" t="s">
        <v>7199</v>
      </c>
      <c r="S879" t="s">
        <v>7200</v>
      </c>
    </row>
    <row r="880" spans="1:19">
      <c r="A880" t="s">
        <v>7201</v>
      </c>
      <c r="B880" t="s">
        <v>7202</v>
      </c>
      <c r="C880" t="s">
        <v>12816</v>
      </c>
      <c r="D880" t="s">
        <v>12817</v>
      </c>
      <c r="E880" t="s">
        <v>12885</v>
      </c>
      <c r="F880" t="s">
        <v>12978</v>
      </c>
      <c r="G880">
        <v>599</v>
      </c>
      <c r="H880">
        <v>999</v>
      </c>
      <c r="I880" s="1">
        <v>0.4</v>
      </c>
      <c r="J880">
        <v>4</v>
      </c>
      <c r="K880" s="4">
        <v>7601</v>
      </c>
      <c r="L880" t="s">
        <v>7203</v>
      </c>
      <c r="M880" t="s">
        <v>7204</v>
      </c>
      <c r="N880" t="s">
        <v>7205</v>
      </c>
      <c r="O880" t="s">
        <v>7206</v>
      </c>
      <c r="P880" t="s">
        <v>7207</v>
      </c>
      <c r="Q880" t="s">
        <v>7208</v>
      </c>
      <c r="R880" t="s">
        <v>7209</v>
      </c>
      <c r="S880" t="s">
        <v>7210</v>
      </c>
    </row>
    <row r="881" spans="1:19">
      <c r="A881" t="s">
        <v>425</v>
      </c>
      <c r="B881" t="s">
        <v>426</v>
      </c>
      <c r="C881" t="s">
        <v>12816</v>
      </c>
      <c r="D881" t="s">
        <v>12821</v>
      </c>
      <c r="E881" t="s">
        <v>12822</v>
      </c>
      <c r="F881" t="s">
        <v>12823</v>
      </c>
      <c r="G881">
        <v>507</v>
      </c>
      <c r="H881" s="2">
        <v>1208</v>
      </c>
      <c r="I881" s="1">
        <v>0.57999999999999996</v>
      </c>
      <c r="J881">
        <v>4.0999999999999996</v>
      </c>
      <c r="K881" s="4">
        <v>8131</v>
      </c>
      <c r="L881" t="s">
        <v>427</v>
      </c>
      <c r="M881" t="s">
        <v>428</v>
      </c>
      <c r="N881" t="s">
        <v>429</v>
      </c>
      <c r="O881" t="s">
        <v>430</v>
      </c>
      <c r="P881" t="s">
        <v>431</v>
      </c>
      <c r="Q881" t="s">
        <v>432</v>
      </c>
      <c r="R881" t="s">
        <v>7211</v>
      </c>
      <c r="S881" t="s">
        <v>7212</v>
      </c>
    </row>
    <row r="882" spans="1:19">
      <c r="A882" t="s">
        <v>7213</v>
      </c>
      <c r="B882" t="s">
        <v>7214</v>
      </c>
      <c r="C882" t="s">
        <v>12816</v>
      </c>
      <c r="D882" t="s">
        <v>12817</v>
      </c>
      <c r="E882" t="s">
        <v>12891</v>
      </c>
      <c r="F882" t="s">
        <v>12927</v>
      </c>
      <c r="G882">
        <v>425</v>
      </c>
      <c r="H882">
        <v>899</v>
      </c>
      <c r="I882" s="1">
        <v>0.53</v>
      </c>
      <c r="J882">
        <v>4.5</v>
      </c>
      <c r="K882" s="4">
        <v>4219</v>
      </c>
      <c r="L882" t="s">
        <v>7215</v>
      </c>
      <c r="M882" t="s">
        <v>7216</v>
      </c>
      <c r="N882" t="s">
        <v>7217</v>
      </c>
      <c r="O882" t="s">
        <v>7218</v>
      </c>
      <c r="P882" t="s">
        <v>7219</v>
      </c>
      <c r="Q882" t="s">
        <v>7220</v>
      </c>
      <c r="R882" t="s">
        <v>7221</v>
      </c>
      <c r="S882" t="s">
        <v>7222</v>
      </c>
    </row>
    <row r="883" spans="1:19">
      <c r="A883" t="s">
        <v>7223</v>
      </c>
      <c r="B883" t="s">
        <v>7224</v>
      </c>
      <c r="C883" t="s">
        <v>12824</v>
      </c>
      <c r="D883" t="s">
        <v>12862</v>
      </c>
      <c r="E883" t="s">
        <v>12863</v>
      </c>
      <c r="F883" t="s">
        <v>12884</v>
      </c>
      <c r="G883" s="2">
        <v>1499</v>
      </c>
      <c r="H883" s="2">
        <v>3999</v>
      </c>
      <c r="I883" s="1">
        <v>0.63</v>
      </c>
      <c r="J883">
        <v>4.2</v>
      </c>
      <c r="K883" s="4">
        <v>42775</v>
      </c>
      <c r="L883" t="s">
        <v>7225</v>
      </c>
      <c r="M883" t="s">
        <v>7226</v>
      </c>
      <c r="N883" t="s">
        <v>7227</v>
      </c>
      <c r="O883" t="s">
        <v>7228</v>
      </c>
      <c r="P883" t="s">
        <v>7229</v>
      </c>
      <c r="Q883" t="s">
        <v>12799</v>
      </c>
      <c r="R883" t="s">
        <v>7230</v>
      </c>
      <c r="S883" t="s">
        <v>7231</v>
      </c>
    </row>
    <row r="884" spans="1:19">
      <c r="A884" t="s">
        <v>7232</v>
      </c>
      <c r="B884" t="s">
        <v>7233</v>
      </c>
      <c r="C884" t="s">
        <v>12816</v>
      </c>
      <c r="D884" t="s">
        <v>12817</v>
      </c>
      <c r="E884" t="s">
        <v>12955</v>
      </c>
      <c r="F884" t="s">
        <v>12991</v>
      </c>
      <c r="G884">
        <v>549</v>
      </c>
      <c r="H884" s="2">
        <v>2499</v>
      </c>
      <c r="I884" s="1">
        <v>0.78</v>
      </c>
      <c r="J884">
        <v>4.3</v>
      </c>
      <c r="K884" s="4">
        <v>5556</v>
      </c>
      <c r="L884" t="s">
        <v>7234</v>
      </c>
      <c r="M884" t="s">
        <v>7235</v>
      </c>
      <c r="N884" t="s">
        <v>7236</v>
      </c>
      <c r="O884" t="s">
        <v>7237</v>
      </c>
      <c r="P884" t="s">
        <v>7238</v>
      </c>
      <c r="Q884" t="s">
        <v>7239</v>
      </c>
      <c r="R884" t="s">
        <v>7240</v>
      </c>
      <c r="S884" t="s">
        <v>7241</v>
      </c>
    </row>
    <row r="885" spans="1:19">
      <c r="A885" t="s">
        <v>450</v>
      </c>
      <c r="B885" t="s">
        <v>451</v>
      </c>
      <c r="C885" t="s">
        <v>12816</v>
      </c>
      <c r="D885" t="s">
        <v>12817</v>
      </c>
      <c r="E885" t="s">
        <v>12818</v>
      </c>
      <c r="F885" t="s">
        <v>12819</v>
      </c>
      <c r="G885">
        <v>199</v>
      </c>
      <c r="H885">
        <v>395</v>
      </c>
      <c r="I885" s="1">
        <v>0.5</v>
      </c>
      <c r="J885">
        <v>4.2</v>
      </c>
      <c r="K885" s="4">
        <v>92595</v>
      </c>
      <c r="L885" t="s">
        <v>452</v>
      </c>
      <c r="M885" t="s">
        <v>453</v>
      </c>
      <c r="N885" t="s">
        <v>454</v>
      </c>
      <c r="O885" t="s">
        <v>455</v>
      </c>
      <c r="P885" t="s">
        <v>456</v>
      </c>
      <c r="Q885" t="s">
        <v>457</v>
      </c>
      <c r="R885" t="s">
        <v>458</v>
      </c>
      <c r="S885" t="s">
        <v>7242</v>
      </c>
    </row>
    <row r="886" spans="1:19">
      <c r="A886" t="s">
        <v>7243</v>
      </c>
      <c r="B886" t="s">
        <v>7244</v>
      </c>
      <c r="C886" t="s">
        <v>12816</v>
      </c>
      <c r="D886" t="s">
        <v>12817</v>
      </c>
      <c r="E886" t="s">
        <v>12891</v>
      </c>
      <c r="F886" t="s">
        <v>12892</v>
      </c>
      <c r="G886" s="2">
        <v>1295</v>
      </c>
      <c r="H886" s="2">
        <v>1645</v>
      </c>
      <c r="I886" s="1">
        <v>0.21</v>
      </c>
      <c r="J886">
        <v>4.5999999999999996</v>
      </c>
      <c r="K886" s="4">
        <v>12375</v>
      </c>
      <c r="L886" t="s">
        <v>7245</v>
      </c>
      <c r="M886" t="s">
        <v>7246</v>
      </c>
      <c r="N886" t="s">
        <v>7247</v>
      </c>
      <c r="O886" t="s">
        <v>7248</v>
      </c>
      <c r="P886" t="s">
        <v>7249</v>
      </c>
      <c r="Q886" t="s">
        <v>7250</v>
      </c>
      <c r="R886" t="s">
        <v>7251</v>
      </c>
      <c r="S886" t="s">
        <v>7252</v>
      </c>
    </row>
    <row r="887" spans="1:19">
      <c r="A887" t="s">
        <v>7253</v>
      </c>
      <c r="B887" t="s">
        <v>7254</v>
      </c>
      <c r="C887" t="s">
        <v>12909</v>
      </c>
      <c r="D887" t="s">
        <v>12910</v>
      </c>
      <c r="E887" t="s">
        <v>12931</v>
      </c>
      <c r="F887" t="s">
        <v>12932</v>
      </c>
      <c r="G887">
        <v>310</v>
      </c>
      <c r="H887">
        <v>310</v>
      </c>
      <c r="I887" s="1">
        <v>0</v>
      </c>
      <c r="J887">
        <v>4.5</v>
      </c>
      <c r="K887" s="4">
        <v>5882</v>
      </c>
      <c r="L887" t="s">
        <v>7255</v>
      </c>
      <c r="M887" t="s">
        <v>7256</v>
      </c>
      <c r="N887" t="s">
        <v>7257</v>
      </c>
      <c r="O887" t="s">
        <v>7258</v>
      </c>
      <c r="P887" t="s">
        <v>7259</v>
      </c>
      <c r="Q887" t="s">
        <v>7260</v>
      </c>
      <c r="R887" t="s">
        <v>7261</v>
      </c>
      <c r="S887" t="s">
        <v>7262</v>
      </c>
    </row>
    <row r="888" spans="1:19">
      <c r="A888" t="s">
        <v>4372</v>
      </c>
      <c r="B888" t="s">
        <v>4373</v>
      </c>
      <c r="C888" t="s">
        <v>12816</v>
      </c>
      <c r="D888" t="s">
        <v>12817</v>
      </c>
      <c r="E888" t="s">
        <v>12885</v>
      </c>
      <c r="F888" t="s">
        <v>12886</v>
      </c>
      <c r="G888">
        <v>149</v>
      </c>
      <c r="H888">
        <v>149</v>
      </c>
      <c r="I888" s="1">
        <v>0</v>
      </c>
      <c r="J888">
        <v>4.3</v>
      </c>
      <c r="K888" s="4">
        <v>10833</v>
      </c>
      <c r="L888" t="s">
        <v>4374</v>
      </c>
      <c r="M888" t="s">
        <v>4375</v>
      </c>
      <c r="N888" t="s">
        <v>4376</v>
      </c>
      <c r="O888" t="s">
        <v>4377</v>
      </c>
      <c r="P888" t="s">
        <v>4378</v>
      </c>
      <c r="Q888" t="s">
        <v>4379</v>
      </c>
      <c r="R888" t="s">
        <v>7263</v>
      </c>
      <c r="S888" t="s">
        <v>7264</v>
      </c>
    </row>
    <row r="889" spans="1:19">
      <c r="A889" t="s">
        <v>7265</v>
      </c>
      <c r="B889" t="s">
        <v>7266</v>
      </c>
      <c r="C889" t="s">
        <v>12816</v>
      </c>
      <c r="D889" t="s">
        <v>12817</v>
      </c>
      <c r="E889" t="s">
        <v>12891</v>
      </c>
      <c r="F889" t="s">
        <v>12913</v>
      </c>
      <c r="G889" s="2">
        <v>1149</v>
      </c>
      <c r="H889" s="2">
        <v>1499</v>
      </c>
      <c r="I889" s="1">
        <v>0.23</v>
      </c>
      <c r="J889">
        <v>4.0999999999999996</v>
      </c>
      <c r="K889" s="4">
        <v>10443</v>
      </c>
      <c r="L889" t="s">
        <v>7267</v>
      </c>
      <c r="M889" t="s">
        <v>7268</v>
      </c>
      <c r="N889" t="s">
        <v>7269</v>
      </c>
      <c r="O889" t="s">
        <v>7270</v>
      </c>
      <c r="P889" t="s">
        <v>7271</v>
      </c>
      <c r="Q889" t="s">
        <v>7272</v>
      </c>
      <c r="R889" t="s">
        <v>7273</v>
      </c>
      <c r="S889" t="s">
        <v>7274</v>
      </c>
    </row>
    <row r="890" spans="1:19">
      <c r="A890" t="s">
        <v>7275</v>
      </c>
      <c r="B890" t="s">
        <v>7276</v>
      </c>
      <c r="C890" t="s">
        <v>12816</v>
      </c>
      <c r="D890" t="s">
        <v>12817</v>
      </c>
      <c r="E890" t="s">
        <v>12885</v>
      </c>
      <c r="F890" t="s">
        <v>12894</v>
      </c>
      <c r="G890">
        <v>499</v>
      </c>
      <c r="H890" s="2">
        <v>1299</v>
      </c>
      <c r="I890" s="1">
        <v>0.62</v>
      </c>
      <c r="J890">
        <v>4.5</v>
      </c>
      <c r="K890" s="4">
        <v>434</v>
      </c>
      <c r="L890" t="s">
        <v>7277</v>
      </c>
      <c r="M890" t="s">
        <v>7278</v>
      </c>
      <c r="N890" t="s">
        <v>7279</v>
      </c>
      <c r="O890" t="s">
        <v>7280</v>
      </c>
      <c r="P890" t="s">
        <v>7281</v>
      </c>
      <c r="Q890" t="s">
        <v>7282</v>
      </c>
      <c r="R890" t="s">
        <v>7283</v>
      </c>
      <c r="S890" t="s">
        <v>7284</v>
      </c>
    </row>
    <row r="891" spans="1:19">
      <c r="A891" t="s">
        <v>7285</v>
      </c>
      <c r="B891" t="s">
        <v>7286</v>
      </c>
      <c r="C891" t="s">
        <v>12824</v>
      </c>
      <c r="D891" t="s">
        <v>12862</v>
      </c>
      <c r="E891" t="s">
        <v>12863</v>
      </c>
      <c r="F891" t="s">
        <v>12864</v>
      </c>
      <c r="G891">
        <v>999</v>
      </c>
      <c r="H891" s="2">
        <v>4199</v>
      </c>
      <c r="I891" s="1">
        <v>0.76</v>
      </c>
      <c r="J891">
        <v>3.5</v>
      </c>
      <c r="K891" s="4">
        <v>1913</v>
      </c>
      <c r="L891" t="s">
        <v>7287</v>
      </c>
      <c r="M891" t="s">
        <v>7288</v>
      </c>
      <c r="N891" t="s">
        <v>7289</v>
      </c>
      <c r="O891" t="s">
        <v>7290</v>
      </c>
      <c r="P891" t="s">
        <v>7291</v>
      </c>
      <c r="Q891" t="s">
        <v>7292</v>
      </c>
      <c r="R891" t="s">
        <v>7293</v>
      </c>
      <c r="S891" t="s">
        <v>7294</v>
      </c>
    </row>
    <row r="892" spans="1:19">
      <c r="A892" t="s">
        <v>7295</v>
      </c>
      <c r="B892" t="s">
        <v>7296</v>
      </c>
      <c r="C892" t="s">
        <v>12816</v>
      </c>
      <c r="D892" t="s">
        <v>12969</v>
      </c>
      <c r="E892" t="s">
        <v>12984</v>
      </c>
      <c r="G892" s="2">
        <v>1709</v>
      </c>
      <c r="H892" s="2">
        <v>4000</v>
      </c>
      <c r="I892" s="1">
        <v>0.56999999999999995</v>
      </c>
      <c r="J892">
        <v>4.4000000000000004</v>
      </c>
      <c r="K892" s="4">
        <v>3029</v>
      </c>
      <c r="L892" t="s">
        <v>7297</v>
      </c>
      <c r="M892" t="s">
        <v>7298</v>
      </c>
      <c r="N892" t="s">
        <v>7299</v>
      </c>
      <c r="O892" t="s">
        <v>7300</v>
      </c>
      <c r="P892" t="s">
        <v>7301</v>
      </c>
      <c r="Q892" t="s">
        <v>7302</v>
      </c>
      <c r="R892" t="s">
        <v>7303</v>
      </c>
      <c r="S892" t="s">
        <v>7304</v>
      </c>
    </row>
    <row r="893" spans="1:19">
      <c r="A893" t="s">
        <v>7305</v>
      </c>
      <c r="B893" t="s">
        <v>7306</v>
      </c>
      <c r="C893" t="s">
        <v>12902</v>
      </c>
      <c r="D893" t="s">
        <v>12903</v>
      </c>
      <c r="E893" t="s">
        <v>12904</v>
      </c>
      <c r="F893" t="s">
        <v>12905</v>
      </c>
      <c r="G893">
        <v>250</v>
      </c>
      <c r="H893">
        <v>250</v>
      </c>
      <c r="I893" s="1">
        <v>0</v>
      </c>
      <c r="J893">
        <v>4.2</v>
      </c>
      <c r="K893" s="4">
        <v>2628</v>
      </c>
      <c r="L893" t="s">
        <v>7307</v>
      </c>
      <c r="M893" t="s">
        <v>7308</v>
      </c>
      <c r="N893" t="s">
        <v>7309</v>
      </c>
      <c r="O893" t="s">
        <v>7310</v>
      </c>
      <c r="P893" t="s">
        <v>7311</v>
      </c>
      <c r="Q893" t="s">
        <v>7312</v>
      </c>
      <c r="R893" t="s">
        <v>7313</v>
      </c>
      <c r="S893" t="s">
        <v>7314</v>
      </c>
    </row>
    <row r="894" spans="1:19">
      <c r="A894" t="s">
        <v>460</v>
      </c>
      <c r="B894" t="s">
        <v>461</v>
      </c>
      <c r="C894" t="s">
        <v>12816</v>
      </c>
      <c r="D894" t="s">
        <v>12821</v>
      </c>
      <c r="E894" t="s">
        <v>12822</v>
      </c>
      <c r="F894" t="s">
        <v>12823</v>
      </c>
      <c r="G894" s="2">
        <v>1199</v>
      </c>
      <c r="H894" s="2">
        <v>2199</v>
      </c>
      <c r="I894" s="1">
        <v>0.45</v>
      </c>
      <c r="J894">
        <v>4.4000000000000004</v>
      </c>
      <c r="K894" s="4">
        <v>24780</v>
      </c>
      <c r="L894" t="s">
        <v>462</v>
      </c>
      <c r="M894" t="s">
        <v>463</v>
      </c>
      <c r="N894" t="s">
        <v>464</v>
      </c>
      <c r="O894" t="s">
        <v>465</v>
      </c>
      <c r="P894" t="s">
        <v>466</v>
      </c>
      <c r="Q894" t="s">
        <v>467</v>
      </c>
      <c r="R894" t="s">
        <v>468</v>
      </c>
      <c r="S894" t="s">
        <v>7315</v>
      </c>
    </row>
    <row r="895" spans="1:19">
      <c r="A895" t="s">
        <v>7316</v>
      </c>
      <c r="B895" t="s">
        <v>7317</v>
      </c>
      <c r="C895" t="s">
        <v>12909</v>
      </c>
      <c r="D895" t="s">
        <v>12910</v>
      </c>
      <c r="E895" t="s">
        <v>12993</v>
      </c>
      <c r="F895" t="s">
        <v>12994</v>
      </c>
      <c r="G895">
        <v>90</v>
      </c>
      <c r="H895">
        <v>100</v>
      </c>
      <c r="I895" s="1">
        <v>0.1</v>
      </c>
      <c r="J895">
        <v>4.4000000000000004</v>
      </c>
      <c r="K895" s="4">
        <v>10718</v>
      </c>
      <c r="L895" t="s">
        <v>7318</v>
      </c>
      <c r="M895" t="s">
        <v>7319</v>
      </c>
      <c r="N895" t="s">
        <v>7320</v>
      </c>
      <c r="O895" t="s">
        <v>7321</v>
      </c>
      <c r="P895" t="s">
        <v>7322</v>
      </c>
      <c r="Q895" t="s">
        <v>7323</v>
      </c>
      <c r="R895" t="s">
        <v>7324</v>
      </c>
      <c r="S895" t="s">
        <v>7325</v>
      </c>
    </row>
    <row r="896" spans="1:19">
      <c r="A896" t="s">
        <v>7326</v>
      </c>
      <c r="B896" t="s">
        <v>7327</v>
      </c>
      <c r="C896" t="s">
        <v>12824</v>
      </c>
      <c r="D896" t="s">
        <v>12853</v>
      </c>
      <c r="E896" t="s">
        <v>12854</v>
      </c>
      <c r="F896" t="s">
        <v>12879</v>
      </c>
      <c r="G896" s="2">
        <v>2025</v>
      </c>
      <c r="H896" s="2">
        <v>5999</v>
      </c>
      <c r="I896" s="1">
        <v>0.66</v>
      </c>
      <c r="J896">
        <v>4.2</v>
      </c>
      <c r="K896" s="4">
        <v>6233</v>
      </c>
      <c r="L896" t="s">
        <v>7328</v>
      </c>
      <c r="M896" t="s">
        <v>7329</v>
      </c>
      <c r="N896" t="s">
        <v>7330</v>
      </c>
      <c r="O896" t="s">
        <v>7331</v>
      </c>
      <c r="P896" t="s">
        <v>7332</v>
      </c>
      <c r="Q896" t="s">
        <v>7333</v>
      </c>
      <c r="R896" t="s">
        <v>7334</v>
      </c>
      <c r="S896" t="s">
        <v>7335</v>
      </c>
    </row>
    <row r="897" spans="1:19">
      <c r="A897" t="s">
        <v>7336</v>
      </c>
      <c r="B897" t="s">
        <v>7337</v>
      </c>
      <c r="C897" t="s">
        <v>12816</v>
      </c>
      <c r="D897" t="s">
        <v>12817</v>
      </c>
      <c r="E897" t="s">
        <v>12929</v>
      </c>
      <c r="F897" t="s">
        <v>12930</v>
      </c>
      <c r="G897" s="2">
        <v>1495</v>
      </c>
      <c r="H897" s="2">
        <v>1995</v>
      </c>
      <c r="I897" s="1">
        <v>0.25</v>
      </c>
      <c r="J897">
        <v>4.5</v>
      </c>
      <c r="K897" s="4">
        <v>10541</v>
      </c>
      <c r="L897" t="s">
        <v>7338</v>
      </c>
      <c r="M897" t="s">
        <v>7339</v>
      </c>
      <c r="N897" t="s">
        <v>7340</v>
      </c>
      <c r="O897" t="s">
        <v>7341</v>
      </c>
      <c r="P897" t="s">
        <v>7342</v>
      </c>
      <c r="Q897" t="s">
        <v>7343</v>
      </c>
      <c r="R897" t="s">
        <v>7344</v>
      </c>
      <c r="S897" t="s">
        <v>7345</v>
      </c>
    </row>
    <row r="898" spans="1:19">
      <c r="A898" t="s">
        <v>475</v>
      </c>
      <c r="B898" t="s">
        <v>476</v>
      </c>
      <c r="C898" t="s">
        <v>12816</v>
      </c>
      <c r="D898" t="s">
        <v>12817</v>
      </c>
      <c r="E898" t="s">
        <v>12818</v>
      </c>
      <c r="F898" t="s">
        <v>12819</v>
      </c>
      <c r="G898">
        <v>799</v>
      </c>
      <c r="H898" s="2">
        <v>2100</v>
      </c>
      <c r="I898" s="1">
        <v>0.62</v>
      </c>
      <c r="J898">
        <v>4.3</v>
      </c>
      <c r="K898" s="4">
        <v>8188</v>
      </c>
      <c r="L898" t="s">
        <v>477</v>
      </c>
      <c r="M898" t="s">
        <v>478</v>
      </c>
      <c r="N898" t="s">
        <v>479</v>
      </c>
      <c r="O898" t="s">
        <v>480</v>
      </c>
      <c r="P898" t="s">
        <v>481</v>
      </c>
      <c r="Q898" t="s">
        <v>482</v>
      </c>
      <c r="R898" t="s">
        <v>7346</v>
      </c>
      <c r="S898" t="s">
        <v>7347</v>
      </c>
    </row>
    <row r="899" spans="1:19">
      <c r="A899" t="s">
        <v>7348</v>
      </c>
      <c r="B899" t="s">
        <v>7349</v>
      </c>
      <c r="C899" t="s">
        <v>12824</v>
      </c>
      <c r="D899" t="s">
        <v>12835</v>
      </c>
      <c r="E899" t="s">
        <v>12848</v>
      </c>
      <c r="F899" t="s">
        <v>12939</v>
      </c>
      <c r="G899">
        <v>899</v>
      </c>
      <c r="H899" s="2">
        <v>1199</v>
      </c>
      <c r="I899" s="1">
        <v>0.25</v>
      </c>
      <c r="J899">
        <v>3.8</v>
      </c>
      <c r="K899" s="4">
        <v>10751</v>
      </c>
      <c r="L899" t="s">
        <v>7350</v>
      </c>
      <c r="M899" t="s">
        <v>7351</v>
      </c>
      <c r="N899" t="s">
        <v>7352</v>
      </c>
      <c r="O899" t="s">
        <v>7353</v>
      </c>
      <c r="P899" t="s">
        <v>7354</v>
      </c>
      <c r="Q899" t="s">
        <v>7355</v>
      </c>
      <c r="R899" t="s">
        <v>7356</v>
      </c>
      <c r="S899" t="s">
        <v>7357</v>
      </c>
    </row>
    <row r="900" spans="1:19">
      <c r="A900" t="s">
        <v>7358</v>
      </c>
      <c r="B900" t="s">
        <v>7359</v>
      </c>
      <c r="C900" t="s">
        <v>12816</v>
      </c>
      <c r="D900" t="s">
        <v>12817</v>
      </c>
      <c r="E900" t="s">
        <v>12818</v>
      </c>
      <c r="F900" t="s">
        <v>12819</v>
      </c>
      <c r="G900">
        <v>349</v>
      </c>
      <c r="H900">
        <v>999</v>
      </c>
      <c r="I900" s="1">
        <v>0.65</v>
      </c>
      <c r="J900">
        <v>3.9</v>
      </c>
      <c r="K900" s="4">
        <v>817</v>
      </c>
      <c r="L900" t="s">
        <v>7360</v>
      </c>
      <c r="M900" t="s">
        <v>7361</v>
      </c>
      <c r="N900" t="s">
        <v>7362</v>
      </c>
      <c r="O900" t="s">
        <v>7363</v>
      </c>
      <c r="P900" t="s">
        <v>7364</v>
      </c>
      <c r="Q900" t="s">
        <v>7365</v>
      </c>
      <c r="R900" t="s">
        <v>7366</v>
      </c>
      <c r="S900" t="s">
        <v>7367</v>
      </c>
    </row>
    <row r="901" spans="1:19">
      <c r="A901" t="s">
        <v>7368</v>
      </c>
      <c r="B901" t="s">
        <v>7369</v>
      </c>
      <c r="C901" t="s">
        <v>12824</v>
      </c>
      <c r="D901" t="s">
        <v>12853</v>
      </c>
      <c r="E901" t="s">
        <v>12854</v>
      </c>
      <c r="F901" t="s">
        <v>12855</v>
      </c>
      <c r="G901">
        <v>900</v>
      </c>
      <c r="H901" s="2">
        <v>2499</v>
      </c>
      <c r="I901" s="1">
        <v>0.64</v>
      </c>
      <c r="J901">
        <v>4</v>
      </c>
      <c r="K901" s="4">
        <v>36384</v>
      </c>
      <c r="L901" t="s">
        <v>7370</v>
      </c>
      <c r="M901" t="s">
        <v>4487</v>
      </c>
      <c r="N901" t="s">
        <v>4488</v>
      </c>
      <c r="O901" t="s">
        <v>4489</v>
      </c>
      <c r="P901" t="s">
        <v>4490</v>
      </c>
      <c r="Q901" t="s">
        <v>4491</v>
      </c>
      <c r="R901" t="s">
        <v>7371</v>
      </c>
      <c r="S901" t="s">
        <v>7372</v>
      </c>
    </row>
    <row r="902" spans="1:19">
      <c r="A902" t="s">
        <v>7373</v>
      </c>
      <c r="B902" t="s">
        <v>7374</v>
      </c>
      <c r="C902" t="s">
        <v>12824</v>
      </c>
      <c r="D902" t="s">
        <v>12915</v>
      </c>
      <c r="E902" t="s">
        <v>12953</v>
      </c>
      <c r="F902" t="s">
        <v>12954</v>
      </c>
      <c r="G902" s="2">
        <v>2490</v>
      </c>
      <c r="H902" s="2">
        <v>3990</v>
      </c>
      <c r="I902" s="1">
        <v>0.38</v>
      </c>
      <c r="J902">
        <v>4.0999999999999996</v>
      </c>
      <c r="K902" s="4">
        <v>3606</v>
      </c>
      <c r="L902" t="s">
        <v>7375</v>
      </c>
      <c r="M902" t="s">
        <v>7376</v>
      </c>
      <c r="N902" t="s">
        <v>7377</v>
      </c>
      <c r="O902" t="s">
        <v>7378</v>
      </c>
      <c r="P902" t="s">
        <v>7379</v>
      </c>
      <c r="Q902" t="s">
        <v>7380</v>
      </c>
      <c r="R902" t="s">
        <v>7381</v>
      </c>
      <c r="S902" t="s">
        <v>7382</v>
      </c>
    </row>
    <row r="903" spans="1:19">
      <c r="A903" t="s">
        <v>7383</v>
      </c>
      <c r="B903" t="s">
        <v>7384</v>
      </c>
      <c r="C903" t="s">
        <v>12824</v>
      </c>
      <c r="D903" t="s">
        <v>12900</v>
      </c>
      <c r="G903">
        <v>116</v>
      </c>
      <c r="H903">
        <v>200</v>
      </c>
      <c r="I903" s="1">
        <v>0.42</v>
      </c>
      <c r="J903">
        <v>4.4000000000000004</v>
      </c>
      <c r="K903" s="4">
        <v>357</v>
      </c>
      <c r="L903" t="s">
        <v>7385</v>
      </c>
      <c r="M903" t="s">
        <v>7386</v>
      </c>
      <c r="N903" t="s">
        <v>7387</v>
      </c>
      <c r="O903" t="s">
        <v>7388</v>
      </c>
      <c r="P903" t="s">
        <v>7389</v>
      </c>
      <c r="Q903" t="s">
        <v>7390</v>
      </c>
      <c r="R903" t="s">
        <v>7391</v>
      </c>
      <c r="S903" t="s">
        <v>7392</v>
      </c>
    </row>
    <row r="904" spans="1:19">
      <c r="A904" t="s">
        <v>7393</v>
      </c>
      <c r="B904" t="s">
        <v>7394</v>
      </c>
      <c r="C904" t="s">
        <v>12909</v>
      </c>
      <c r="D904" t="s">
        <v>12910</v>
      </c>
      <c r="E904" t="s">
        <v>12931</v>
      </c>
      <c r="F904" t="s">
        <v>12932</v>
      </c>
      <c r="G904">
        <v>200</v>
      </c>
      <c r="H904">
        <v>230</v>
      </c>
      <c r="I904" s="1">
        <v>0.13</v>
      </c>
      <c r="J904">
        <v>4.4000000000000004</v>
      </c>
      <c r="K904" s="4">
        <v>10170</v>
      </c>
      <c r="L904" t="s">
        <v>7395</v>
      </c>
      <c r="M904" t="s">
        <v>7396</v>
      </c>
      <c r="N904" t="s">
        <v>7397</v>
      </c>
      <c r="O904" t="s">
        <v>7398</v>
      </c>
      <c r="P904" t="s">
        <v>7399</v>
      </c>
      <c r="Q904" t="s">
        <v>7400</v>
      </c>
      <c r="R904" t="s">
        <v>7401</v>
      </c>
      <c r="S904" t="s">
        <v>7402</v>
      </c>
    </row>
    <row r="905" spans="1:19">
      <c r="A905" t="s">
        <v>7403</v>
      </c>
      <c r="B905" t="s">
        <v>7404</v>
      </c>
      <c r="C905" t="s">
        <v>12816</v>
      </c>
      <c r="D905" t="s">
        <v>12817</v>
      </c>
      <c r="E905" t="s">
        <v>12885</v>
      </c>
      <c r="F905" t="s">
        <v>12987</v>
      </c>
      <c r="G905" s="2">
        <v>1249</v>
      </c>
      <c r="H905" s="2">
        <v>2796</v>
      </c>
      <c r="I905" s="1">
        <v>0.55000000000000004</v>
      </c>
      <c r="J905">
        <v>4.4000000000000004</v>
      </c>
      <c r="K905" s="4">
        <v>4598</v>
      </c>
      <c r="L905" t="s">
        <v>7405</v>
      </c>
      <c r="M905" t="s">
        <v>7406</v>
      </c>
      <c r="N905" t="s">
        <v>7407</v>
      </c>
      <c r="O905" t="s">
        <v>7408</v>
      </c>
      <c r="P905" t="s">
        <v>7409</v>
      </c>
      <c r="Q905" t="s">
        <v>7410</v>
      </c>
      <c r="R905" t="s">
        <v>7411</v>
      </c>
      <c r="S905" t="s">
        <v>7412</v>
      </c>
    </row>
    <row r="906" spans="1:19">
      <c r="A906" t="s">
        <v>7413</v>
      </c>
      <c r="B906" t="s">
        <v>7414</v>
      </c>
      <c r="C906" t="s">
        <v>12816</v>
      </c>
      <c r="D906" t="s">
        <v>12817</v>
      </c>
      <c r="E906" t="s">
        <v>12959</v>
      </c>
      <c r="F906" t="s">
        <v>13001</v>
      </c>
      <c r="G906">
        <v>649</v>
      </c>
      <c r="H906">
        <v>999</v>
      </c>
      <c r="I906" s="1">
        <v>0.35</v>
      </c>
      <c r="J906">
        <v>3.5</v>
      </c>
      <c r="K906" s="4">
        <v>7222</v>
      </c>
      <c r="L906" t="s">
        <v>7415</v>
      </c>
      <c r="M906" t="s">
        <v>7416</v>
      </c>
      <c r="N906" t="s">
        <v>7417</v>
      </c>
      <c r="O906" t="s">
        <v>7418</v>
      </c>
      <c r="P906" t="s">
        <v>7419</v>
      </c>
      <c r="Q906" t="s">
        <v>7420</v>
      </c>
      <c r="R906" t="s">
        <v>7421</v>
      </c>
      <c r="S906" t="s">
        <v>7422</v>
      </c>
    </row>
    <row r="907" spans="1:19">
      <c r="A907" t="s">
        <v>7423</v>
      </c>
      <c r="B907" t="s">
        <v>7424</v>
      </c>
      <c r="C907" t="s">
        <v>12816</v>
      </c>
      <c r="D907" t="s">
        <v>12817</v>
      </c>
      <c r="E907" t="s">
        <v>12929</v>
      </c>
      <c r="F907" t="s">
        <v>13002</v>
      </c>
      <c r="G907" s="2">
        <v>2649</v>
      </c>
      <c r="H907" s="2">
        <v>3499</v>
      </c>
      <c r="I907" s="1">
        <v>0.24</v>
      </c>
      <c r="J907">
        <v>4.5</v>
      </c>
      <c r="K907" s="4">
        <v>1271</v>
      </c>
      <c r="L907" t="s">
        <v>7425</v>
      </c>
      <c r="M907" t="s">
        <v>7426</v>
      </c>
      <c r="N907" t="s">
        <v>7427</v>
      </c>
      <c r="O907" t="s">
        <v>7428</v>
      </c>
      <c r="P907" t="s">
        <v>7429</v>
      </c>
      <c r="Q907" t="s">
        <v>7430</v>
      </c>
      <c r="R907" t="s">
        <v>7431</v>
      </c>
      <c r="S907" t="s">
        <v>7432</v>
      </c>
    </row>
    <row r="908" spans="1:19">
      <c r="A908" t="s">
        <v>494</v>
      </c>
      <c r="B908" t="s">
        <v>495</v>
      </c>
      <c r="C908" t="s">
        <v>12816</v>
      </c>
      <c r="D908" t="s">
        <v>12817</v>
      </c>
      <c r="E908" t="s">
        <v>12818</v>
      </c>
      <c r="F908" t="s">
        <v>12819</v>
      </c>
      <c r="G908">
        <v>199</v>
      </c>
      <c r="H908">
        <v>349</v>
      </c>
      <c r="I908" s="1">
        <v>0.43</v>
      </c>
      <c r="J908">
        <v>4.0999999999999996</v>
      </c>
      <c r="K908" s="4">
        <v>314</v>
      </c>
      <c r="L908" t="s">
        <v>496</v>
      </c>
      <c r="M908" t="s">
        <v>497</v>
      </c>
      <c r="N908" t="s">
        <v>498</v>
      </c>
      <c r="O908" t="s">
        <v>499</v>
      </c>
      <c r="P908" t="s">
        <v>500</v>
      </c>
      <c r="Q908" t="s">
        <v>501</v>
      </c>
      <c r="R908" t="s">
        <v>7433</v>
      </c>
      <c r="S908" t="s">
        <v>7434</v>
      </c>
    </row>
    <row r="909" spans="1:19">
      <c r="A909" t="s">
        <v>7435</v>
      </c>
      <c r="B909" t="s">
        <v>7436</v>
      </c>
      <c r="C909" t="s">
        <v>12816</v>
      </c>
      <c r="D909" t="s">
        <v>12924</v>
      </c>
      <c r="E909" t="s">
        <v>12925</v>
      </c>
      <c r="F909" t="s">
        <v>12926</v>
      </c>
      <c r="G909">
        <v>596</v>
      </c>
      <c r="H909">
        <v>723</v>
      </c>
      <c r="I909" s="1">
        <v>0.18</v>
      </c>
      <c r="J909">
        <v>4.4000000000000004</v>
      </c>
      <c r="K909" s="4">
        <v>3219</v>
      </c>
      <c r="L909" t="s">
        <v>7437</v>
      </c>
      <c r="M909" t="s">
        <v>7438</v>
      </c>
      <c r="N909" t="s">
        <v>7439</v>
      </c>
      <c r="O909" t="s">
        <v>7440</v>
      </c>
      <c r="P909" t="s">
        <v>7441</v>
      </c>
      <c r="Q909" t="s">
        <v>7442</v>
      </c>
      <c r="R909" t="s">
        <v>7443</v>
      </c>
      <c r="S909" t="s">
        <v>7444</v>
      </c>
    </row>
    <row r="910" spans="1:19">
      <c r="A910" t="s">
        <v>7445</v>
      </c>
      <c r="B910" t="s">
        <v>7446</v>
      </c>
      <c r="C910" t="s">
        <v>12824</v>
      </c>
      <c r="D910" t="s">
        <v>12851</v>
      </c>
      <c r="E910" t="s">
        <v>12852</v>
      </c>
      <c r="G910" s="2">
        <v>2499</v>
      </c>
      <c r="H910" s="2">
        <v>5999</v>
      </c>
      <c r="I910" s="1">
        <v>0.57999999999999996</v>
      </c>
      <c r="J910">
        <v>4.0999999999999996</v>
      </c>
      <c r="K910" s="4">
        <v>38879</v>
      </c>
      <c r="L910" t="s">
        <v>7447</v>
      </c>
      <c r="M910" t="s">
        <v>4341</v>
      </c>
      <c r="N910" t="s">
        <v>4342</v>
      </c>
      <c r="O910" t="s">
        <v>4343</v>
      </c>
      <c r="P910" t="s">
        <v>4344</v>
      </c>
      <c r="Q910" t="s">
        <v>4345</v>
      </c>
      <c r="R910" t="s">
        <v>7448</v>
      </c>
      <c r="S910" t="s">
        <v>7449</v>
      </c>
    </row>
    <row r="911" spans="1:19">
      <c r="A911" t="s">
        <v>7450</v>
      </c>
      <c r="B911" t="s">
        <v>7451</v>
      </c>
      <c r="C911" t="s">
        <v>12824</v>
      </c>
      <c r="D911" t="s">
        <v>12835</v>
      </c>
      <c r="E911" t="s">
        <v>12848</v>
      </c>
      <c r="F911" t="s">
        <v>13003</v>
      </c>
      <c r="G911" s="2">
        <v>4999</v>
      </c>
      <c r="H911" s="2">
        <v>12499</v>
      </c>
      <c r="I911" s="1">
        <v>0.6</v>
      </c>
      <c r="J911">
        <v>4.2</v>
      </c>
      <c r="K911" s="4">
        <v>4541</v>
      </c>
      <c r="L911" t="s">
        <v>7452</v>
      </c>
      <c r="M911" t="s">
        <v>7453</v>
      </c>
      <c r="N911" t="s">
        <v>7454</v>
      </c>
      <c r="O911" t="s">
        <v>7455</v>
      </c>
      <c r="P911" t="s">
        <v>7456</v>
      </c>
      <c r="Q911" t="s">
        <v>7457</v>
      </c>
      <c r="R911" t="s">
        <v>7458</v>
      </c>
      <c r="S911" t="s">
        <v>7459</v>
      </c>
    </row>
    <row r="912" spans="1:19">
      <c r="A912" t="s">
        <v>7460</v>
      </c>
      <c r="B912" t="s">
        <v>7461</v>
      </c>
      <c r="C912" t="s">
        <v>12824</v>
      </c>
      <c r="D912" t="s">
        <v>12862</v>
      </c>
      <c r="E912" t="s">
        <v>12863</v>
      </c>
      <c r="F912" t="s">
        <v>12864</v>
      </c>
      <c r="G912">
        <v>399</v>
      </c>
      <c r="H912" s="2">
        <v>1290</v>
      </c>
      <c r="I912" s="1">
        <v>0.69</v>
      </c>
      <c r="J912">
        <v>4.2</v>
      </c>
      <c r="K912" s="4">
        <v>76042</v>
      </c>
      <c r="L912" t="s">
        <v>7462</v>
      </c>
      <c r="M912" t="s">
        <v>7463</v>
      </c>
      <c r="N912" t="s">
        <v>7464</v>
      </c>
      <c r="O912" t="s">
        <v>7465</v>
      </c>
      <c r="P912" t="s">
        <v>7466</v>
      </c>
      <c r="Q912" t="s">
        <v>7467</v>
      </c>
      <c r="R912" t="s">
        <v>7468</v>
      </c>
      <c r="S912" t="s">
        <v>7469</v>
      </c>
    </row>
    <row r="913" spans="1:19">
      <c r="A913" t="s">
        <v>7470</v>
      </c>
      <c r="B913" t="s">
        <v>7471</v>
      </c>
      <c r="C913" t="s">
        <v>12824</v>
      </c>
      <c r="D913" t="s">
        <v>12900</v>
      </c>
      <c r="G913">
        <v>116</v>
      </c>
      <c r="H913">
        <v>200</v>
      </c>
      <c r="I913" s="1">
        <v>0.42</v>
      </c>
      <c r="J913">
        <v>4.3</v>
      </c>
      <c r="K913" s="4">
        <v>485</v>
      </c>
      <c r="L913" t="s">
        <v>7472</v>
      </c>
      <c r="M913" t="s">
        <v>7473</v>
      </c>
      <c r="N913" t="s">
        <v>7474</v>
      </c>
      <c r="O913" t="s">
        <v>7475</v>
      </c>
      <c r="P913" t="s">
        <v>7476</v>
      </c>
      <c r="Q913" t="s">
        <v>7477</v>
      </c>
      <c r="R913" t="s">
        <v>7478</v>
      </c>
      <c r="S913" t="s">
        <v>7479</v>
      </c>
    </row>
    <row r="914" spans="1:19">
      <c r="A914" t="s">
        <v>7480</v>
      </c>
      <c r="B914" t="s">
        <v>7481</v>
      </c>
      <c r="C914" t="s">
        <v>12824</v>
      </c>
      <c r="D914" t="s">
        <v>12915</v>
      </c>
      <c r="E914" t="s">
        <v>12953</v>
      </c>
      <c r="F914" t="s">
        <v>12954</v>
      </c>
      <c r="G914" s="2">
        <v>4499</v>
      </c>
      <c r="H914" s="2">
        <v>5999</v>
      </c>
      <c r="I914" s="1">
        <v>0.25</v>
      </c>
      <c r="J914">
        <v>4.3</v>
      </c>
      <c r="K914" s="4">
        <v>44696</v>
      </c>
      <c r="L914" t="s">
        <v>7482</v>
      </c>
      <c r="M914" t="s">
        <v>7483</v>
      </c>
      <c r="N914" t="s">
        <v>7484</v>
      </c>
      <c r="O914" t="s">
        <v>7485</v>
      </c>
      <c r="P914" t="s">
        <v>7486</v>
      </c>
      <c r="Q914" t="s">
        <v>7487</v>
      </c>
      <c r="R914" t="s">
        <v>7488</v>
      </c>
      <c r="S914" t="s">
        <v>7489</v>
      </c>
    </row>
    <row r="915" spans="1:19">
      <c r="A915" t="s">
        <v>7490</v>
      </c>
      <c r="B915" t="s">
        <v>7491</v>
      </c>
      <c r="C915" t="s">
        <v>12816</v>
      </c>
      <c r="D915" t="s">
        <v>12817</v>
      </c>
      <c r="E915" t="s">
        <v>12958</v>
      </c>
      <c r="G915">
        <v>330</v>
      </c>
      <c r="H915">
        <v>499</v>
      </c>
      <c r="I915" s="1">
        <v>0.34</v>
      </c>
      <c r="J915">
        <v>3.7</v>
      </c>
      <c r="K915" s="4">
        <v>8566</v>
      </c>
      <c r="L915" t="s">
        <v>7492</v>
      </c>
      <c r="M915" t="s">
        <v>7493</v>
      </c>
      <c r="N915" t="s">
        <v>7494</v>
      </c>
      <c r="O915" t="s">
        <v>7495</v>
      </c>
      <c r="P915" t="s">
        <v>7496</v>
      </c>
      <c r="Q915" t="s">
        <v>7497</v>
      </c>
      <c r="R915" t="s">
        <v>7498</v>
      </c>
      <c r="S915" t="s">
        <v>7499</v>
      </c>
    </row>
    <row r="916" spans="1:19">
      <c r="A916" t="s">
        <v>7500</v>
      </c>
      <c r="B916" t="s">
        <v>7501</v>
      </c>
      <c r="C916" t="s">
        <v>12824</v>
      </c>
      <c r="D916" t="s">
        <v>12862</v>
      </c>
      <c r="E916" t="s">
        <v>12863</v>
      </c>
      <c r="F916" t="s">
        <v>12938</v>
      </c>
      <c r="G916">
        <v>649</v>
      </c>
      <c r="H916" s="2">
        <v>2499</v>
      </c>
      <c r="I916" s="1">
        <v>0.74</v>
      </c>
      <c r="J916">
        <v>3.9</v>
      </c>
      <c r="K916" s="4">
        <v>13049</v>
      </c>
      <c r="L916" t="s">
        <v>7502</v>
      </c>
      <c r="M916" t="s">
        <v>7503</v>
      </c>
      <c r="N916" t="s">
        <v>7504</v>
      </c>
      <c r="O916" t="s">
        <v>7505</v>
      </c>
      <c r="P916" t="s">
        <v>7506</v>
      </c>
      <c r="Q916" t="s">
        <v>12800</v>
      </c>
      <c r="R916" t="s">
        <v>7507</v>
      </c>
      <c r="S916" t="s">
        <v>7508</v>
      </c>
    </row>
    <row r="917" spans="1:19">
      <c r="A917" t="s">
        <v>7509</v>
      </c>
      <c r="B917" t="s">
        <v>7510</v>
      </c>
      <c r="C917" t="s">
        <v>12816</v>
      </c>
      <c r="D917" t="s">
        <v>12817</v>
      </c>
      <c r="E917" t="s">
        <v>12955</v>
      </c>
      <c r="F917" t="s">
        <v>12878</v>
      </c>
      <c r="G917" s="2">
        <v>1234</v>
      </c>
      <c r="H917" s="2">
        <v>1599</v>
      </c>
      <c r="I917" s="1">
        <v>0.23</v>
      </c>
      <c r="J917">
        <v>4.5</v>
      </c>
      <c r="K917" s="4">
        <v>16680</v>
      </c>
      <c r="L917" t="s">
        <v>7511</v>
      </c>
      <c r="M917" t="s">
        <v>7512</v>
      </c>
      <c r="N917" t="s">
        <v>7513</v>
      </c>
      <c r="O917" t="s">
        <v>7514</v>
      </c>
      <c r="P917" t="s">
        <v>7515</v>
      </c>
      <c r="Q917" t="s">
        <v>7516</v>
      </c>
      <c r="R917" t="s">
        <v>7517</v>
      </c>
      <c r="S917" t="s">
        <v>7518</v>
      </c>
    </row>
    <row r="918" spans="1:19">
      <c r="A918" t="s">
        <v>4348</v>
      </c>
      <c r="B918" t="s">
        <v>4349</v>
      </c>
      <c r="C918" t="s">
        <v>12824</v>
      </c>
      <c r="D918" t="s">
        <v>12862</v>
      </c>
      <c r="E918" t="s">
        <v>12863</v>
      </c>
      <c r="F918" t="s">
        <v>12884</v>
      </c>
      <c r="G918" s="2">
        <v>1399</v>
      </c>
      <c r="H918" s="2">
        <v>2990</v>
      </c>
      <c r="I918" s="1">
        <v>0.53</v>
      </c>
      <c r="J918">
        <v>4.0999999999999996</v>
      </c>
      <c r="K918" s="4">
        <v>97174</v>
      </c>
      <c r="L918" t="s">
        <v>4350</v>
      </c>
      <c r="M918" t="s">
        <v>4351</v>
      </c>
      <c r="N918" t="s">
        <v>4352</v>
      </c>
      <c r="O918" t="s">
        <v>4353</v>
      </c>
      <c r="P918" t="s">
        <v>4354</v>
      </c>
      <c r="Q918" t="s">
        <v>4355</v>
      </c>
      <c r="R918" t="s">
        <v>7519</v>
      </c>
      <c r="S918" t="s">
        <v>7520</v>
      </c>
    </row>
    <row r="919" spans="1:19">
      <c r="A919" t="s">
        <v>7521</v>
      </c>
      <c r="B919" t="s">
        <v>7522</v>
      </c>
      <c r="C919" t="s">
        <v>12902</v>
      </c>
      <c r="D919" t="s">
        <v>12903</v>
      </c>
      <c r="E919" t="s">
        <v>12904</v>
      </c>
      <c r="F919" t="s">
        <v>12905</v>
      </c>
      <c r="G919">
        <v>272</v>
      </c>
      <c r="H919">
        <v>320</v>
      </c>
      <c r="I919" s="1">
        <v>0.15</v>
      </c>
      <c r="J919">
        <v>4</v>
      </c>
      <c r="K919" s="4">
        <v>3686</v>
      </c>
      <c r="L919" t="s">
        <v>7523</v>
      </c>
      <c r="M919" t="s">
        <v>7524</v>
      </c>
      <c r="N919" t="s">
        <v>7525</v>
      </c>
      <c r="O919" t="s">
        <v>7526</v>
      </c>
      <c r="P919" t="s">
        <v>7527</v>
      </c>
      <c r="Q919" t="s">
        <v>7528</v>
      </c>
      <c r="R919" t="s">
        <v>7529</v>
      </c>
      <c r="S919" t="s">
        <v>7530</v>
      </c>
    </row>
    <row r="920" spans="1:19">
      <c r="A920" t="s">
        <v>7531</v>
      </c>
      <c r="B920" t="s">
        <v>7532</v>
      </c>
      <c r="C920" t="s">
        <v>12824</v>
      </c>
      <c r="D920" t="s">
        <v>12862</v>
      </c>
      <c r="E920" t="s">
        <v>13004</v>
      </c>
      <c r="G920">
        <v>99</v>
      </c>
      <c r="H920">
        <v>999</v>
      </c>
      <c r="I920" s="1">
        <v>0.9</v>
      </c>
      <c r="J920">
        <v>3.8</v>
      </c>
      <c r="K920" s="4">
        <v>594</v>
      </c>
      <c r="L920" t="s">
        <v>7533</v>
      </c>
      <c r="M920" t="s">
        <v>7534</v>
      </c>
      <c r="N920" t="s">
        <v>7535</v>
      </c>
      <c r="O920" t="s">
        <v>7536</v>
      </c>
      <c r="P920" t="s">
        <v>7537</v>
      </c>
      <c r="Q920" t="s">
        <v>7538</v>
      </c>
      <c r="R920" t="s">
        <v>7539</v>
      </c>
      <c r="S920" t="s">
        <v>7540</v>
      </c>
    </row>
    <row r="921" spans="1:19">
      <c r="A921" t="s">
        <v>7541</v>
      </c>
      <c r="B921" t="s">
        <v>7542</v>
      </c>
      <c r="C921" t="s">
        <v>12816</v>
      </c>
      <c r="D921" t="s">
        <v>12924</v>
      </c>
      <c r="E921" t="s">
        <v>12998</v>
      </c>
      <c r="F921" t="s">
        <v>13005</v>
      </c>
      <c r="G921" s="2">
        <v>3498</v>
      </c>
      <c r="H921" s="2">
        <v>3875</v>
      </c>
      <c r="I921" s="1">
        <v>0.1</v>
      </c>
      <c r="J921">
        <v>3.4</v>
      </c>
      <c r="K921" s="4">
        <v>12185</v>
      </c>
      <c r="L921" t="s">
        <v>7543</v>
      </c>
      <c r="M921" t="s">
        <v>7544</v>
      </c>
      <c r="N921" t="s">
        <v>7545</v>
      </c>
      <c r="O921" t="s">
        <v>7546</v>
      </c>
      <c r="P921" t="s">
        <v>7547</v>
      </c>
      <c r="Q921" t="s">
        <v>7548</v>
      </c>
      <c r="R921" t="s">
        <v>7549</v>
      </c>
      <c r="S921" t="s">
        <v>7550</v>
      </c>
    </row>
    <row r="922" spans="1:19">
      <c r="A922" t="s">
        <v>7551</v>
      </c>
      <c r="B922" t="s">
        <v>7552</v>
      </c>
      <c r="C922" t="s">
        <v>12816</v>
      </c>
      <c r="D922" t="s">
        <v>12948</v>
      </c>
      <c r="G922" s="2">
        <v>10099</v>
      </c>
      <c r="H922" s="2">
        <v>19110</v>
      </c>
      <c r="I922" s="1">
        <v>0.47</v>
      </c>
      <c r="J922">
        <v>4.3</v>
      </c>
      <c r="K922" s="4">
        <v>2623</v>
      </c>
      <c r="L922" t="s">
        <v>7553</v>
      </c>
      <c r="M922" t="s">
        <v>7554</v>
      </c>
      <c r="N922" t="s">
        <v>7555</v>
      </c>
      <c r="O922" t="s">
        <v>7556</v>
      </c>
      <c r="P922" t="s">
        <v>7557</v>
      </c>
      <c r="Q922" t="s">
        <v>7558</v>
      </c>
      <c r="R922" t="s">
        <v>7559</v>
      </c>
      <c r="S922" t="s">
        <v>7560</v>
      </c>
    </row>
    <row r="923" spans="1:19">
      <c r="A923" t="s">
        <v>7561</v>
      </c>
      <c r="B923" t="s">
        <v>7562</v>
      </c>
      <c r="C923" t="s">
        <v>12816</v>
      </c>
      <c r="D923" t="s">
        <v>12817</v>
      </c>
      <c r="E923" t="s">
        <v>12885</v>
      </c>
      <c r="F923" t="s">
        <v>12962</v>
      </c>
      <c r="G923">
        <v>449</v>
      </c>
      <c r="H923">
        <v>999</v>
      </c>
      <c r="I923" s="1">
        <v>0.55000000000000004</v>
      </c>
      <c r="J923">
        <v>4.3</v>
      </c>
      <c r="K923" s="4">
        <v>9701</v>
      </c>
      <c r="L923" t="s">
        <v>7563</v>
      </c>
      <c r="M923" t="s">
        <v>7564</v>
      </c>
      <c r="N923" t="s">
        <v>7565</v>
      </c>
      <c r="O923" t="s">
        <v>7566</v>
      </c>
      <c r="P923" t="s">
        <v>7567</v>
      </c>
      <c r="Q923" t="s">
        <v>7568</v>
      </c>
      <c r="R923" t="s">
        <v>7569</v>
      </c>
      <c r="S923" t="s">
        <v>7570</v>
      </c>
    </row>
    <row r="924" spans="1:19">
      <c r="A924" t="s">
        <v>7571</v>
      </c>
      <c r="B924" t="s">
        <v>7572</v>
      </c>
      <c r="C924" t="s">
        <v>13006</v>
      </c>
      <c r="D924" t="s">
        <v>13007</v>
      </c>
      <c r="E924" t="s">
        <v>13008</v>
      </c>
      <c r="F924" t="s">
        <v>13009</v>
      </c>
      <c r="G924">
        <v>150</v>
      </c>
      <c r="H924">
        <v>150</v>
      </c>
      <c r="I924" s="1">
        <v>0</v>
      </c>
      <c r="J924">
        <v>4.3</v>
      </c>
      <c r="K924" s="4">
        <v>15867</v>
      </c>
      <c r="L924" t="s">
        <v>7573</v>
      </c>
      <c r="M924" t="s">
        <v>7574</v>
      </c>
      <c r="N924" t="s">
        <v>7575</v>
      </c>
      <c r="O924" t="s">
        <v>7576</v>
      </c>
      <c r="P924" t="s">
        <v>7577</v>
      </c>
      <c r="Q924" t="s">
        <v>7578</v>
      </c>
      <c r="R924" t="s">
        <v>7579</v>
      </c>
      <c r="S924" t="s">
        <v>7580</v>
      </c>
    </row>
    <row r="925" spans="1:19">
      <c r="A925" t="s">
        <v>524</v>
      </c>
      <c r="B925" t="s">
        <v>525</v>
      </c>
      <c r="C925" t="s">
        <v>12816</v>
      </c>
      <c r="D925" t="s">
        <v>12817</v>
      </c>
      <c r="E925" t="s">
        <v>12818</v>
      </c>
      <c r="F925" t="s">
        <v>12819</v>
      </c>
      <c r="G925">
        <v>348</v>
      </c>
      <c r="H925" s="2">
        <v>1499</v>
      </c>
      <c r="I925" s="1">
        <v>0.77</v>
      </c>
      <c r="J925">
        <v>4.2</v>
      </c>
      <c r="K925" s="4">
        <v>656</v>
      </c>
      <c r="L925" t="s">
        <v>526</v>
      </c>
      <c r="M925" t="s">
        <v>527</v>
      </c>
      <c r="N925" t="s">
        <v>528</v>
      </c>
      <c r="O925" t="s">
        <v>529</v>
      </c>
      <c r="P925" t="s">
        <v>530</v>
      </c>
      <c r="Q925" t="s">
        <v>531</v>
      </c>
      <c r="R925" t="s">
        <v>532</v>
      </c>
      <c r="S925" t="s">
        <v>7581</v>
      </c>
    </row>
    <row r="926" spans="1:19">
      <c r="A926" t="s">
        <v>7582</v>
      </c>
      <c r="B926" t="s">
        <v>7583</v>
      </c>
      <c r="C926" t="s">
        <v>12816</v>
      </c>
      <c r="D926" t="s">
        <v>12821</v>
      </c>
      <c r="E926" t="s">
        <v>12937</v>
      </c>
      <c r="G926" s="2">
        <v>1199</v>
      </c>
      <c r="H926" s="2">
        <v>2999</v>
      </c>
      <c r="I926" s="1">
        <v>0.6</v>
      </c>
      <c r="J926">
        <v>4.0999999999999996</v>
      </c>
      <c r="K926" s="4">
        <v>10725</v>
      </c>
      <c r="L926" t="s">
        <v>7584</v>
      </c>
      <c r="M926" t="s">
        <v>7585</v>
      </c>
      <c r="N926" t="s">
        <v>7586</v>
      </c>
      <c r="O926" t="s">
        <v>7587</v>
      </c>
      <c r="P926" t="s">
        <v>7588</v>
      </c>
      <c r="Q926" t="s">
        <v>12801</v>
      </c>
      <c r="R926" t="s">
        <v>7589</v>
      </c>
      <c r="S926" t="s">
        <v>7590</v>
      </c>
    </row>
    <row r="927" spans="1:19">
      <c r="A927" t="s">
        <v>7591</v>
      </c>
      <c r="B927" t="s">
        <v>7592</v>
      </c>
      <c r="C927" t="s">
        <v>12816</v>
      </c>
      <c r="D927" t="s">
        <v>12817</v>
      </c>
      <c r="E927" t="s">
        <v>12934</v>
      </c>
      <c r="G927">
        <v>397</v>
      </c>
      <c r="H927">
        <v>899</v>
      </c>
      <c r="I927" s="1">
        <v>0.56000000000000005</v>
      </c>
      <c r="J927">
        <v>4</v>
      </c>
      <c r="K927" s="4">
        <v>3025</v>
      </c>
      <c r="L927" t="s">
        <v>7593</v>
      </c>
      <c r="M927" t="s">
        <v>7594</v>
      </c>
      <c r="N927" t="s">
        <v>7595</v>
      </c>
      <c r="O927" t="s">
        <v>7596</v>
      </c>
      <c r="P927" t="s">
        <v>12802</v>
      </c>
      <c r="Q927" t="s">
        <v>7597</v>
      </c>
      <c r="R927" t="s">
        <v>7598</v>
      </c>
      <c r="S927" t="s">
        <v>7599</v>
      </c>
    </row>
    <row r="928" spans="1:19">
      <c r="A928" t="s">
        <v>534</v>
      </c>
      <c r="B928" t="s">
        <v>535</v>
      </c>
      <c r="C928" t="s">
        <v>12816</v>
      </c>
      <c r="D928" t="s">
        <v>12817</v>
      </c>
      <c r="E928" t="s">
        <v>12818</v>
      </c>
      <c r="F928" t="s">
        <v>12819</v>
      </c>
      <c r="G928">
        <v>154</v>
      </c>
      <c r="H928">
        <v>349</v>
      </c>
      <c r="I928" s="1">
        <v>0.56000000000000005</v>
      </c>
      <c r="J928">
        <v>4.3</v>
      </c>
      <c r="K928" s="4">
        <v>7064</v>
      </c>
      <c r="L928" t="s">
        <v>536</v>
      </c>
      <c r="M928" t="s">
        <v>537</v>
      </c>
      <c r="N928" t="s">
        <v>538</v>
      </c>
      <c r="O928" t="s">
        <v>539</v>
      </c>
      <c r="P928" t="s">
        <v>540</v>
      </c>
      <c r="Q928" t="s">
        <v>541</v>
      </c>
      <c r="R928" t="s">
        <v>7600</v>
      </c>
      <c r="S928" t="s">
        <v>7601</v>
      </c>
    </row>
    <row r="929" spans="1:19">
      <c r="A929" t="s">
        <v>7602</v>
      </c>
      <c r="B929" t="s">
        <v>7603</v>
      </c>
      <c r="C929" t="s">
        <v>12816</v>
      </c>
      <c r="D929" t="s">
        <v>12817</v>
      </c>
      <c r="E929" t="s">
        <v>12929</v>
      </c>
      <c r="F929" t="s">
        <v>12956</v>
      </c>
      <c r="G929">
        <v>699</v>
      </c>
      <c r="H929" s="2">
        <v>1490</v>
      </c>
      <c r="I929" s="1">
        <v>0.53</v>
      </c>
      <c r="J929">
        <v>4</v>
      </c>
      <c r="K929" s="4">
        <v>5736</v>
      </c>
      <c r="L929" t="s">
        <v>7604</v>
      </c>
      <c r="M929" t="s">
        <v>7605</v>
      </c>
      <c r="N929" t="s">
        <v>7606</v>
      </c>
      <c r="O929" t="s">
        <v>7607</v>
      </c>
      <c r="P929" t="s">
        <v>7608</v>
      </c>
      <c r="Q929" t="s">
        <v>7609</v>
      </c>
      <c r="R929" t="s">
        <v>7610</v>
      </c>
      <c r="S929" t="s">
        <v>7611</v>
      </c>
    </row>
    <row r="930" spans="1:19">
      <c r="A930" t="s">
        <v>7612</v>
      </c>
      <c r="B930" t="s">
        <v>7613</v>
      </c>
      <c r="C930" t="s">
        <v>12824</v>
      </c>
      <c r="D930" t="s">
        <v>12862</v>
      </c>
      <c r="E930" t="s">
        <v>12863</v>
      </c>
      <c r="F930" t="s">
        <v>12864</v>
      </c>
      <c r="G930" s="2">
        <v>1679</v>
      </c>
      <c r="H930" s="2">
        <v>1999</v>
      </c>
      <c r="I930" s="1">
        <v>0.16</v>
      </c>
      <c r="J930">
        <v>4.0999999999999996</v>
      </c>
      <c r="K930" s="4">
        <v>72563</v>
      </c>
      <c r="L930" t="s">
        <v>7614</v>
      </c>
      <c r="M930" t="s">
        <v>7615</v>
      </c>
      <c r="N930" t="s">
        <v>7616</v>
      </c>
      <c r="O930" t="s">
        <v>7617</v>
      </c>
      <c r="P930" t="s">
        <v>7618</v>
      </c>
      <c r="Q930" t="s">
        <v>7619</v>
      </c>
      <c r="R930" t="s">
        <v>7620</v>
      </c>
      <c r="S930" t="s">
        <v>7621</v>
      </c>
    </row>
    <row r="931" spans="1:19">
      <c r="A931" t="s">
        <v>7622</v>
      </c>
      <c r="B931" t="s">
        <v>7623</v>
      </c>
      <c r="C931" t="s">
        <v>12816</v>
      </c>
      <c r="D931" t="s">
        <v>12817</v>
      </c>
      <c r="E931" t="s">
        <v>12891</v>
      </c>
      <c r="F931" t="s">
        <v>12893</v>
      </c>
      <c r="G931">
        <v>354</v>
      </c>
      <c r="H931" s="2">
        <v>1500</v>
      </c>
      <c r="I931" s="1">
        <v>0.76</v>
      </c>
      <c r="J931">
        <v>4</v>
      </c>
      <c r="K931" s="4">
        <v>1026</v>
      </c>
      <c r="L931" t="s">
        <v>7624</v>
      </c>
      <c r="M931" t="s">
        <v>7625</v>
      </c>
      <c r="N931" t="s">
        <v>7626</v>
      </c>
      <c r="O931" t="s">
        <v>7627</v>
      </c>
      <c r="P931" t="s">
        <v>7628</v>
      </c>
      <c r="Q931" t="s">
        <v>7629</v>
      </c>
      <c r="R931" t="s">
        <v>7630</v>
      </c>
      <c r="S931" t="s">
        <v>7631</v>
      </c>
    </row>
    <row r="932" spans="1:19">
      <c r="A932" t="s">
        <v>7632</v>
      </c>
      <c r="B932" t="s">
        <v>7633</v>
      </c>
      <c r="C932" t="s">
        <v>12816</v>
      </c>
      <c r="D932" t="s">
        <v>12817</v>
      </c>
      <c r="E932" t="s">
        <v>12929</v>
      </c>
      <c r="F932" t="s">
        <v>13010</v>
      </c>
      <c r="G932" s="2">
        <v>1199</v>
      </c>
      <c r="H932" s="2">
        <v>5499</v>
      </c>
      <c r="I932" s="1">
        <v>0.78</v>
      </c>
      <c r="J932">
        <v>3.8</v>
      </c>
      <c r="K932" s="4">
        <v>2043</v>
      </c>
      <c r="L932" t="s">
        <v>7634</v>
      </c>
      <c r="M932" t="s">
        <v>7635</v>
      </c>
      <c r="N932" t="s">
        <v>7636</v>
      </c>
      <c r="O932" t="s">
        <v>7637</v>
      </c>
      <c r="P932" t="s">
        <v>7638</v>
      </c>
      <c r="Q932" t="s">
        <v>7639</v>
      </c>
      <c r="R932" t="s">
        <v>7640</v>
      </c>
      <c r="S932" t="s">
        <v>7641</v>
      </c>
    </row>
    <row r="933" spans="1:19">
      <c r="A933" t="s">
        <v>7642</v>
      </c>
      <c r="B933" t="s">
        <v>7643</v>
      </c>
      <c r="C933" t="s">
        <v>12816</v>
      </c>
      <c r="D933" t="s">
        <v>12817</v>
      </c>
      <c r="E933" t="s">
        <v>12955</v>
      </c>
      <c r="F933" t="s">
        <v>12878</v>
      </c>
      <c r="G933">
        <v>379</v>
      </c>
      <c r="H933" s="2">
        <v>1499</v>
      </c>
      <c r="I933" s="1">
        <v>0.75</v>
      </c>
      <c r="J933">
        <v>4.2</v>
      </c>
      <c r="K933" s="4">
        <v>4149</v>
      </c>
      <c r="L933" t="s">
        <v>7644</v>
      </c>
      <c r="M933" t="s">
        <v>7645</v>
      </c>
      <c r="N933" t="s">
        <v>7646</v>
      </c>
      <c r="O933" t="s">
        <v>7647</v>
      </c>
      <c r="P933" t="s">
        <v>7648</v>
      </c>
      <c r="Q933" t="s">
        <v>7649</v>
      </c>
      <c r="R933" t="s">
        <v>7650</v>
      </c>
      <c r="S933" t="s">
        <v>7651</v>
      </c>
    </row>
    <row r="934" spans="1:19">
      <c r="A934" t="s">
        <v>7652</v>
      </c>
      <c r="B934" t="s">
        <v>7653</v>
      </c>
      <c r="C934" t="s">
        <v>12816</v>
      </c>
      <c r="D934" t="s">
        <v>12889</v>
      </c>
      <c r="E934" t="s">
        <v>12914</v>
      </c>
      <c r="G934">
        <v>499</v>
      </c>
      <c r="H934">
        <v>775</v>
      </c>
      <c r="I934" s="1">
        <v>0.36</v>
      </c>
      <c r="J934">
        <v>4.3</v>
      </c>
      <c r="K934" s="4">
        <v>74</v>
      </c>
      <c r="L934" t="s">
        <v>7654</v>
      </c>
      <c r="M934" t="s">
        <v>7655</v>
      </c>
      <c r="N934" t="s">
        <v>7656</v>
      </c>
      <c r="O934" t="s">
        <v>7657</v>
      </c>
      <c r="P934" t="s">
        <v>7658</v>
      </c>
      <c r="Q934" t="s">
        <v>7659</v>
      </c>
      <c r="R934" t="s">
        <v>7660</v>
      </c>
      <c r="S934" t="s">
        <v>7661</v>
      </c>
    </row>
    <row r="935" spans="1:19">
      <c r="A935" t="s">
        <v>7662</v>
      </c>
      <c r="B935" t="s">
        <v>7663</v>
      </c>
      <c r="C935" t="s">
        <v>12816</v>
      </c>
      <c r="D935" t="s">
        <v>12889</v>
      </c>
      <c r="E935" t="s">
        <v>13011</v>
      </c>
      <c r="G935" s="2">
        <v>10389</v>
      </c>
      <c r="H935" s="2">
        <v>32000</v>
      </c>
      <c r="I935" s="1">
        <v>0.68</v>
      </c>
      <c r="J935">
        <v>4.4000000000000004</v>
      </c>
      <c r="K935" s="4">
        <v>41398</v>
      </c>
      <c r="L935" t="s">
        <v>7664</v>
      </c>
      <c r="M935" t="s">
        <v>7665</v>
      </c>
      <c r="N935" t="s">
        <v>7666</v>
      </c>
      <c r="O935" t="s">
        <v>7667</v>
      </c>
      <c r="P935" t="s">
        <v>7668</v>
      </c>
      <c r="Q935" t="s">
        <v>7669</v>
      </c>
      <c r="R935" t="s">
        <v>7670</v>
      </c>
      <c r="S935" t="s">
        <v>7671</v>
      </c>
    </row>
    <row r="936" spans="1:19">
      <c r="A936" t="s">
        <v>7672</v>
      </c>
      <c r="B936" t="s">
        <v>7673</v>
      </c>
      <c r="C936" t="s">
        <v>12816</v>
      </c>
      <c r="D936" t="s">
        <v>12817</v>
      </c>
      <c r="E936" t="s">
        <v>12959</v>
      </c>
      <c r="F936" t="s">
        <v>12988</v>
      </c>
      <c r="G936">
        <v>649</v>
      </c>
      <c r="H936" s="2">
        <v>1300</v>
      </c>
      <c r="I936" s="1">
        <v>0.5</v>
      </c>
      <c r="J936">
        <v>4.0999999999999996</v>
      </c>
      <c r="K936" s="4">
        <v>5195</v>
      </c>
      <c r="L936" t="s">
        <v>7674</v>
      </c>
      <c r="M936" t="s">
        <v>7675</v>
      </c>
      <c r="N936" t="s">
        <v>7676</v>
      </c>
      <c r="O936" t="s">
        <v>7677</v>
      </c>
      <c r="P936" t="s">
        <v>7678</v>
      </c>
      <c r="Q936" t="s">
        <v>7679</v>
      </c>
      <c r="R936" t="s">
        <v>7680</v>
      </c>
      <c r="S936" t="s">
        <v>7681</v>
      </c>
    </row>
    <row r="937" spans="1:19">
      <c r="A937" t="s">
        <v>7682</v>
      </c>
      <c r="B937" t="s">
        <v>7683</v>
      </c>
      <c r="C937" t="s">
        <v>12816</v>
      </c>
      <c r="D937" t="s">
        <v>12821</v>
      </c>
      <c r="E937" t="s">
        <v>12822</v>
      </c>
      <c r="F937" t="s">
        <v>13012</v>
      </c>
      <c r="G937" s="2">
        <v>1199</v>
      </c>
      <c r="H937" s="2">
        <v>1999</v>
      </c>
      <c r="I937" s="1">
        <v>0.4</v>
      </c>
      <c r="J937">
        <v>4.5</v>
      </c>
      <c r="K937" s="4">
        <v>22420</v>
      </c>
      <c r="L937" t="s">
        <v>7684</v>
      </c>
      <c r="M937" t="s">
        <v>877</v>
      </c>
      <c r="N937" t="s">
        <v>878</v>
      </c>
      <c r="O937" t="s">
        <v>879</v>
      </c>
      <c r="P937" t="s">
        <v>880</v>
      </c>
      <c r="Q937" t="s">
        <v>881</v>
      </c>
      <c r="R937" t="s">
        <v>7685</v>
      </c>
      <c r="S937" t="s">
        <v>7686</v>
      </c>
    </row>
    <row r="938" spans="1:19">
      <c r="A938" t="s">
        <v>564</v>
      </c>
      <c r="B938" t="s">
        <v>565</v>
      </c>
      <c r="C938" t="s">
        <v>12816</v>
      </c>
      <c r="D938" t="s">
        <v>12817</v>
      </c>
      <c r="E938" t="s">
        <v>12818</v>
      </c>
      <c r="F938" t="s">
        <v>12819</v>
      </c>
      <c r="G938">
        <v>139</v>
      </c>
      <c r="H938">
        <v>999</v>
      </c>
      <c r="I938" s="1">
        <v>0.86</v>
      </c>
      <c r="J938">
        <v>4</v>
      </c>
      <c r="K938" s="4">
        <v>1313</v>
      </c>
      <c r="L938" t="s">
        <v>566</v>
      </c>
      <c r="M938" t="s">
        <v>567</v>
      </c>
      <c r="N938" t="s">
        <v>568</v>
      </c>
      <c r="O938" t="s">
        <v>569</v>
      </c>
      <c r="P938" t="s">
        <v>570</v>
      </c>
      <c r="Q938" t="s">
        <v>571</v>
      </c>
      <c r="R938" t="s">
        <v>572</v>
      </c>
      <c r="S938" t="s">
        <v>7687</v>
      </c>
    </row>
    <row r="939" spans="1:19">
      <c r="A939" t="s">
        <v>7688</v>
      </c>
      <c r="B939" t="s">
        <v>7689</v>
      </c>
      <c r="C939" t="s">
        <v>12824</v>
      </c>
      <c r="D939" t="s">
        <v>12862</v>
      </c>
      <c r="E939" t="s">
        <v>12863</v>
      </c>
      <c r="F939" t="s">
        <v>12864</v>
      </c>
      <c r="G939">
        <v>889</v>
      </c>
      <c r="H939" s="2">
        <v>1999</v>
      </c>
      <c r="I939" s="1">
        <v>0.56000000000000005</v>
      </c>
      <c r="J939">
        <v>4.2</v>
      </c>
      <c r="K939" s="4">
        <v>2284</v>
      </c>
      <c r="L939" t="s">
        <v>7690</v>
      </c>
      <c r="M939" t="s">
        <v>7691</v>
      </c>
      <c r="N939" t="s">
        <v>7692</v>
      </c>
      <c r="O939" t="s">
        <v>7693</v>
      </c>
      <c r="P939" t="s">
        <v>7694</v>
      </c>
      <c r="Q939" t="s">
        <v>7695</v>
      </c>
      <c r="R939" t="s">
        <v>7696</v>
      </c>
      <c r="S939" t="s">
        <v>7697</v>
      </c>
    </row>
    <row r="940" spans="1:19">
      <c r="A940" t="s">
        <v>7698</v>
      </c>
      <c r="B940" t="s">
        <v>7699</v>
      </c>
      <c r="C940" t="s">
        <v>12816</v>
      </c>
      <c r="D940" t="s">
        <v>12817</v>
      </c>
      <c r="E940" t="s">
        <v>12891</v>
      </c>
      <c r="F940" t="s">
        <v>12913</v>
      </c>
      <c r="G940" s="2">
        <v>1409</v>
      </c>
      <c r="H940" s="2">
        <v>2199</v>
      </c>
      <c r="I940" s="1">
        <v>0.36</v>
      </c>
      <c r="J940">
        <v>3.9</v>
      </c>
      <c r="K940" s="4">
        <v>427</v>
      </c>
      <c r="L940" t="s">
        <v>7700</v>
      </c>
      <c r="M940" t="s">
        <v>7701</v>
      </c>
      <c r="N940" t="s">
        <v>7702</v>
      </c>
      <c r="O940" t="s">
        <v>7703</v>
      </c>
      <c r="P940" t="s">
        <v>7704</v>
      </c>
      <c r="Q940" t="s">
        <v>7705</v>
      </c>
      <c r="R940" t="s">
        <v>7706</v>
      </c>
      <c r="S940" t="s">
        <v>7707</v>
      </c>
    </row>
    <row r="941" spans="1:19">
      <c r="A941" t="s">
        <v>7708</v>
      </c>
      <c r="B941" t="s">
        <v>7709</v>
      </c>
      <c r="C941" t="s">
        <v>12816</v>
      </c>
      <c r="D941" t="s">
        <v>12924</v>
      </c>
      <c r="E941" t="s">
        <v>12925</v>
      </c>
      <c r="F941" t="s">
        <v>13013</v>
      </c>
      <c r="G941">
        <v>549</v>
      </c>
      <c r="H941" s="2">
        <v>1999</v>
      </c>
      <c r="I941" s="1">
        <v>0.73</v>
      </c>
      <c r="J941">
        <v>4.3</v>
      </c>
      <c r="K941" s="4">
        <v>1367</v>
      </c>
      <c r="L941" t="s">
        <v>7710</v>
      </c>
      <c r="M941" t="s">
        <v>7711</v>
      </c>
      <c r="N941" t="s">
        <v>7712</v>
      </c>
      <c r="O941" t="s">
        <v>7713</v>
      </c>
      <c r="P941" t="s">
        <v>7714</v>
      </c>
      <c r="Q941" t="s">
        <v>7715</v>
      </c>
      <c r="R941" t="s">
        <v>7716</v>
      </c>
      <c r="S941" t="s">
        <v>7717</v>
      </c>
    </row>
    <row r="942" spans="1:19">
      <c r="A942" t="s">
        <v>7718</v>
      </c>
      <c r="B942" t="s">
        <v>7719</v>
      </c>
      <c r="C942" t="s">
        <v>12816</v>
      </c>
      <c r="D942" t="s">
        <v>12817</v>
      </c>
      <c r="E942" t="s">
        <v>12929</v>
      </c>
      <c r="F942" t="s">
        <v>13010</v>
      </c>
      <c r="G942">
        <v>749</v>
      </c>
      <c r="H942" s="2">
        <v>1799</v>
      </c>
      <c r="I942" s="1">
        <v>0.57999999999999996</v>
      </c>
      <c r="J942">
        <v>4</v>
      </c>
      <c r="K942" s="4">
        <v>13199</v>
      </c>
      <c r="L942" t="s">
        <v>7720</v>
      </c>
      <c r="M942" t="s">
        <v>7721</v>
      </c>
      <c r="N942" t="s">
        <v>7722</v>
      </c>
      <c r="O942" t="s">
        <v>7723</v>
      </c>
      <c r="P942" t="s">
        <v>7724</v>
      </c>
      <c r="Q942" t="s">
        <v>12803</v>
      </c>
      <c r="R942" t="s">
        <v>7725</v>
      </c>
      <c r="S942" t="s">
        <v>7726</v>
      </c>
    </row>
    <row r="943" spans="1:19">
      <c r="A943" t="s">
        <v>574</v>
      </c>
      <c r="B943" t="s">
        <v>575</v>
      </c>
      <c r="C943" t="s">
        <v>12816</v>
      </c>
      <c r="D943" t="s">
        <v>12817</v>
      </c>
      <c r="E943" t="s">
        <v>12818</v>
      </c>
      <c r="F943" t="s">
        <v>12819</v>
      </c>
      <c r="G943">
        <v>329</v>
      </c>
      <c r="H943">
        <v>845</v>
      </c>
      <c r="I943" s="1">
        <v>0.61</v>
      </c>
      <c r="J943">
        <v>4.2</v>
      </c>
      <c r="K943" s="4">
        <v>29746</v>
      </c>
      <c r="L943" t="s">
        <v>576</v>
      </c>
      <c r="M943" t="s">
        <v>577</v>
      </c>
      <c r="N943" t="s">
        <v>578</v>
      </c>
      <c r="O943" t="s">
        <v>579</v>
      </c>
      <c r="P943" t="s">
        <v>580</v>
      </c>
      <c r="Q943" t="s">
        <v>581</v>
      </c>
      <c r="R943" t="s">
        <v>7727</v>
      </c>
      <c r="S943" t="s">
        <v>7728</v>
      </c>
    </row>
    <row r="944" spans="1:19">
      <c r="A944" t="s">
        <v>7729</v>
      </c>
      <c r="B944" t="s">
        <v>7730</v>
      </c>
      <c r="C944" t="s">
        <v>12816</v>
      </c>
      <c r="D944" t="s">
        <v>12817</v>
      </c>
      <c r="E944" t="s">
        <v>12818</v>
      </c>
      <c r="F944" t="s">
        <v>12819</v>
      </c>
      <c r="G944">
        <v>379</v>
      </c>
      <c r="H944" s="2">
        <v>1099</v>
      </c>
      <c r="I944" s="1">
        <v>0.66</v>
      </c>
      <c r="J944">
        <v>4.3</v>
      </c>
      <c r="K944" s="4">
        <v>2806</v>
      </c>
      <c r="L944" t="s">
        <v>7731</v>
      </c>
      <c r="M944" t="s">
        <v>941</v>
      </c>
      <c r="N944" t="s">
        <v>942</v>
      </c>
      <c r="O944" t="s">
        <v>943</v>
      </c>
      <c r="P944" t="s">
        <v>944</v>
      </c>
      <c r="Q944" t="s">
        <v>945</v>
      </c>
      <c r="R944" t="s">
        <v>7732</v>
      </c>
      <c r="S944" t="s">
        <v>7733</v>
      </c>
    </row>
    <row r="945" spans="1:19">
      <c r="A945" t="s">
        <v>7734</v>
      </c>
      <c r="B945" t="s">
        <v>7735</v>
      </c>
      <c r="C945" t="s">
        <v>12824</v>
      </c>
      <c r="D945" t="s">
        <v>12851</v>
      </c>
      <c r="E945" t="s">
        <v>12852</v>
      </c>
      <c r="G945" s="2">
        <v>5998</v>
      </c>
      <c r="H945" s="2">
        <v>7999</v>
      </c>
      <c r="I945" s="1">
        <v>0.25</v>
      </c>
      <c r="J945">
        <v>4.2</v>
      </c>
      <c r="K945" s="4">
        <v>30355</v>
      </c>
      <c r="L945" t="s">
        <v>7736</v>
      </c>
      <c r="M945" t="s">
        <v>7737</v>
      </c>
      <c r="N945" t="s">
        <v>7738</v>
      </c>
      <c r="O945" t="s">
        <v>7739</v>
      </c>
      <c r="P945" t="s">
        <v>7740</v>
      </c>
      <c r="Q945" t="s">
        <v>7741</v>
      </c>
      <c r="R945" t="s">
        <v>7742</v>
      </c>
      <c r="S945" t="s">
        <v>7743</v>
      </c>
    </row>
    <row r="946" spans="1:19">
      <c r="A946" t="s">
        <v>7744</v>
      </c>
      <c r="B946" t="s">
        <v>7745</v>
      </c>
      <c r="C946" t="s">
        <v>12816</v>
      </c>
      <c r="D946" t="s">
        <v>12817</v>
      </c>
      <c r="E946" t="s">
        <v>12885</v>
      </c>
      <c r="F946" t="s">
        <v>12962</v>
      </c>
      <c r="G946">
        <v>299</v>
      </c>
      <c r="H946" s="2">
        <v>1499</v>
      </c>
      <c r="I946" s="1">
        <v>0.8</v>
      </c>
      <c r="J946">
        <v>4.2</v>
      </c>
      <c r="K946" s="4">
        <v>2868</v>
      </c>
      <c r="L946" t="s">
        <v>7746</v>
      </c>
      <c r="M946" t="s">
        <v>7747</v>
      </c>
      <c r="N946" t="s">
        <v>7748</v>
      </c>
      <c r="O946" t="s">
        <v>7749</v>
      </c>
      <c r="P946" t="s">
        <v>7750</v>
      </c>
      <c r="Q946" t="s">
        <v>7751</v>
      </c>
      <c r="R946" t="s">
        <v>7752</v>
      </c>
      <c r="S946" t="s">
        <v>7753</v>
      </c>
    </row>
    <row r="947" spans="1:19">
      <c r="A947" t="s">
        <v>7754</v>
      </c>
      <c r="B947" t="s">
        <v>7755</v>
      </c>
      <c r="C947" t="s">
        <v>12816</v>
      </c>
      <c r="D947" t="s">
        <v>12817</v>
      </c>
      <c r="E947" t="s">
        <v>12955</v>
      </c>
      <c r="F947" t="s">
        <v>12878</v>
      </c>
      <c r="G947">
        <v>379</v>
      </c>
      <c r="H947" s="2">
        <v>1499</v>
      </c>
      <c r="I947" s="1">
        <v>0.75</v>
      </c>
      <c r="J947">
        <v>4.0999999999999996</v>
      </c>
      <c r="K947" s="4">
        <v>670</v>
      </c>
      <c r="L947" t="s">
        <v>7756</v>
      </c>
      <c r="M947" t="s">
        <v>7757</v>
      </c>
      <c r="N947" t="s">
        <v>7758</v>
      </c>
      <c r="O947" t="s">
        <v>7759</v>
      </c>
      <c r="P947" t="s">
        <v>7760</v>
      </c>
      <c r="Q947" t="s">
        <v>7761</v>
      </c>
      <c r="R947" t="s">
        <v>7762</v>
      </c>
      <c r="S947" t="s">
        <v>7763</v>
      </c>
    </row>
    <row r="948" spans="1:19">
      <c r="A948" t="s">
        <v>7764</v>
      </c>
      <c r="B948" t="s">
        <v>7765</v>
      </c>
      <c r="C948" t="s">
        <v>12902</v>
      </c>
      <c r="D948" t="s">
        <v>12903</v>
      </c>
      <c r="E948" t="s">
        <v>12904</v>
      </c>
      <c r="F948" t="s">
        <v>12905</v>
      </c>
      <c r="G948" s="2">
        <v>1399</v>
      </c>
      <c r="H948" s="2">
        <v>2999</v>
      </c>
      <c r="I948" s="1">
        <v>0.53</v>
      </c>
      <c r="J948">
        <v>4.3</v>
      </c>
      <c r="K948" s="4">
        <v>3530</v>
      </c>
      <c r="L948" t="s">
        <v>7766</v>
      </c>
      <c r="M948" t="s">
        <v>7767</v>
      </c>
      <c r="N948" t="s">
        <v>7768</v>
      </c>
      <c r="O948" t="s">
        <v>7769</v>
      </c>
      <c r="P948" t="s">
        <v>7770</v>
      </c>
      <c r="Q948" t="s">
        <v>7771</v>
      </c>
      <c r="R948" t="s">
        <v>7772</v>
      </c>
      <c r="S948" t="s">
        <v>7773</v>
      </c>
    </row>
    <row r="949" spans="1:19">
      <c r="A949" t="s">
        <v>7774</v>
      </c>
      <c r="B949" t="s">
        <v>7775</v>
      </c>
      <c r="C949" t="s">
        <v>12824</v>
      </c>
      <c r="D949" t="s">
        <v>12915</v>
      </c>
      <c r="E949" t="s">
        <v>12826</v>
      </c>
      <c r="F949" t="s">
        <v>13014</v>
      </c>
      <c r="G949">
        <v>699</v>
      </c>
      <c r="H949" s="2">
        <v>1299</v>
      </c>
      <c r="I949" s="1">
        <v>0.46</v>
      </c>
      <c r="J949">
        <v>4.3</v>
      </c>
      <c r="K949" s="4">
        <v>6183</v>
      </c>
      <c r="L949" t="s">
        <v>7776</v>
      </c>
      <c r="M949" t="s">
        <v>7777</v>
      </c>
      <c r="N949" t="s">
        <v>7778</v>
      </c>
      <c r="O949" t="s">
        <v>7779</v>
      </c>
      <c r="P949" t="s">
        <v>7780</v>
      </c>
      <c r="Q949" t="s">
        <v>7781</v>
      </c>
      <c r="R949" t="s">
        <v>7782</v>
      </c>
      <c r="S949" t="s">
        <v>7783</v>
      </c>
    </row>
    <row r="950" spans="1:19">
      <c r="A950" t="s">
        <v>7784</v>
      </c>
      <c r="B950" t="s">
        <v>7785</v>
      </c>
      <c r="C950" t="s">
        <v>12902</v>
      </c>
      <c r="D950" t="s">
        <v>12903</v>
      </c>
      <c r="E950" t="s">
        <v>12904</v>
      </c>
      <c r="F950" t="s">
        <v>12905</v>
      </c>
      <c r="G950">
        <v>300</v>
      </c>
      <c r="H950">
        <v>300</v>
      </c>
      <c r="I950" s="1">
        <v>0</v>
      </c>
      <c r="J950">
        <v>4.2</v>
      </c>
      <c r="K950" s="4">
        <v>419</v>
      </c>
      <c r="L950" t="s">
        <v>7786</v>
      </c>
      <c r="M950" t="s">
        <v>7787</v>
      </c>
      <c r="N950" t="s">
        <v>7788</v>
      </c>
      <c r="O950" t="s">
        <v>7789</v>
      </c>
      <c r="P950" t="s">
        <v>7790</v>
      </c>
      <c r="Q950" t="s">
        <v>7791</v>
      </c>
      <c r="R950" t="s">
        <v>7792</v>
      </c>
      <c r="S950" t="s">
        <v>7793</v>
      </c>
    </row>
    <row r="951" spans="1:19">
      <c r="A951" t="s">
        <v>7794</v>
      </c>
      <c r="B951" t="s">
        <v>7795</v>
      </c>
      <c r="C951" t="s">
        <v>12816</v>
      </c>
      <c r="D951" t="s">
        <v>12817</v>
      </c>
      <c r="E951" t="s">
        <v>12891</v>
      </c>
      <c r="F951" t="s">
        <v>12927</v>
      </c>
      <c r="G951">
        <v>999</v>
      </c>
      <c r="H951" s="2">
        <v>1995</v>
      </c>
      <c r="I951" s="1">
        <v>0.5</v>
      </c>
      <c r="J951">
        <v>4.5</v>
      </c>
      <c r="K951" s="4">
        <v>7317</v>
      </c>
      <c r="L951" t="s">
        <v>7796</v>
      </c>
      <c r="M951" t="s">
        <v>7797</v>
      </c>
      <c r="N951" t="s">
        <v>7798</v>
      </c>
      <c r="O951" t="s">
        <v>7799</v>
      </c>
      <c r="P951" t="s">
        <v>7800</v>
      </c>
      <c r="Q951" t="s">
        <v>7801</v>
      </c>
      <c r="R951" t="s">
        <v>7802</v>
      </c>
      <c r="S951" t="s">
        <v>7803</v>
      </c>
    </row>
    <row r="952" spans="1:19">
      <c r="A952" t="s">
        <v>7804</v>
      </c>
      <c r="B952" t="s">
        <v>7805</v>
      </c>
      <c r="C952" t="s">
        <v>12902</v>
      </c>
      <c r="D952" t="s">
        <v>12919</v>
      </c>
      <c r="E952" t="s">
        <v>12920</v>
      </c>
      <c r="F952" t="s">
        <v>13017</v>
      </c>
      <c r="G952">
        <v>535</v>
      </c>
      <c r="H952">
        <v>535</v>
      </c>
      <c r="I952" s="1">
        <v>0</v>
      </c>
      <c r="J952">
        <v>4.4000000000000004</v>
      </c>
      <c r="K952" s="4">
        <v>4426</v>
      </c>
      <c r="L952" t="s">
        <v>7806</v>
      </c>
      <c r="M952" t="s">
        <v>7807</v>
      </c>
      <c r="N952" t="s">
        <v>7808</v>
      </c>
      <c r="O952" t="s">
        <v>7809</v>
      </c>
      <c r="P952" t="s">
        <v>7810</v>
      </c>
      <c r="Q952" t="s">
        <v>7811</v>
      </c>
      <c r="R952" t="s">
        <v>7812</v>
      </c>
      <c r="S952" t="s">
        <v>7813</v>
      </c>
    </row>
    <row r="953" spans="1:19">
      <c r="A953" t="s">
        <v>584</v>
      </c>
      <c r="B953" t="s">
        <v>585</v>
      </c>
      <c r="C953" t="s">
        <v>12824</v>
      </c>
      <c r="D953" t="s">
        <v>12825</v>
      </c>
      <c r="E953" t="s">
        <v>12828</v>
      </c>
      <c r="F953" t="s">
        <v>12829</v>
      </c>
      <c r="G953" s="2">
        <v>13999</v>
      </c>
      <c r="H953" s="2">
        <v>24999</v>
      </c>
      <c r="I953" s="1">
        <v>0.44</v>
      </c>
      <c r="J953">
        <v>4.2</v>
      </c>
      <c r="K953" s="4">
        <v>45237</v>
      </c>
      <c r="L953" t="s">
        <v>586</v>
      </c>
      <c r="M953" t="s">
        <v>587</v>
      </c>
      <c r="N953" t="s">
        <v>588</v>
      </c>
      <c r="O953" t="s">
        <v>589</v>
      </c>
      <c r="P953" t="s">
        <v>590</v>
      </c>
      <c r="Q953" t="s">
        <v>591</v>
      </c>
      <c r="R953" t="s">
        <v>7814</v>
      </c>
      <c r="S953" t="s">
        <v>7815</v>
      </c>
    </row>
    <row r="954" spans="1:19">
      <c r="A954" t="s">
        <v>7816</v>
      </c>
      <c r="B954" t="s">
        <v>7817</v>
      </c>
      <c r="C954" t="s">
        <v>12816</v>
      </c>
      <c r="D954" t="s">
        <v>12817</v>
      </c>
      <c r="E954" t="s">
        <v>12885</v>
      </c>
      <c r="F954" t="s">
        <v>12962</v>
      </c>
      <c r="G954">
        <v>269</v>
      </c>
      <c r="H954" s="2">
        <v>1099</v>
      </c>
      <c r="I954" s="1">
        <v>0.76</v>
      </c>
      <c r="J954">
        <v>4.0999999999999996</v>
      </c>
      <c r="K954" s="4">
        <v>1092</v>
      </c>
      <c r="L954" t="s">
        <v>7818</v>
      </c>
      <c r="M954" t="s">
        <v>7819</v>
      </c>
      <c r="N954" t="s">
        <v>7820</v>
      </c>
      <c r="O954" t="s">
        <v>7821</v>
      </c>
      <c r="P954" t="s">
        <v>7822</v>
      </c>
      <c r="Q954" t="s">
        <v>7823</v>
      </c>
      <c r="R954" t="s">
        <v>7824</v>
      </c>
      <c r="S954" t="s">
        <v>7825</v>
      </c>
    </row>
    <row r="955" spans="1:19">
      <c r="A955" t="s">
        <v>7826</v>
      </c>
      <c r="B955" t="s">
        <v>7827</v>
      </c>
      <c r="C955" t="s">
        <v>12902</v>
      </c>
      <c r="D955" t="s">
        <v>12903</v>
      </c>
      <c r="E955" t="s">
        <v>12904</v>
      </c>
      <c r="F955" t="s">
        <v>12905</v>
      </c>
      <c r="G955">
        <v>341</v>
      </c>
      <c r="H955">
        <v>450</v>
      </c>
      <c r="I955" s="1">
        <v>0.24</v>
      </c>
      <c r="J955">
        <v>4.3</v>
      </c>
      <c r="K955" s="4">
        <v>2493</v>
      </c>
      <c r="L955" t="s">
        <v>7828</v>
      </c>
      <c r="M955" t="s">
        <v>7829</v>
      </c>
      <c r="N955" t="s">
        <v>7830</v>
      </c>
      <c r="O955" t="s">
        <v>7831</v>
      </c>
      <c r="P955" t="s">
        <v>7832</v>
      </c>
      <c r="Q955" t="s">
        <v>7833</v>
      </c>
      <c r="R955" t="s">
        <v>7834</v>
      </c>
      <c r="S955" t="s">
        <v>7835</v>
      </c>
    </row>
    <row r="956" spans="1:19">
      <c r="A956" t="s">
        <v>7836</v>
      </c>
      <c r="B956" t="s">
        <v>7837</v>
      </c>
      <c r="C956" t="s">
        <v>12816</v>
      </c>
      <c r="D956" t="s">
        <v>12821</v>
      </c>
      <c r="E956" t="s">
        <v>12937</v>
      </c>
      <c r="G956" s="2">
        <v>2499</v>
      </c>
      <c r="H956" s="2">
        <v>3999</v>
      </c>
      <c r="I956" s="1">
        <v>0.38</v>
      </c>
      <c r="J956">
        <v>4.4000000000000004</v>
      </c>
      <c r="K956" s="4">
        <v>12679</v>
      </c>
      <c r="L956" t="s">
        <v>7838</v>
      </c>
      <c r="M956" t="s">
        <v>7839</v>
      </c>
      <c r="N956" t="s">
        <v>7840</v>
      </c>
      <c r="O956" t="s">
        <v>7841</v>
      </c>
      <c r="P956" t="s">
        <v>7842</v>
      </c>
      <c r="Q956" t="s">
        <v>7843</v>
      </c>
      <c r="R956" t="s">
        <v>5344</v>
      </c>
      <c r="S956" t="s">
        <v>7844</v>
      </c>
    </row>
    <row r="957" spans="1:19">
      <c r="A957" t="s">
        <v>649</v>
      </c>
      <c r="B957" t="s">
        <v>650</v>
      </c>
      <c r="C957" t="s">
        <v>12816</v>
      </c>
      <c r="D957" t="s">
        <v>12817</v>
      </c>
      <c r="E957" t="s">
        <v>12818</v>
      </c>
      <c r="F957" t="s">
        <v>12819</v>
      </c>
      <c r="G957">
        <v>349</v>
      </c>
      <c r="H957">
        <v>599</v>
      </c>
      <c r="I957" s="1">
        <v>0.42</v>
      </c>
      <c r="J957">
        <v>4.0999999999999996</v>
      </c>
      <c r="K957" s="4">
        <v>210</v>
      </c>
      <c r="L957" t="s">
        <v>651</v>
      </c>
      <c r="M957" t="s">
        <v>652</v>
      </c>
      <c r="N957" t="s">
        <v>653</v>
      </c>
      <c r="O957" t="s">
        <v>654</v>
      </c>
      <c r="P957" t="s">
        <v>655</v>
      </c>
      <c r="Q957" t="s">
        <v>656</v>
      </c>
      <c r="R957" t="s">
        <v>7845</v>
      </c>
      <c r="S957" t="s">
        <v>7846</v>
      </c>
    </row>
    <row r="958" spans="1:19">
      <c r="A958" t="s">
        <v>7847</v>
      </c>
      <c r="B958" t="s">
        <v>7848</v>
      </c>
      <c r="C958" t="s">
        <v>12816</v>
      </c>
      <c r="D958" t="s">
        <v>12924</v>
      </c>
      <c r="E958" t="s">
        <v>12998</v>
      </c>
      <c r="G958" s="2">
        <v>5899</v>
      </c>
      <c r="H958" s="2">
        <v>7005</v>
      </c>
      <c r="I958" s="1">
        <v>0.16</v>
      </c>
      <c r="J958">
        <v>3.6</v>
      </c>
      <c r="K958" s="4">
        <v>4199</v>
      </c>
      <c r="L958" t="s">
        <v>7849</v>
      </c>
      <c r="M958" t="s">
        <v>7850</v>
      </c>
      <c r="N958" t="s">
        <v>7851</v>
      </c>
      <c r="O958" t="s">
        <v>7852</v>
      </c>
      <c r="P958" t="s">
        <v>7853</v>
      </c>
      <c r="Q958" t="s">
        <v>7854</v>
      </c>
      <c r="R958" t="s">
        <v>7855</v>
      </c>
      <c r="S958" t="s">
        <v>7856</v>
      </c>
    </row>
    <row r="959" spans="1:19">
      <c r="A959" t="s">
        <v>4526</v>
      </c>
      <c r="B959" t="s">
        <v>4527</v>
      </c>
      <c r="C959" t="s">
        <v>12824</v>
      </c>
      <c r="D959" t="s">
        <v>12853</v>
      </c>
      <c r="E959" t="s">
        <v>12854</v>
      </c>
      <c r="F959" t="s">
        <v>12855</v>
      </c>
      <c r="G959">
        <v>699</v>
      </c>
      <c r="H959" s="2">
        <v>1199</v>
      </c>
      <c r="I959" s="1">
        <v>0.42</v>
      </c>
      <c r="J959">
        <v>4</v>
      </c>
      <c r="K959" s="4">
        <v>14403</v>
      </c>
      <c r="L959" t="s">
        <v>4528</v>
      </c>
      <c r="M959" t="s">
        <v>3596</v>
      </c>
      <c r="N959" t="s">
        <v>3597</v>
      </c>
      <c r="O959" t="s">
        <v>3598</v>
      </c>
      <c r="P959" t="s">
        <v>3599</v>
      </c>
      <c r="Q959" t="s">
        <v>3600</v>
      </c>
      <c r="R959" t="s">
        <v>7857</v>
      </c>
      <c r="S959" t="s">
        <v>7858</v>
      </c>
    </row>
    <row r="960" spans="1:19">
      <c r="A960" t="s">
        <v>7859</v>
      </c>
      <c r="B960" t="s">
        <v>7860</v>
      </c>
      <c r="C960" t="s">
        <v>12816</v>
      </c>
      <c r="D960" t="s">
        <v>12821</v>
      </c>
      <c r="E960" t="s">
        <v>12937</v>
      </c>
      <c r="G960" s="2">
        <v>1565</v>
      </c>
      <c r="H960" s="2">
        <v>2999</v>
      </c>
      <c r="I960" s="1">
        <v>0.48</v>
      </c>
      <c r="J960">
        <v>4</v>
      </c>
      <c r="K960" s="4">
        <v>11113</v>
      </c>
      <c r="L960" t="s">
        <v>7861</v>
      </c>
      <c r="M960" t="s">
        <v>7862</v>
      </c>
      <c r="N960" t="s">
        <v>7863</v>
      </c>
      <c r="O960" t="s">
        <v>7864</v>
      </c>
      <c r="P960" t="s">
        <v>7865</v>
      </c>
      <c r="Q960" t="s">
        <v>7866</v>
      </c>
      <c r="R960" t="s">
        <v>7867</v>
      </c>
      <c r="S960" t="s">
        <v>7868</v>
      </c>
    </row>
    <row r="961" spans="1:19">
      <c r="A961" t="s">
        <v>7869</v>
      </c>
      <c r="B961" t="s">
        <v>7870</v>
      </c>
      <c r="C961" t="s">
        <v>12824</v>
      </c>
      <c r="D961" t="s">
        <v>12915</v>
      </c>
      <c r="E961" t="s">
        <v>12826</v>
      </c>
      <c r="F961" t="s">
        <v>12917</v>
      </c>
      <c r="G961">
        <v>326</v>
      </c>
      <c r="H961">
        <v>799</v>
      </c>
      <c r="I961" s="1">
        <v>0.59</v>
      </c>
      <c r="J961">
        <v>4.4000000000000004</v>
      </c>
      <c r="K961" s="4">
        <v>10773</v>
      </c>
      <c r="L961" t="s">
        <v>7871</v>
      </c>
      <c r="M961" t="s">
        <v>7872</v>
      </c>
      <c r="N961" t="s">
        <v>7873</v>
      </c>
      <c r="O961" t="s">
        <v>7874</v>
      </c>
      <c r="P961" t="s">
        <v>7875</v>
      </c>
      <c r="Q961" t="s">
        <v>7876</v>
      </c>
      <c r="R961" t="s">
        <v>7877</v>
      </c>
      <c r="S961" t="s">
        <v>7878</v>
      </c>
    </row>
    <row r="962" spans="1:19">
      <c r="A962" t="s">
        <v>4494</v>
      </c>
      <c r="B962" t="s">
        <v>4495</v>
      </c>
      <c r="C962" t="s">
        <v>12824</v>
      </c>
      <c r="D962" t="s">
        <v>12862</v>
      </c>
      <c r="E962" t="s">
        <v>12840</v>
      </c>
      <c r="G962">
        <v>120</v>
      </c>
      <c r="H962">
        <v>999</v>
      </c>
      <c r="I962" s="1">
        <v>0.88</v>
      </c>
      <c r="J962">
        <v>3.9</v>
      </c>
      <c r="K962" s="4">
        <v>6491</v>
      </c>
      <c r="L962" t="s">
        <v>4496</v>
      </c>
      <c r="M962" t="s">
        <v>4497</v>
      </c>
      <c r="N962" t="s">
        <v>4498</v>
      </c>
      <c r="O962" t="s">
        <v>4499</v>
      </c>
      <c r="P962" t="s">
        <v>4500</v>
      </c>
      <c r="Q962" t="s">
        <v>7879</v>
      </c>
      <c r="R962" t="s">
        <v>7880</v>
      </c>
      <c r="S962" t="s">
        <v>7881</v>
      </c>
    </row>
    <row r="963" spans="1:19">
      <c r="A963" t="s">
        <v>7882</v>
      </c>
      <c r="B963" t="s">
        <v>7883</v>
      </c>
      <c r="C963" t="s">
        <v>12816</v>
      </c>
      <c r="D963" t="s">
        <v>12889</v>
      </c>
      <c r="E963" t="s">
        <v>12914</v>
      </c>
      <c r="G963">
        <v>657</v>
      </c>
      <c r="H963">
        <v>999</v>
      </c>
      <c r="I963" s="1">
        <v>0.34</v>
      </c>
      <c r="J963">
        <v>4.3</v>
      </c>
      <c r="K963" s="4">
        <v>13944</v>
      </c>
      <c r="L963" t="s">
        <v>7884</v>
      </c>
      <c r="M963" t="s">
        <v>7885</v>
      </c>
      <c r="N963" t="s">
        <v>7886</v>
      </c>
      <c r="O963" t="s">
        <v>7887</v>
      </c>
      <c r="P963" t="s">
        <v>7888</v>
      </c>
      <c r="Q963" t="s">
        <v>7889</v>
      </c>
      <c r="R963" t="s">
        <v>7890</v>
      </c>
      <c r="S963" t="s">
        <v>7891</v>
      </c>
    </row>
    <row r="964" spans="1:19">
      <c r="A964" t="s">
        <v>7892</v>
      </c>
      <c r="B964" t="s">
        <v>7893</v>
      </c>
      <c r="C964" t="s">
        <v>12816</v>
      </c>
      <c r="D964" t="s">
        <v>12817</v>
      </c>
      <c r="E964" t="s">
        <v>12929</v>
      </c>
      <c r="F964" t="s">
        <v>12930</v>
      </c>
      <c r="G964" s="2">
        <v>1995</v>
      </c>
      <c r="H964" s="2">
        <v>2895</v>
      </c>
      <c r="I964" s="1">
        <v>0.31</v>
      </c>
      <c r="J964">
        <v>4.5999999999999996</v>
      </c>
      <c r="K964" s="4">
        <v>10760</v>
      </c>
      <c r="L964" t="s">
        <v>7894</v>
      </c>
      <c r="M964" t="s">
        <v>7895</v>
      </c>
      <c r="N964" t="s">
        <v>7896</v>
      </c>
      <c r="O964" t="s">
        <v>7897</v>
      </c>
      <c r="P964" t="s">
        <v>7898</v>
      </c>
      <c r="Q964" t="s">
        <v>7899</v>
      </c>
      <c r="R964" t="s">
        <v>7900</v>
      </c>
      <c r="S964" t="s">
        <v>7901</v>
      </c>
    </row>
    <row r="965" spans="1:19">
      <c r="A965" t="s">
        <v>7902</v>
      </c>
      <c r="B965" t="s">
        <v>7903</v>
      </c>
      <c r="C965" t="s">
        <v>12824</v>
      </c>
      <c r="D965" t="s">
        <v>12900</v>
      </c>
      <c r="G965" s="2">
        <v>1500</v>
      </c>
      <c r="H965" s="2">
        <v>1500</v>
      </c>
      <c r="I965" s="1">
        <v>0</v>
      </c>
      <c r="J965">
        <v>4.4000000000000004</v>
      </c>
      <c r="K965" s="4">
        <v>25996</v>
      </c>
      <c r="L965" t="s">
        <v>7904</v>
      </c>
      <c r="M965" t="s">
        <v>7905</v>
      </c>
      <c r="N965" t="s">
        <v>7906</v>
      </c>
      <c r="O965" t="s">
        <v>7907</v>
      </c>
      <c r="P965" t="s">
        <v>7908</v>
      </c>
      <c r="Q965" t="s">
        <v>7909</v>
      </c>
      <c r="R965" t="s">
        <v>7910</v>
      </c>
      <c r="S965" t="s">
        <v>7911</v>
      </c>
    </row>
    <row r="966" spans="1:19">
      <c r="A966" t="s">
        <v>7912</v>
      </c>
      <c r="B966" t="s">
        <v>7913</v>
      </c>
      <c r="C966" t="s">
        <v>12816</v>
      </c>
      <c r="D966" t="s">
        <v>12817</v>
      </c>
      <c r="E966" t="s">
        <v>12891</v>
      </c>
      <c r="F966" t="s">
        <v>12896</v>
      </c>
      <c r="G966" s="2">
        <v>2640</v>
      </c>
      <c r="H966" s="2">
        <v>3195</v>
      </c>
      <c r="I966" s="1">
        <v>0.17</v>
      </c>
      <c r="J966">
        <v>4.5</v>
      </c>
      <c r="K966" s="4">
        <v>16146</v>
      </c>
      <c r="L966" t="s">
        <v>7914</v>
      </c>
      <c r="M966" t="s">
        <v>7915</v>
      </c>
      <c r="N966" t="s">
        <v>7916</v>
      </c>
      <c r="O966" t="s">
        <v>7917</v>
      </c>
      <c r="P966" t="s">
        <v>7918</v>
      </c>
      <c r="Q966" t="s">
        <v>7919</v>
      </c>
      <c r="R966" t="s">
        <v>7920</v>
      </c>
      <c r="S966" t="s">
        <v>7921</v>
      </c>
    </row>
    <row r="967" spans="1:19">
      <c r="A967" t="s">
        <v>7922</v>
      </c>
      <c r="B967" t="s">
        <v>7923</v>
      </c>
      <c r="C967" t="s">
        <v>12816</v>
      </c>
      <c r="D967" t="s">
        <v>12924</v>
      </c>
      <c r="E967" t="s">
        <v>12998</v>
      </c>
      <c r="G967" s="2">
        <v>5299</v>
      </c>
      <c r="H967" s="2">
        <v>6355</v>
      </c>
      <c r="I967" s="1">
        <v>0.17</v>
      </c>
      <c r="J967">
        <v>3.9</v>
      </c>
      <c r="K967" s="4">
        <v>8280</v>
      </c>
      <c r="L967" t="s">
        <v>7924</v>
      </c>
      <c r="M967" t="s">
        <v>7925</v>
      </c>
      <c r="N967" t="s">
        <v>7926</v>
      </c>
      <c r="O967" t="s">
        <v>7927</v>
      </c>
      <c r="P967" t="s">
        <v>7928</v>
      </c>
      <c r="Q967" t="s">
        <v>7929</v>
      </c>
      <c r="R967" t="s">
        <v>7930</v>
      </c>
      <c r="S967" t="s">
        <v>7931</v>
      </c>
    </row>
    <row r="968" spans="1:19">
      <c r="A968" t="s">
        <v>599</v>
      </c>
      <c r="B968" t="s">
        <v>600</v>
      </c>
      <c r="C968" t="s">
        <v>12816</v>
      </c>
      <c r="D968" t="s">
        <v>12817</v>
      </c>
      <c r="E968" t="s">
        <v>12818</v>
      </c>
      <c r="F968" t="s">
        <v>12819</v>
      </c>
      <c r="G968">
        <v>263</v>
      </c>
      <c r="H968">
        <v>699</v>
      </c>
      <c r="I968" s="1">
        <v>0.62</v>
      </c>
      <c r="J968">
        <v>4.0999999999999996</v>
      </c>
      <c r="K968" s="4">
        <v>450</v>
      </c>
      <c r="L968" t="s">
        <v>601</v>
      </c>
      <c r="M968" t="s">
        <v>602</v>
      </c>
      <c r="N968" t="s">
        <v>603</v>
      </c>
      <c r="O968" t="s">
        <v>604</v>
      </c>
      <c r="P968" t="s">
        <v>605</v>
      </c>
      <c r="Q968" t="s">
        <v>606</v>
      </c>
      <c r="R968" t="s">
        <v>607</v>
      </c>
      <c r="S968" t="s">
        <v>7932</v>
      </c>
    </row>
    <row r="969" spans="1:19">
      <c r="A969" t="s">
        <v>7933</v>
      </c>
      <c r="B969" t="s">
        <v>7934</v>
      </c>
      <c r="C969" t="s">
        <v>12816</v>
      </c>
      <c r="D969" t="s">
        <v>12817</v>
      </c>
      <c r="E969" t="s">
        <v>12929</v>
      </c>
      <c r="F969" t="s">
        <v>13010</v>
      </c>
      <c r="G969" s="2">
        <v>1990</v>
      </c>
      <c r="H969" s="2">
        <v>2999</v>
      </c>
      <c r="I969" s="1">
        <v>0.34</v>
      </c>
      <c r="J969">
        <v>4.3</v>
      </c>
      <c r="K969" s="4">
        <v>14237</v>
      </c>
      <c r="L969" t="s">
        <v>7935</v>
      </c>
      <c r="M969" t="s">
        <v>7936</v>
      </c>
      <c r="N969" t="s">
        <v>7937</v>
      </c>
      <c r="O969" t="s">
        <v>7938</v>
      </c>
      <c r="P969" t="s">
        <v>7939</v>
      </c>
      <c r="Q969" t="s">
        <v>12804</v>
      </c>
      <c r="R969" t="s">
        <v>7940</v>
      </c>
      <c r="S969" t="s">
        <v>7941</v>
      </c>
    </row>
    <row r="970" spans="1:19">
      <c r="A970" t="s">
        <v>7942</v>
      </c>
      <c r="B970" t="s">
        <v>7943</v>
      </c>
      <c r="C970" t="s">
        <v>12824</v>
      </c>
      <c r="D970" t="s">
        <v>13018</v>
      </c>
      <c r="E970" t="s">
        <v>13019</v>
      </c>
      <c r="G970" s="2">
        <v>1289</v>
      </c>
      <c r="H970" s="2">
        <v>1499</v>
      </c>
      <c r="I970" s="1">
        <v>0.14000000000000001</v>
      </c>
      <c r="J970">
        <v>4.5</v>
      </c>
      <c r="K970" s="4">
        <v>20668</v>
      </c>
      <c r="L970" t="s">
        <v>7944</v>
      </c>
      <c r="M970" t="s">
        <v>7945</v>
      </c>
      <c r="N970" t="s">
        <v>7946</v>
      </c>
      <c r="O970" t="s">
        <v>7947</v>
      </c>
      <c r="P970" t="s">
        <v>7948</v>
      </c>
      <c r="Q970" t="s">
        <v>7949</v>
      </c>
      <c r="R970" t="s">
        <v>7950</v>
      </c>
      <c r="S970" t="s">
        <v>7951</v>
      </c>
    </row>
    <row r="971" spans="1:19">
      <c r="A971" t="s">
        <v>7952</v>
      </c>
      <c r="B971" t="s">
        <v>7953</v>
      </c>
      <c r="C971" t="s">
        <v>12902</v>
      </c>
      <c r="D971" t="s">
        <v>12903</v>
      </c>
      <c r="E971" t="s">
        <v>12904</v>
      </c>
      <c r="F971" t="s">
        <v>12905</v>
      </c>
      <c r="G971">
        <v>165</v>
      </c>
      <c r="H971">
        <v>165</v>
      </c>
      <c r="I971" s="1">
        <v>0</v>
      </c>
      <c r="J971">
        <v>4.5</v>
      </c>
      <c r="K971" s="4">
        <v>1674</v>
      </c>
      <c r="L971" t="s">
        <v>7954</v>
      </c>
      <c r="M971" t="s">
        <v>7955</v>
      </c>
      <c r="N971" t="s">
        <v>7956</v>
      </c>
      <c r="O971" t="s">
        <v>7957</v>
      </c>
      <c r="P971" t="s">
        <v>7958</v>
      </c>
      <c r="Q971" t="s">
        <v>7959</v>
      </c>
      <c r="R971" t="s">
        <v>7960</v>
      </c>
      <c r="S971" t="s">
        <v>7961</v>
      </c>
    </row>
    <row r="972" spans="1:19">
      <c r="A972" t="s">
        <v>7962</v>
      </c>
      <c r="B972" t="s">
        <v>7963</v>
      </c>
      <c r="C972" t="s">
        <v>12816</v>
      </c>
      <c r="D972" t="s">
        <v>12817</v>
      </c>
      <c r="E972" t="s">
        <v>12885</v>
      </c>
      <c r="F972" t="s">
        <v>12987</v>
      </c>
      <c r="G972" s="2">
        <v>1699</v>
      </c>
      <c r="H972" s="2">
        <v>3499</v>
      </c>
      <c r="I972" s="1">
        <v>0.51</v>
      </c>
      <c r="J972">
        <v>3.6</v>
      </c>
      <c r="K972" s="4">
        <v>7689</v>
      </c>
      <c r="L972" t="s">
        <v>7964</v>
      </c>
      <c r="M972" t="s">
        <v>7965</v>
      </c>
      <c r="N972" t="s">
        <v>7966</v>
      </c>
      <c r="O972" t="s">
        <v>7967</v>
      </c>
      <c r="P972" t="s">
        <v>7968</v>
      </c>
      <c r="Q972" t="s">
        <v>7969</v>
      </c>
      <c r="R972" t="s">
        <v>7970</v>
      </c>
      <c r="S972" t="s">
        <v>7971</v>
      </c>
    </row>
    <row r="973" spans="1:19">
      <c r="A973" t="s">
        <v>7972</v>
      </c>
      <c r="B973" t="s">
        <v>7973</v>
      </c>
      <c r="C973" t="s">
        <v>12824</v>
      </c>
      <c r="D973" t="s">
        <v>12915</v>
      </c>
      <c r="E973" t="s">
        <v>12953</v>
      </c>
      <c r="F973" t="s">
        <v>12954</v>
      </c>
      <c r="G973" s="2">
        <v>2299</v>
      </c>
      <c r="H973" s="2">
        <v>7500</v>
      </c>
      <c r="I973" s="1">
        <v>0.69</v>
      </c>
      <c r="J973">
        <v>4.0999999999999996</v>
      </c>
      <c r="K973" s="4">
        <v>5554</v>
      </c>
      <c r="L973" t="s">
        <v>7974</v>
      </c>
      <c r="M973" t="s">
        <v>7975</v>
      </c>
      <c r="N973" t="s">
        <v>7976</v>
      </c>
      <c r="O973" t="s">
        <v>7977</v>
      </c>
      <c r="P973" t="s">
        <v>7978</v>
      </c>
      <c r="Q973" t="s">
        <v>7979</v>
      </c>
      <c r="R973" t="s">
        <v>7980</v>
      </c>
      <c r="S973" t="s">
        <v>7981</v>
      </c>
    </row>
    <row r="974" spans="1:19">
      <c r="A974" t="s">
        <v>629</v>
      </c>
      <c r="B974" t="s">
        <v>630</v>
      </c>
      <c r="C974" t="s">
        <v>12816</v>
      </c>
      <c r="D974" t="s">
        <v>12817</v>
      </c>
      <c r="E974" t="s">
        <v>12818</v>
      </c>
      <c r="F974" t="s">
        <v>12819</v>
      </c>
      <c r="G974">
        <v>219</v>
      </c>
      <c r="H974">
        <v>700</v>
      </c>
      <c r="I974" s="1">
        <v>0.69</v>
      </c>
      <c r="J974">
        <v>4.3</v>
      </c>
      <c r="K974" s="4">
        <v>20053</v>
      </c>
      <c r="L974" t="s">
        <v>631</v>
      </c>
      <c r="M974" t="s">
        <v>632</v>
      </c>
      <c r="N974" t="s">
        <v>633</v>
      </c>
      <c r="O974" t="s">
        <v>634</v>
      </c>
      <c r="P974" t="s">
        <v>635</v>
      </c>
      <c r="Q974" t="s">
        <v>636</v>
      </c>
      <c r="R974" t="s">
        <v>637</v>
      </c>
      <c r="S974" t="s">
        <v>7982</v>
      </c>
    </row>
    <row r="975" spans="1:19">
      <c r="A975" t="s">
        <v>7983</v>
      </c>
      <c r="B975" t="s">
        <v>7984</v>
      </c>
      <c r="C975" t="s">
        <v>12816</v>
      </c>
      <c r="D975" t="s">
        <v>12817</v>
      </c>
      <c r="E975" t="s">
        <v>12949</v>
      </c>
      <c r="F975" t="s">
        <v>12950</v>
      </c>
      <c r="G975">
        <v>39</v>
      </c>
      <c r="H975">
        <v>39</v>
      </c>
      <c r="I975" s="1">
        <v>0</v>
      </c>
      <c r="J975">
        <v>3.8</v>
      </c>
      <c r="K975" s="4">
        <v>3344</v>
      </c>
      <c r="L975" t="s">
        <v>7985</v>
      </c>
      <c r="M975" t="s">
        <v>7986</v>
      </c>
      <c r="N975" t="s">
        <v>7987</v>
      </c>
      <c r="O975" t="s">
        <v>7988</v>
      </c>
      <c r="P975" t="s">
        <v>7989</v>
      </c>
      <c r="Q975" t="s">
        <v>7990</v>
      </c>
      <c r="R975" t="s">
        <v>7991</v>
      </c>
      <c r="S975" t="s">
        <v>7992</v>
      </c>
    </row>
    <row r="976" spans="1:19">
      <c r="A976" t="s">
        <v>7993</v>
      </c>
      <c r="B976" t="s">
        <v>7994</v>
      </c>
      <c r="C976" t="s">
        <v>12816</v>
      </c>
      <c r="D976" t="s">
        <v>13020</v>
      </c>
      <c r="G976" s="2">
        <v>26999</v>
      </c>
      <c r="H976" s="2">
        <v>37999</v>
      </c>
      <c r="I976" s="1">
        <v>0.28999999999999998</v>
      </c>
      <c r="J976">
        <v>4.5999999999999996</v>
      </c>
      <c r="K976" s="4">
        <v>2886</v>
      </c>
      <c r="L976" t="s">
        <v>7995</v>
      </c>
      <c r="M976" t="s">
        <v>7996</v>
      </c>
      <c r="N976" t="s">
        <v>7997</v>
      </c>
      <c r="O976" t="s">
        <v>7998</v>
      </c>
      <c r="P976" t="s">
        <v>7999</v>
      </c>
      <c r="Q976" t="s">
        <v>8000</v>
      </c>
      <c r="R976" t="s">
        <v>8001</v>
      </c>
      <c r="S976" t="s">
        <v>8002</v>
      </c>
    </row>
    <row r="977" spans="1:19">
      <c r="A977" t="s">
        <v>8003</v>
      </c>
      <c r="B977" t="s">
        <v>8004</v>
      </c>
      <c r="C977" t="s">
        <v>12824</v>
      </c>
      <c r="D977" t="s">
        <v>12862</v>
      </c>
      <c r="E977" t="s">
        <v>12863</v>
      </c>
      <c r="F977" t="s">
        <v>12864</v>
      </c>
      <c r="G977" s="2">
        <v>1490</v>
      </c>
      <c r="H977" s="2">
        <v>1990</v>
      </c>
      <c r="I977" s="1">
        <v>0.25</v>
      </c>
      <c r="J977">
        <v>4.0999999999999996</v>
      </c>
      <c r="K977" s="4">
        <v>98250</v>
      </c>
      <c r="L977" t="s">
        <v>8005</v>
      </c>
      <c r="M977" t="s">
        <v>8006</v>
      </c>
      <c r="N977" t="s">
        <v>8007</v>
      </c>
      <c r="O977" t="s">
        <v>8008</v>
      </c>
      <c r="P977" t="s">
        <v>8009</v>
      </c>
      <c r="Q977" t="s">
        <v>8010</v>
      </c>
      <c r="R977" t="s">
        <v>8011</v>
      </c>
      <c r="S977" t="s">
        <v>8012</v>
      </c>
    </row>
    <row r="978" spans="1:19">
      <c r="A978" t="s">
        <v>8013</v>
      </c>
      <c r="B978" t="s">
        <v>8014</v>
      </c>
      <c r="C978" t="s">
        <v>12816</v>
      </c>
      <c r="D978" t="s">
        <v>12817</v>
      </c>
      <c r="E978" t="s">
        <v>12885</v>
      </c>
      <c r="F978" t="s">
        <v>12894</v>
      </c>
      <c r="G978">
        <v>398</v>
      </c>
      <c r="H978" s="2">
        <v>1949</v>
      </c>
      <c r="I978" s="1">
        <v>0.8</v>
      </c>
      <c r="J978">
        <v>4</v>
      </c>
      <c r="K978" s="4">
        <v>75</v>
      </c>
      <c r="L978" t="s">
        <v>8015</v>
      </c>
      <c r="M978" t="s">
        <v>8016</v>
      </c>
      <c r="N978" t="s">
        <v>8017</v>
      </c>
      <c r="O978" t="s">
        <v>8018</v>
      </c>
      <c r="P978" t="s">
        <v>8019</v>
      </c>
      <c r="Q978" t="s">
        <v>8020</v>
      </c>
      <c r="R978" t="s">
        <v>8021</v>
      </c>
      <c r="S978" t="s">
        <v>8022</v>
      </c>
    </row>
    <row r="979" spans="1:19">
      <c r="A979" t="s">
        <v>639</v>
      </c>
      <c r="B979" t="s">
        <v>640</v>
      </c>
      <c r="C979" t="s">
        <v>12816</v>
      </c>
      <c r="D979" t="s">
        <v>12817</v>
      </c>
      <c r="E979" t="s">
        <v>12818</v>
      </c>
      <c r="F979" t="s">
        <v>12819</v>
      </c>
      <c r="G979">
        <v>349</v>
      </c>
      <c r="H979">
        <v>899</v>
      </c>
      <c r="I979" s="1">
        <v>0.61</v>
      </c>
      <c r="J979">
        <v>4.5</v>
      </c>
      <c r="K979" s="4">
        <v>149</v>
      </c>
      <c r="L979" t="s">
        <v>641</v>
      </c>
      <c r="M979" t="s">
        <v>642</v>
      </c>
      <c r="N979" t="s">
        <v>643</v>
      </c>
      <c r="O979" t="s">
        <v>644</v>
      </c>
      <c r="P979" t="s">
        <v>645</v>
      </c>
      <c r="Q979" t="s">
        <v>8023</v>
      </c>
      <c r="R979" t="s">
        <v>8024</v>
      </c>
      <c r="S979" t="s">
        <v>8025</v>
      </c>
    </row>
    <row r="980" spans="1:19">
      <c r="A980" t="s">
        <v>8026</v>
      </c>
      <c r="B980" t="s">
        <v>8027</v>
      </c>
      <c r="C980" t="s">
        <v>12816</v>
      </c>
      <c r="D980" t="s">
        <v>12817</v>
      </c>
      <c r="E980" t="s">
        <v>12885</v>
      </c>
      <c r="F980" t="s">
        <v>12987</v>
      </c>
      <c r="G980">
        <v>770</v>
      </c>
      <c r="H980" s="2">
        <v>1547</v>
      </c>
      <c r="I980" s="1">
        <v>0.5</v>
      </c>
      <c r="J980">
        <v>4.3</v>
      </c>
      <c r="K980" s="4">
        <v>2585</v>
      </c>
      <c r="L980" t="s">
        <v>8028</v>
      </c>
      <c r="M980" t="s">
        <v>8029</v>
      </c>
      <c r="N980" t="s">
        <v>8030</v>
      </c>
      <c r="O980" t="s">
        <v>8031</v>
      </c>
      <c r="P980" t="s">
        <v>8032</v>
      </c>
      <c r="Q980" t="s">
        <v>8033</v>
      </c>
      <c r="R980" t="s">
        <v>8034</v>
      </c>
      <c r="S980" t="s">
        <v>8035</v>
      </c>
    </row>
    <row r="981" spans="1:19">
      <c r="A981" t="s">
        <v>8036</v>
      </c>
      <c r="B981" t="s">
        <v>8037</v>
      </c>
      <c r="C981" t="s">
        <v>12824</v>
      </c>
      <c r="D981" t="s">
        <v>12853</v>
      </c>
      <c r="E981" t="s">
        <v>12854</v>
      </c>
      <c r="F981" t="s">
        <v>12874</v>
      </c>
      <c r="G981">
        <v>279</v>
      </c>
      <c r="H981" s="2">
        <v>1299</v>
      </c>
      <c r="I981" s="1">
        <v>0.79</v>
      </c>
      <c r="J981">
        <v>4</v>
      </c>
      <c r="K981" s="4">
        <v>5072</v>
      </c>
      <c r="L981" t="s">
        <v>8038</v>
      </c>
      <c r="M981" t="s">
        <v>8039</v>
      </c>
      <c r="N981" t="s">
        <v>8040</v>
      </c>
      <c r="O981" t="s">
        <v>8041</v>
      </c>
      <c r="P981" t="s">
        <v>8042</v>
      </c>
      <c r="Q981" t="s">
        <v>8043</v>
      </c>
      <c r="R981" t="s">
        <v>8044</v>
      </c>
      <c r="S981" t="s">
        <v>8045</v>
      </c>
    </row>
    <row r="982" spans="1:19">
      <c r="A982" t="s">
        <v>8046</v>
      </c>
      <c r="B982" t="s">
        <v>8047</v>
      </c>
      <c r="C982" t="s">
        <v>12979</v>
      </c>
      <c r="D982" t="s">
        <v>12980</v>
      </c>
      <c r="E982" t="s">
        <v>13021</v>
      </c>
      <c r="G982">
        <v>249</v>
      </c>
      <c r="H982">
        <v>599</v>
      </c>
      <c r="I982" s="1">
        <v>0.57999999999999996</v>
      </c>
      <c r="J982">
        <v>4.5</v>
      </c>
      <c r="K982" s="4">
        <v>5985</v>
      </c>
      <c r="L982" t="s">
        <v>8048</v>
      </c>
      <c r="M982" t="s">
        <v>8049</v>
      </c>
      <c r="N982" t="s">
        <v>8050</v>
      </c>
      <c r="O982" t="s">
        <v>8051</v>
      </c>
      <c r="P982" t="s">
        <v>8052</v>
      </c>
      <c r="Q982" t="s">
        <v>8053</v>
      </c>
      <c r="R982" t="s">
        <v>8054</v>
      </c>
      <c r="S982" t="s">
        <v>8055</v>
      </c>
    </row>
    <row r="983" spans="1:19">
      <c r="A983" t="s">
        <v>664</v>
      </c>
      <c r="B983" t="s">
        <v>665</v>
      </c>
      <c r="C983" t="s">
        <v>12816</v>
      </c>
      <c r="D983" t="s">
        <v>12817</v>
      </c>
      <c r="E983" t="s">
        <v>12818</v>
      </c>
      <c r="F983" t="s">
        <v>12819</v>
      </c>
      <c r="G983">
        <v>115</v>
      </c>
      <c r="H983">
        <v>499</v>
      </c>
      <c r="I983" s="1">
        <v>0.77</v>
      </c>
      <c r="J983">
        <v>4</v>
      </c>
      <c r="K983" s="4">
        <v>7732</v>
      </c>
      <c r="L983" t="s">
        <v>666</v>
      </c>
      <c r="M983" t="s">
        <v>667</v>
      </c>
      <c r="N983" t="s">
        <v>668</v>
      </c>
      <c r="O983" t="s">
        <v>669</v>
      </c>
      <c r="P983" t="s">
        <v>670</v>
      </c>
      <c r="Q983" t="s">
        <v>671</v>
      </c>
      <c r="R983" t="s">
        <v>672</v>
      </c>
      <c r="S983" t="s">
        <v>8056</v>
      </c>
    </row>
    <row r="984" spans="1:19">
      <c r="A984" t="s">
        <v>8057</v>
      </c>
      <c r="B984" t="s">
        <v>8058</v>
      </c>
      <c r="C984" t="s">
        <v>12909</v>
      </c>
      <c r="D984" t="s">
        <v>12910</v>
      </c>
      <c r="E984" t="s">
        <v>12931</v>
      </c>
      <c r="G984">
        <v>230</v>
      </c>
      <c r="H984">
        <v>230</v>
      </c>
      <c r="I984" s="1">
        <v>0</v>
      </c>
      <c r="J984">
        <v>4.5</v>
      </c>
      <c r="K984" s="4">
        <v>9427</v>
      </c>
      <c r="L984" t="s">
        <v>8059</v>
      </c>
      <c r="M984" t="s">
        <v>8060</v>
      </c>
      <c r="N984" t="s">
        <v>8061</v>
      </c>
      <c r="O984" t="s">
        <v>8062</v>
      </c>
      <c r="P984" t="s">
        <v>8063</v>
      </c>
      <c r="Q984" t="s">
        <v>8064</v>
      </c>
      <c r="R984" t="s">
        <v>8065</v>
      </c>
      <c r="S984" t="s">
        <v>8066</v>
      </c>
    </row>
    <row r="985" spans="1:19">
      <c r="A985" t="s">
        <v>674</v>
      </c>
      <c r="B985" t="s">
        <v>675</v>
      </c>
      <c r="C985" t="s">
        <v>12816</v>
      </c>
      <c r="D985" t="s">
        <v>12817</v>
      </c>
      <c r="E985" t="s">
        <v>12818</v>
      </c>
      <c r="F985" t="s">
        <v>12819</v>
      </c>
      <c r="G985">
        <v>399</v>
      </c>
      <c r="H985">
        <v>999</v>
      </c>
      <c r="I985" s="1">
        <v>0.6</v>
      </c>
      <c r="J985">
        <v>4.0999999999999996</v>
      </c>
      <c r="K985" s="4">
        <v>1780</v>
      </c>
      <c r="L985" t="s">
        <v>676</v>
      </c>
      <c r="M985" t="s">
        <v>677</v>
      </c>
      <c r="N985" t="s">
        <v>678</v>
      </c>
      <c r="O985" t="s">
        <v>679</v>
      </c>
      <c r="P985" t="s">
        <v>680</v>
      </c>
      <c r="Q985" t="s">
        <v>681</v>
      </c>
      <c r="R985" t="s">
        <v>682</v>
      </c>
      <c r="S985" t="s">
        <v>8067</v>
      </c>
    </row>
    <row r="986" spans="1:19">
      <c r="A986" t="s">
        <v>8068</v>
      </c>
      <c r="B986" t="s">
        <v>8069</v>
      </c>
      <c r="C986" t="s">
        <v>12816</v>
      </c>
      <c r="D986" t="s">
        <v>12817</v>
      </c>
      <c r="E986" t="s">
        <v>12929</v>
      </c>
      <c r="F986" t="s">
        <v>12930</v>
      </c>
      <c r="G986">
        <v>599</v>
      </c>
      <c r="H986">
        <v>700</v>
      </c>
      <c r="I986" s="1">
        <v>0.14000000000000001</v>
      </c>
      <c r="J986">
        <v>4.3</v>
      </c>
      <c r="K986" s="4">
        <v>2301</v>
      </c>
      <c r="L986" t="s">
        <v>8070</v>
      </c>
      <c r="M986" t="s">
        <v>8071</v>
      </c>
      <c r="N986" t="s">
        <v>8072</v>
      </c>
      <c r="O986" t="s">
        <v>8073</v>
      </c>
      <c r="P986" t="s">
        <v>8074</v>
      </c>
      <c r="Q986" t="s">
        <v>8075</v>
      </c>
      <c r="R986" t="s">
        <v>8076</v>
      </c>
      <c r="S986" t="s">
        <v>8077</v>
      </c>
    </row>
    <row r="987" spans="1:19">
      <c r="A987" t="s">
        <v>8078</v>
      </c>
      <c r="B987" t="s">
        <v>8079</v>
      </c>
      <c r="C987" t="s">
        <v>12816</v>
      </c>
      <c r="D987" t="s">
        <v>12924</v>
      </c>
      <c r="E987" t="s">
        <v>12925</v>
      </c>
      <c r="F987" t="s">
        <v>13022</v>
      </c>
      <c r="G987">
        <v>598</v>
      </c>
      <c r="H987" s="2">
        <v>1150</v>
      </c>
      <c r="I987" s="1">
        <v>0.48</v>
      </c>
      <c r="J987">
        <v>4.0999999999999996</v>
      </c>
      <c r="K987" s="4">
        <v>2535</v>
      </c>
      <c r="L987" t="s">
        <v>8080</v>
      </c>
      <c r="M987" t="s">
        <v>8081</v>
      </c>
      <c r="N987" t="s">
        <v>8082</v>
      </c>
      <c r="O987" t="s">
        <v>8083</v>
      </c>
      <c r="P987" t="s">
        <v>8084</v>
      </c>
      <c r="Q987" t="s">
        <v>8085</v>
      </c>
      <c r="R987" t="s">
        <v>8086</v>
      </c>
      <c r="S987" t="s">
        <v>8087</v>
      </c>
    </row>
    <row r="988" spans="1:19">
      <c r="A988" t="s">
        <v>8088</v>
      </c>
      <c r="B988" t="s">
        <v>8089</v>
      </c>
      <c r="C988" t="s">
        <v>12816</v>
      </c>
      <c r="D988" t="s">
        <v>12817</v>
      </c>
      <c r="E988" t="s">
        <v>12955</v>
      </c>
      <c r="F988" t="s">
        <v>12878</v>
      </c>
      <c r="G988">
        <v>399</v>
      </c>
      <c r="H988" s="2">
        <v>1499</v>
      </c>
      <c r="I988" s="1">
        <v>0.73</v>
      </c>
      <c r="J988">
        <v>4</v>
      </c>
      <c r="K988" s="4">
        <v>691</v>
      </c>
      <c r="L988" t="s">
        <v>8090</v>
      </c>
      <c r="M988" t="s">
        <v>8091</v>
      </c>
      <c r="N988" t="s">
        <v>8092</v>
      </c>
      <c r="O988" t="s">
        <v>8093</v>
      </c>
      <c r="P988" t="s">
        <v>8094</v>
      </c>
      <c r="Q988" t="s">
        <v>8095</v>
      </c>
      <c r="R988" t="s">
        <v>8096</v>
      </c>
      <c r="S988" t="s">
        <v>8097</v>
      </c>
    </row>
    <row r="989" spans="1:19">
      <c r="A989" t="s">
        <v>8098</v>
      </c>
      <c r="B989" t="s">
        <v>8099</v>
      </c>
      <c r="C989" t="s">
        <v>12816</v>
      </c>
      <c r="D989" t="s">
        <v>12817</v>
      </c>
      <c r="E989" t="s">
        <v>12885</v>
      </c>
      <c r="F989" t="s">
        <v>12894</v>
      </c>
      <c r="G989">
        <v>499</v>
      </c>
      <c r="H989" s="2">
        <v>1299</v>
      </c>
      <c r="I989" s="1">
        <v>0.62</v>
      </c>
      <c r="J989">
        <v>4.0999999999999996</v>
      </c>
      <c r="K989" s="4">
        <v>2740</v>
      </c>
      <c r="L989" t="s">
        <v>8100</v>
      </c>
      <c r="M989" t="s">
        <v>8101</v>
      </c>
      <c r="N989" t="s">
        <v>8102</v>
      </c>
      <c r="O989" t="s">
        <v>8103</v>
      </c>
      <c r="P989" t="s">
        <v>8104</v>
      </c>
      <c r="Q989" t="s">
        <v>8105</v>
      </c>
      <c r="R989" t="s">
        <v>8106</v>
      </c>
      <c r="S989" t="s">
        <v>8107</v>
      </c>
    </row>
    <row r="990" spans="1:19">
      <c r="A990" t="s">
        <v>684</v>
      </c>
      <c r="B990" t="s">
        <v>685</v>
      </c>
      <c r="C990" t="s">
        <v>12816</v>
      </c>
      <c r="D990" t="s">
        <v>12817</v>
      </c>
      <c r="E990" t="s">
        <v>12818</v>
      </c>
      <c r="F990" t="s">
        <v>12819</v>
      </c>
      <c r="G990">
        <v>199</v>
      </c>
      <c r="H990">
        <v>499</v>
      </c>
      <c r="I990" s="1">
        <v>0.6</v>
      </c>
      <c r="J990">
        <v>4.0999999999999996</v>
      </c>
      <c r="K990" s="4">
        <v>602</v>
      </c>
      <c r="L990" t="s">
        <v>686</v>
      </c>
      <c r="M990" t="s">
        <v>687</v>
      </c>
      <c r="N990" t="s">
        <v>688</v>
      </c>
      <c r="O990" t="s">
        <v>689</v>
      </c>
      <c r="P990" t="s">
        <v>690</v>
      </c>
      <c r="Q990" t="s">
        <v>691</v>
      </c>
      <c r="R990" t="s">
        <v>8108</v>
      </c>
      <c r="S990" t="s">
        <v>8109</v>
      </c>
    </row>
    <row r="991" spans="1:19">
      <c r="A991" t="s">
        <v>8110</v>
      </c>
      <c r="B991" t="s">
        <v>8111</v>
      </c>
      <c r="C991" t="s">
        <v>12816</v>
      </c>
      <c r="D991" t="s">
        <v>12817</v>
      </c>
      <c r="E991" t="s">
        <v>12891</v>
      </c>
      <c r="F991" t="s">
        <v>12892</v>
      </c>
      <c r="G991">
        <v>579</v>
      </c>
      <c r="H991" s="2">
        <v>1090</v>
      </c>
      <c r="I991" s="1">
        <v>0.47</v>
      </c>
      <c r="J991">
        <v>4.4000000000000004</v>
      </c>
      <c r="K991" s="4">
        <v>3482</v>
      </c>
      <c r="L991" t="s">
        <v>8112</v>
      </c>
      <c r="M991" t="s">
        <v>8113</v>
      </c>
      <c r="N991" t="s">
        <v>8114</v>
      </c>
      <c r="O991" t="s">
        <v>8115</v>
      </c>
      <c r="P991" t="s">
        <v>8116</v>
      </c>
      <c r="Q991" t="s">
        <v>8117</v>
      </c>
      <c r="R991" t="s">
        <v>8118</v>
      </c>
      <c r="S991" t="s">
        <v>8119</v>
      </c>
    </row>
    <row r="992" spans="1:19">
      <c r="A992" t="s">
        <v>694</v>
      </c>
      <c r="B992" t="s">
        <v>695</v>
      </c>
      <c r="C992" t="s">
        <v>12816</v>
      </c>
      <c r="D992" t="s">
        <v>12817</v>
      </c>
      <c r="E992" t="s">
        <v>12818</v>
      </c>
      <c r="F992" t="s">
        <v>12819</v>
      </c>
      <c r="G992">
        <v>179</v>
      </c>
      <c r="H992">
        <v>399</v>
      </c>
      <c r="I992" s="1">
        <v>0.55000000000000004</v>
      </c>
      <c r="J992">
        <v>4</v>
      </c>
      <c r="K992" s="4">
        <v>1423</v>
      </c>
      <c r="L992" t="s">
        <v>696</v>
      </c>
      <c r="M992" t="s">
        <v>697</v>
      </c>
      <c r="N992" t="s">
        <v>698</v>
      </c>
      <c r="O992" t="s">
        <v>699</v>
      </c>
      <c r="P992" t="s">
        <v>700</v>
      </c>
      <c r="Q992" t="s">
        <v>12771</v>
      </c>
      <c r="R992" t="s">
        <v>8120</v>
      </c>
      <c r="S992" t="s">
        <v>8121</v>
      </c>
    </row>
    <row r="993" spans="1:19">
      <c r="A993" t="s">
        <v>8122</v>
      </c>
      <c r="B993" t="s">
        <v>8123</v>
      </c>
      <c r="C993" t="s">
        <v>12902</v>
      </c>
      <c r="D993" t="s">
        <v>12903</v>
      </c>
      <c r="E993" t="s">
        <v>12904</v>
      </c>
      <c r="F993" t="s">
        <v>12905</v>
      </c>
      <c r="G993">
        <v>90</v>
      </c>
      <c r="H993">
        <v>100</v>
      </c>
      <c r="I993" s="1">
        <v>0.1</v>
      </c>
      <c r="J993">
        <v>4.0999999999999996</v>
      </c>
      <c r="K993" s="4">
        <v>6199</v>
      </c>
      <c r="L993" t="s">
        <v>8124</v>
      </c>
      <c r="M993" t="s">
        <v>8125</v>
      </c>
      <c r="N993" t="s">
        <v>8126</v>
      </c>
      <c r="O993" t="s">
        <v>8127</v>
      </c>
      <c r="P993" t="s">
        <v>8128</v>
      </c>
      <c r="Q993" t="s">
        <v>8129</v>
      </c>
      <c r="R993" t="s">
        <v>8130</v>
      </c>
      <c r="S993" t="s">
        <v>8131</v>
      </c>
    </row>
    <row r="994" spans="1:19">
      <c r="A994" t="s">
        <v>8132</v>
      </c>
      <c r="B994" t="s">
        <v>8133</v>
      </c>
      <c r="C994" t="s">
        <v>12816</v>
      </c>
      <c r="D994" t="s">
        <v>12817</v>
      </c>
      <c r="E994" t="s">
        <v>12885</v>
      </c>
      <c r="F994" t="s">
        <v>12894</v>
      </c>
      <c r="G994">
        <v>899</v>
      </c>
      <c r="H994" s="2">
        <v>1999</v>
      </c>
      <c r="I994" s="1">
        <v>0.55000000000000004</v>
      </c>
      <c r="J994">
        <v>4.4000000000000004</v>
      </c>
      <c r="K994" s="4">
        <v>1667</v>
      </c>
      <c r="L994" t="s">
        <v>8134</v>
      </c>
      <c r="M994" t="s">
        <v>8135</v>
      </c>
      <c r="N994" t="s">
        <v>8136</v>
      </c>
      <c r="O994" t="s">
        <v>8137</v>
      </c>
      <c r="P994" t="s">
        <v>8138</v>
      </c>
      <c r="Q994" t="s">
        <v>8139</v>
      </c>
      <c r="R994" t="s">
        <v>8140</v>
      </c>
      <c r="S994" t="s">
        <v>8141</v>
      </c>
    </row>
    <row r="995" spans="1:19">
      <c r="A995" t="s">
        <v>8142</v>
      </c>
      <c r="B995" t="s">
        <v>8143</v>
      </c>
      <c r="C995" t="s">
        <v>12816</v>
      </c>
      <c r="D995" t="s">
        <v>12817</v>
      </c>
      <c r="E995" t="s">
        <v>12929</v>
      </c>
      <c r="F995" t="s">
        <v>13002</v>
      </c>
      <c r="G995" s="2">
        <v>1149</v>
      </c>
      <c r="H995" s="2">
        <v>1800</v>
      </c>
      <c r="I995" s="1">
        <v>0.36</v>
      </c>
      <c r="J995">
        <v>4.3</v>
      </c>
      <c r="K995" s="4">
        <v>4723</v>
      </c>
      <c r="L995" t="s">
        <v>8144</v>
      </c>
      <c r="M995" t="s">
        <v>8145</v>
      </c>
      <c r="N995" t="s">
        <v>8146</v>
      </c>
      <c r="O995" t="s">
        <v>8147</v>
      </c>
      <c r="P995" t="s">
        <v>8148</v>
      </c>
      <c r="Q995" t="s">
        <v>8149</v>
      </c>
      <c r="R995" t="s">
        <v>8150</v>
      </c>
      <c r="S995" t="s">
        <v>8151</v>
      </c>
    </row>
    <row r="996" spans="1:19">
      <c r="A996" t="s">
        <v>8152</v>
      </c>
      <c r="B996" t="s">
        <v>8153</v>
      </c>
      <c r="C996" t="s">
        <v>12816</v>
      </c>
      <c r="D996" t="s">
        <v>12817</v>
      </c>
      <c r="E996" t="s">
        <v>12885</v>
      </c>
      <c r="F996" t="s">
        <v>12962</v>
      </c>
      <c r="G996">
        <v>249</v>
      </c>
      <c r="H996">
        <v>499</v>
      </c>
      <c r="I996" s="1">
        <v>0.5</v>
      </c>
      <c r="J996">
        <v>4.2</v>
      </c>
      <c r="K996" s="4">
        <v>22860</v>
      </c>
      <c r="L996" t="s">
        <v>8154</v>
      </c>
      <c r="M996" t="s">
        <v>8155</v>
      </c>
      <c r="N996" t="s">
        <v>8156</v>
      </c>
      <c r="O996" t="s">
        <v>8157</v>
      </c>
      <c r="P996" t="s">
        <v>8158</v>
      </c>
      <c r="Q996" t="s">
        <v>8159</v>
      </c>
      <c r="R996" t="s">
        <v>8160</v>
      </c>
      <c r="S996" t="s">
        <v>8161</v>
      </c>
    </row>
    <row r="997" spans="1:19">
      <c r="A997" t="s">
        <v>8162</v>
      </c>
      <c r="B997" t="s">
        <v>8163</v>
      </c>
      <c r="C997" t="s">
        <v>12816</v>
      </c>
      <c r="D997" t="s">
        <v>12817</v>
      </c>
      <c r="E997" t="s">
        <v>12949</v>
      </c>
      <c r="F997" t="s">
        <v>12950</v>
      </c>
      <c r="G997">
        <v>39</v>
      </c>
      <c r="H997">
        <v>39</v>
      </c>
      <c r="I997" s="1">
        <v>0</v>
      </c>
      <c r="J997">
        <v>3.6</v>
      </c>
      <c r="K997" s="4">
        <v>13572</v>
      </c>
      <c r="L997" t="s">
        <v>7985</v>
      </c>
      <c r="M997" t="s">
        <v>8164</v>
      </c>
      <c r="N997" t="s">
        <v>8165</v>
      </c>
      <c r="O997" t="s">
        <v>8166</v>
      </c>
      <c r="P997" t="s">
        <v>8167</v>
      </c>
      <c r="Q997" t="s">
        <v>8168</v>
      </c>
      <c r="R997" t="s">
        <v>8169</v>
      </c>
      <c r="S997" t="s">
        <v>8170</v>
      </c>
    </row>
    <row r="998" spans="1:19">
      <c r="A998" t="s">
        <v>8171</v>
      </c>
      <c r="B998" t="s">
        <v>8172</v>
      </c>
      <c r="C998" t="s">
        <v>12816</v>
      </c>
      <c r="D998" t="s">
        <v>12821</v>
      </c>
      <c r="E998" t="s">
        <v>12922</v>
      </c>
      <c r="G998" s="2">
        <v>1599</v>
      </c>
      <c r="H998" s="2">
        <v>3599</v>
      </c>
      <c r="I998" s="1">
        <v>0.56000000000000005</v>
      </c>
      <c r="J998">
        <v>4.2</v>
      </c>
      <c r="K998" s="4">
        <v>16182</v>
      </c>
      <c r="L998" t="s">
        <v>8173</v>
      </c>
      <c r="M998" t="s">
        <v>8174</v>
      </c>
      <c r="N998" t="s">
        <v>8175</v>
      </c>
      <c r="O998" t="s">
        <v>8176</v>
      </c>
      <c r="P998" t="s">
        <v>8177</v>
      </c>
      <c r="Q998" t="s">
        <v>8178</v>
      </c>
      <c r="R998" t="s">
        <v>8179</v>
      </c>
      <c r="S998" t="s">
        <v>8180</v>
      </c>
    </row>
    <row r="999" spans="1:19">
      <c r="A999" t="s">
        <v>8181</v>
      </c>
      <c r="B999" t="s">
        <v>8182</v>
      </c>
      <c r="C999" t="s">
        <v>12824</v>
      </c>
      <c r="D999" t="s">
        <v>12835</v>
      </c>
      <c r="E999" t="s">
        <v>12848</v>
      </c>
      <c r="F999" t="s">
        <v>12939</v>
      </c>
      <c r="G999" s="2">
        <v>1199</v>
      </c>
      <c r="H999" s="2">
        <v>3990</v>
      </c>
      <c r="I999" s="1">
        <v>0.7</v>
      </c>
      <c r="J999">
        <v>4.2</v>
      </c>
      <c r="K999" s="4">
        <v>2908</v>
      </c>
      <c r="L999" t="s">
        <v>8183</v>
      </c>
      <c r="M999" t="s">
        <v>8184</v>
      </c>
      <c r="N999" t="s">
        <v>8185</v>
      </c>
      <c r="O999" t="s">
        <v>8186</v>
      </c>
      <c r="P999" t="s">
        <v>8187</v>
      </c>
      <c r="Q999" t="s">
        <v>8188</v>
      </c>
      <c r="R999" t="s">
        <v>8189</v>
      </c>
      <c r="S999" t="s">
        <v>8190</v>
      </c>
    </row>
    <row r="1000" spans="1:19">
      <c r="A1000" t="s">
        <v>713</v>
      </c>
      <c r="B1000" t="s">
        <v>714</v>
      </c>
      <c r="C1000" t="s">
        <v>12816</v>
      </c>
      <c r="D1000" t="s">
        <v>12817</v>
      </c>
      <c r="E1000" t="s">
        <v>12818</v>
      </c>
      <c r="F1000" t="s">
        <v>12819</v>
      </c>
      <c r="G1000">
        <v>209</v>
      </c>
      <c r="H1000">
        <v>499</v>
      </c>
      <c r="I1000" s="1">
        <v>0.57999999999999996</v>
      </c>
      <c r="J1000">
        <v>3.9</v>
      </c>
      <c r="K1000" s="4">
        <v>536</v>
      </c>
      <c r="L1000" t="s">
        <v>715</v>
      </c>
      <c r="M1000" t="s">
        <v>716</v>
      </c>
      <c r="N1000" t="s">
        <v>717</v>
      </c>
      <c r="O1000" t="s">
        <v>718</v>
      </c>
      <c r="P1000" t="s">
        <v>719</v>
      </c>
      <c r="Q1000" t="s">
        <v>720</v>
      </c>
      <c r="R1000" t="s">
        <v>721</v>
      </c>
      <c r="S1000" t="s">
        <v>8191</v>
      </c>
    </row>
    <row r="1001" spans="1:19">
      <c r="A1001" t="s">
        <v>8192</v>
      </c>
      <c r="B1001" t="s">
        <v>8193</v>
      </c>
      <c r="C1001" t="s">
        <v>12816</v>
      </c>
      <c r="D1001" t="s">
        <v>12817</v>
      </c>
      <c r="E1001" t="s">
        <v>12891</v>
      </c>
      <c r="F1001" t="s">
        <v>12892</v>
      </c>
      <c r="G1001" s="2">
        <v>1099</v>
      </c>
      <c r="H1001" s="2">
        <v>1499</v>
      </c>
      <c r="I1001" s="1">
        <v>0.27</v>
      </c>
      <c r="J1001">
        <v>4.2</v>
      </c>
      <c r="K1001" s="4">
        <v>2375</v>
      </c>
      <c r="L1001" t="s">
        <v>8194</v>
      </c>
      <c r="M1001" t="s">
        <v>8195</v>
      </c>
      <c r="N1001" t="s">
        <v>8196</v>
      </c>
      <c r="O1001" t="s">
        <v>8197</v>
      </c>
      <c r="P1001" t="s">
        <v>8198</v>
      </c>
      <c r="Q1001" t="s">
        <v>8199</v>
      </c>
      <c r="R1001" t="s">
        <v>8200</v>
      </c>
      <c r="S1001" t="s">
        <v>8201</v>
      </c>
    </row>
    <row r="1002" spans="1:19">
      <c r="A1002" t="s">
        <v>8202</v>
      </c>
      <c r="B1002" t="s">
        <v>8203</v>
      </c>
      <c r="C1002" t="s">
        <v>12902</v>
      </c>
      <c r="D1002" t="s">
        <v>12903</v>
      </c>
      <c r="E1002" t="s">
        <v>12904</v>
      </c>
      <c r="F1002" t="s">
        <v>12905</v>
      </c>
      <c r="G1002">
        <v>120</v>
      </c>
      <c r="H1002">
        <v>120</v>
      </c>
      <c r="I1002" s="1">
        <v>0</v>
      </c>
      <c r="J1002">
        <v>4.5</v>
      </c>
      <c r="K1002" s="4">
        <v>4951</v>
      </c>
      <c r="L1002" t="s">
        <v>8204</v>
      </c>
      <c r="M1002" t="s">
        <v>8205</v>
      </c>
      <c r="N1002" t="s">
        <v>8206</v>
      </c>
      <c r="O1002" t="s">
        <v>8207</v>
      </c>
      <c r="P1002" t="s">
        <v>8208</v>
      </c>
      <c r="Q1002" t="s">
        <v>8209</v>
      </c>
      <c r="R1002" t="s">
        <v>8210</v>
      </c>
      <c r="S1002" t="s">
        <v>8211</v>
      </c>
    </row>
    <row r="1003" spans="1:19">
      <c r="A1003" t="s">
        <v>8212</v>
      </c>
      <c r="B1003" t="s">
        <v>8213</v>
      </c>
      <c r="C1003" t="s">
        <v>12816</v>
      </c>
      <c r="D1003" t="s">
        <v>12817</v>
      </c>
      <c r="E1003" t="s">
        <v>12929</v>
      </c>
      <c r="F1003" t="s">
        <v>13002</v>
      </c>
      <c r="G1003" s="2">
        <v>1519</v>
      </c>
      <c r="H1003" s="2">
        <v>3499</v>
      </c>
      <c r="I1003" s="1">
        <v>0.56999999999999995</v>
      </c>
      <c r="J1003">
        <v>4.3</v>
      </c>
      <c r="K1003" s="4">
        <v>408</v>
      </c>
      <c r="L1003" t="s">
        <v>8214</v>
      </c>
      <c r="M1003" t="s">
        <v>8215</v>
      </c>
      <c r="N1003" t="s">
        <v>8216</v>
      </c>
      <c r="O1003" t="s">
        <v>8217</v>
      </c>
      <c r="P1003" t="s">
        <v>8218</v>
      </c>
      <c r="Q1003" t="s">
        <v>8219</v>
      </c>
      <c r="R1003" t="s">
        <v>8220</v>
      </c>
      <c r="S1003" t="s">
        <v>8221</v>
      </c>
    </row>
    <row r="1004" spans="1:19">
      <c r="A1004" t="s">
        <v>8222</v>
      </c>
      <c r="B1004" t="s">
        <v>8223</v>
      </c>
      <c r="C1004" t="s">
        <v>12902</v>
      </c>
      <c r="D1004" t="s">
        <v>12903</v>
      </c>
      <c r="E1004" t="s">
        <v>12904</v>
      </c>
      <c r="F1004" t="s">
        <v>12905</v>
      </c>
      <c r="G1004">
        <v>420</v>
      </c>
      <c r="H1004">
        <v>420</v>
      </c>
      <c r="I1004" s="1">
        <v>0</v>
      </c>
      <c r="J1004">
        <v>4.2</v>
      </c>
      <c r="K1004" s="4">
        <v>1926</v>
      </c>
      <c r="L1004" t="s">
        <v>8224</v>
      </c>
      <c r="M1004" t="s">
        <v>8225</v>
      </c>
      <c r="N1004" t="s">
        <v>8226</v>
      </c>
      <c r="O1004" t="s">
        <v>8227</v>
      </c>
      <c r="P1004" t="s">
        <v>8228</v>
      </c>
      <c r="Q1004" t="s">
        <v>8229</v>
      </c>
      <c r="R1004" t="s">
        <v>8230</v>
      </c>
      <c r="S1004" t="s">
        <v>8231</v>
      </c>
    </row>
    <row r="1005" spans="1:19">
      <c r="A1005" t="s">
        <v>8232</v>
      </c>
      <c r="B1005" t="s">
        <v>8233</v>
      </c>
      <c r="C1005" t="s">
        <v>12902</v>
      </c>
      <c r="D1005" t="s">
        <v>12903</v>
      </c>
      <c r="E1005" t="s">
        <v>12904</v>
      </c>
      <c r="F1005" t="s">
        <v>12905</v>
      </c>
      <c r="G1005">
        <v>225</v>
      </c>
      <c r="H1005">
        <v>225</v>
      </c>
      <c r="I1005" s="1">
        <v>0</v>
      </c>
      <c r="J1005">
        <v>4.0999999999999996</v>
      </c>
      <c r="K1005" s="4">
        <v>4798</v>
      </c>
      <c r="L1005" t="s">
        <v>8234</v>
      </c>
      <c r="M1005" t="s">
        <v>8235</v>
      </c>
      <c r="N1005" t="s">
        <v>8236</v>
      </c>
      <c r="O1005" t="s">
        <v>8237</v>
      </c>
      <c r="P1005" t="s">
        <v>8238</v>
      </c>
      <c r="Q1005" t="s">
        <v>8239</v>
      </c>
      <c r="R1005" t="s">
        <v>8240</v>
      </c>
      <c r="S1005" t="s">
        <v>8241</v>
      </c>
    </row>
    <row r="1006" spans="1:19">
      <c r="A1006" t="s">
        <v>8242</v>
      </c>
      <c r="B1006" t="s">
        <v>8243</v>
      </c>
      <c r="C1006" t="s">
        <v>12816</v>
      </c>
      <c r="D1006" t="s">
        <v>12817</v>
      </c>
      <c r="E1006" t="s">
        <v>13025</v>
      </c>
      <c r="F1006" t="s">
        <v>13026</v>
      </c>
      <c r="G1006">
        <v>199</v>
      </c>
      <c r="H1006">
        <v>799</v>
      </c>
      <c r="I1006" s="1">
        <v>0.75</v>
      </c>
      <c r="J1006">
        <v>4.0999999999999996</v>
      </c>
      <c r="K1006" s="4">
        <v>7333</v>
      </c>
      <c r="L1006" t="s">
        <v>8244</v>
      </c>
      <c r="M1006" t="s">
        <v>8245</v>
      </c>
      <c r="N1006" t="s">
        <v>8246</v>
      </c>
      <c r="O1006" t="s">
        <v>8247</v>
      </c>
      <c r="P1006" t="s">
        <v>8248</v>
      </c>
      <c r="Q1006" t="s">
        <v>8249</v>
      </c>
      <c r="R1006" t="s">
        <v>8250</v>
      </c>
      <c r="S1006" t="s">
        <v>8251</v>
      </c>
    </row>
    <row r="1007" spans="1:19">
      <c r="A1007" t="s">
        <v>4622</v>
      </c>
      <c r="B1007" t="s">
        <v>4623</v>
      </c>
      <c r="C1007" t="s">
        <v>12824</v>
      </c>
      <c r="D1007" t="s">
        <v>12853</v>
      </c>
      <c r="E1007" t="s">
        <v>12854</v>
      </c>
      <c r="F1007" t="s">
        <v>12871</v>
      </c>
      <c r="G1007" s="2">
        <v>1799</v>
      </c>
      <c r="H1007" s="2">
        <v>3999</v>
      </c>
      <c r="I1007" s="1">
        <v>0.55000000000000004</v>
      </c>
      <c r="J1007">
        <v>4.5999999999999996</v>
      </c>
      <c r="K1007" s="4">
        <v>245</v>
      </c>
      <c r="L1007" t="s">
        <v>4624</v>
      </c>
      <c r="M1007" t="s">
        <v>4625</v>
      </c>
      <c r="N1007" t="s">
        <v>4626</v>
      </c>
      <c r="O1007" t="s">
        <v>4627</v>
      </c>
      <c r="P1007" t="s">
        <v>4628</v>
      </c>
      <c r="Q1007" t="s">
        <v>4629</v>
      </c>
      <c r="R1007" t="s">
        <v>8252</v>
      </c>
      <c r="S1007" t="s">
        <v>8253</v>
      </c>
    </row>
    <row r="1008" spans="1:19">
      <c r="A1008" t="s">
        <v>8254</v>
      </c>
      <c r="B1008" t="s">
        <v>8255</v>
      </c>
      <c r="C1008" t="s">
        <v>12816</v>
      </c>
      <c r="D1008" t="s">
        <v>12924</v>
      </c>
      <c r="E1008" t="s">
        <v>12998</v>
      </c>
      <c r="F1008" t="s">
        <v>13005</v>
      </c>
      <c r="G1008" s="2">
        <v>8349</v>
      </c>
      <c r="H1008" s="2">
        <v>9625</v>
      </c>
      <c r="I1008" s="1">
        <v>0.13</v>
      </c>
      <c r="J1008">
        <v>3.8</v>
      </c>
      <c r="K1008" s="4">
        <v>3652</v>
      </c>
      <c r="L1008" t="s">
        <v>8256</v>
      </c>
      <c r="M1008" t="s">
        <v>8257</v>
      </c>
      <c r="N1008" t="s">
        <v>8258</v>
      </c>
      <c r="O1008" t="s">
        <v>8259</v>
      </c>
      <c r="P1008" t="s">
        <v>8260</v>
      </c>
      <c r="Q1008" t="s">
        <v>8261</v>
      </c>
      <c r="R1008" t="s">
        <v>8262</v>
      </c>
      <c r="S1008" t="s">
        <v>8263</v>
      </c>
    </row>
    <row r="1009" spans="1:19">
      <c r="A1009" t="s">
        <v>8264</v>
      </c>
      <c r="B1009" t="s">
        <v>8265</v>
      </c>
      <c r="C1009" t="s">
        <v>12816</v>
      </c>
      <c r="D1009" t="s">
        <v>12969</v>
      </c>
      <c r="E1009" t="s">
        <v>12984</v>
      </c>
      <c r="G1009" s="2">
        <v>3307</v>
      </c>
      <c r="H1009" s="2">
        <v>6100</v>
      </c>
      <c r="I1009" s="1">
        <v>0.46</v>
      </c>
      <c r="J1009">
        <v>4.3</v>
      </c>
      <c r="K1009" s="4">
        <v>2515</v>
      </c>
      <c r="L1009" t="s">
        <v>8266</v>
      </c>
      <c r="M1009" t="s">
        <v>8267</v>
      </c>
      <c r="N1009" t="s">
        <v>8268</v>
      </c>
      <c r="O1009" t="s">
        <v>8269</v>
      </c>
      <c r="P1009" t="s">
        <v>8270</v>
      </c>
      <c r="Q1009" t="s">
        <v>8271</v>
      </c>
      <c r="R1009" t="s">
        <v>8272</v>
      </c>
      <c r="S1009" t="s">
        <v>8273</v>
      </c>
    </row>
    <row r="1010" spans="1:19">
      <c r="A1010" t="s">
        <v>765</v>
      </c>
      <c r="B1010" t="s">
        <v>766</v>
      </c>
      <c r="C1010" t="s">
        <v>12816</v>
      </c>
      <c r="D1010" t="s">
        <v>12817</v>
      </c>
      <c r="E1010" t="s">
        <v>12818</v>
      </c>
      <c r="F1010" t="s">
        <v>12819</v>
      </c>
      <c r="G1010">
        <v>325</v>
      </c>
      <c r="H1010" s="2">
        <v>1299</v>
      </c>
      <c r="I1010" s="1">
        <v>0.75</v>
      </c>
      <c r="J1010">
        <v>4.2</v>
      </c>
      <c r="K1010" s="4">
        <v>10576</v>
      </c>
      <c r="L1010" t="s">
        <v>767</v>
      </c>
      <c r="M1010" t="s">
        <v>768</v>
      </c>
      <c r="N1010" t="s">
        <v>769</v>
      </c>
      <c r="O1010" t="s">
        <v>770</v>
      </c>
      <c r="P1010" t="s">
        <v>771</v>
      </c>
      <c r="Q1010" t="s">
        <v>772</v>
      </c>
      <c r="R1010" t="s">
        <v>8274</v>
      </c>
      <c r="S1010" t="s">
        <v>8275</v>
      </c>
    </row>
    <row r="1011" spans="1:19">
      <c r="A1011" t="s">
        <v>8276</v>
      </c>
      <c r="B1011" t="s">
        <v>8277</v>
      </c>
      <c r="C1011" t="s">
        <v>12816</v>
      </c>
      <c r="D1011" t="s">
        <v>12889</v>
      </c>
      <c r="E1011" t="s">
        <v>12890</v>
      </c>
      <c r="G1011">
        <v>449</v>
      </c>
      <c r="H1011" s="2">
        <v>1300</v>
      </c>
      <c r="I1011" s="1">
        <v>0.65</v>
      </c>
      <c r="J1011">
        <v>4.2</v>
      </c>
      <c r="K1011" s="4">
        <v>4959</v>
      </c>
      <c r="L1011" t="s">
        <v>8278</v>
      </c>
      <c r="M1011" t="s">
        <v>8279</v>
      </c>
      <c r="N1011" t="s">
        <v>8280</v>
      </c>
      <c r="O1011" t="s">
        <v>8281</v>
      </c>
      <c r="P1011" t="s">
        <v>8282</v>
      </c>
      <c r="Q1011" t="s">
        <v>8283</v>
      </c>
      <c r="R1011" t="s">
        <v>8284</v>
      </c>
      <c r="S1011" t="s">
        <v>8285</v>
      </c>
    </row>
    <row r="1012" spans="1:19">
      <c r="A1012" t="s">
        <v>8286</v>
      </c>
      <c r="B1012" t="s">
        <v>8287</v>
      </c>
      <c r="C1012" t="s">
        <v>12824</v>
      </c>
      <c r="D1012" t="s">
        <v>12900</v>
      </c>
      <c r="E1012" t="s">
        <v>12901</v>
      </c>
      <c r="G1012">
        <v>380</v>
      </c>
      <c r="H1012">
        <v>400</v>
      </c>
      <c r="I1012" s="1">
        <v>0.05</v>
      </c>
      <c r="J1012">
        <v>4.4000000000000004</v>
      </c>
      <c r="K1012" s="4">
        <v>2111</v>
      </c>
      <c r="L1012" t="s">
        <v>8288</v>
      </c>
      <c r="M1012" t="s">
        <v>8289</v>
      </c>
      <c r="N1012" t="s">
        <v>8290</v>
      </c>
      <c r="O1012" t="s">
        <v>8291</v>
      </c>
      <c r="P1012" t="s">
        <v>8292</v>
      </c>
      <c r="Q1012" t="s">
        <v>8293</v>
      </c>
      <c r="R1012" t="s">
        <v>8294</v>
      </c>
      <c r="S1012" t="s">
        <v>8295</v>
      </c>
    </row>
    <row r="1013" spans="1:19">
      <c r="A1013" t="s">
        <v>8296</v>
      </c>
      <c r="B1013" t="s">
        <v>8297</v>
      </c>
      <c r="C1013" t="s">
        <v>12816</v>
      </c>
      <c r="D1013" t="s">
        <v>12817</v>
      </c>
      <c r="E1013" t="s">
        <v>12891</v>
      </c>
      <c r="F1013" t="s">
        <v>12893</v>
      </c>
      <c r="G1013">
        <v>499</v>
      </c>
      <c r="H1013" s="2">
        <v>1399</v>
      </c>
      <c r="I1013" s="1">
        <v>0.64</v>
      </c>
      <c r="J1013">
        <v>3.9</v>
      </c>
      <c r="K1013" s="4">
        <v>1462</v>
      </c>
      <c r="L1013" t="s">
        <v>8298</v>
      </c>
      <c r="M1013" t="s">
        <v>8299</v>
      </c>
      <c r="N1013" t="s">
        <v>8300</v>
      </c>
      <c r="O1013" t="s">
        <v>8301</v>
      </c>
      <c r="P1013" t="s">
        <v>8302</v>
      </c>
      <c r="Q1013" t="s">
        <v>8303</v>
      </c>
      <c r="R1013" t="s">
        <v>8304</v>
      </c>
      <c r="S1013" t="s">
        <v>8305</v>
      </c>
    </row>
    <row r="1014" spans="1:19">
      <c r="A1014" t="s">
        <v>8306</v>
      </c>
      <c r="B1014" t="s">
        <v>8307</v>
      </c>
      <c r="C1014" t="s">
        <v>12816</v>
      </c>
      <c r="D1014" t="s">
        <v>13027</v>
      </c>
      <c r="E1014" t="s">
        <v>13028</v>
      </c>
      <c r="G1014" s="2">
        <v>37247</v>
      </c>
      <c r="H1014" s="2">
        <v>59890</v>
      </c>
      <c r="I1014" s="1">
        <v>0.38</v>
      </c>
      <c r="J1014">
        <v>4</v>
      </c>
      <c r="K1014" s="4">
        <v>323</v>
      </c>
      <c r="L1014" t="s">
        <v>8308</v>
      </c>
      <c r="M1014" t="s">
        <v>8309</v>
      </c>
      <c r="N1014" t="s">
        <v>8310</v>
      </c>
      <c r="O1014" t="s">
        <v>8311</v>
      </c>
      <c r="P1014" t="s">
        <v>8312</v>
      </c>
      <c r="Q1014" t="s">
        <v>8313</v>
      </c>
      <c r="R1014" t="s">
        <v>8314</v>
      </c>
      <c r="S1014" t="s">
        <v>8315</v>
      </c>
    </row>
    <row r="1015" spans="1:19">
      <c r="A1015" t="s">
        <v>8316</v>
      </c>
      <c r="B1015" t="s">
        <v>8317</v>
      </c>
      <c r="C1015" t="s">
        <v>12824</v>
      </c>
      <c r="D1015" t="s">
        <v>12862</v>
      </c>
      <c r="E1015" t="s">
        <v>12863</v>
      </c>
      <c r="F1015" t="s">
        <v>12884</v>
      </c>
      <c r="G1015">
        <v>849</v>
      </c>
      <c r="H1015" s="2">
        <v>2490</v>
      </c>
      <c r="I1015" s="1">
        <v>0.66</v>
      </c>
      <c r="J1015">
        <v>4.2</v>
      </c>
      <c r="K1015" s="4">
        <v>91188</v>
      </c>
      <c r="L1015" t="s">
        <v>8318</v>
      </c>
      <c r="M1015" t="s">
        <v>8319</v>
      </c>
      <c r="N1015" t="s">
        <v>8320</v>
      </c>
      <c r="O1015" t="s">
        <v>8321</v>
      </c>
      <c r="P1015" t="s">
        <v>8322</v>
      </c>
      <c r="Q1015" t="s">
        <v>8323</v>
      </c>
      <c r="R1015" t="s">
        <v>8324</v>
      </c>
      <c r="S1015" t="s">
        <v>8325</v>
      </c>
    </row>
    <row r="1016" spans="1:19">
      <c r="A1016" t="s">
        <v>8326</v>
      </c>
      <c r="B1016" t="s">
        <v>8327</v>
      </c>
      <c r="C1016" t="s">
        <v>12824</v>
      </c>
      <c r="D1016" t="s">
        <v>12835</v>
      </c>
      <c r="E1016" t="s">
        <v>12848</v>
      </c>
      <c r="F1016" t="s">
        <v>12961</v>
      </c>
      <c r="G1016">
        <v>799</v>
      </c>
      <c r="H1016" s="2">
        <v>1999</v>
      </c>
      <c r="I1016" s="1">
        <v>0.6</v>
      </c>
      <c r="J1016">
        <v>3.7</v>
      </c>
      <c r="K1016" s="4">
        <v>418</v>
      </c>
      <c r="L1016" t="s">
        <v>8328</v>
      </c>
      <c r="M1016" t="s">
        <v>8329</v>
      </c>
      <c r="N1016" t="s">
        <v>8330</v>
      </c>
      <c r="O1016" t="s">
        <v>8331</v>
      </c>
      <c r="P1016" t="s">
        <v>8332</v>
      </c>
      <c r="Q1016" t="s">
        <v>8333</v>
      </c>
      <c r="R1016" t="s">
        <v>8334</v>
      </c>
      <c r="S1016" t="s">
        <v>8335</v>
      </c>
    </row>
    <row r="1017" spans="1:19">
      <c r="A1017" t="s">
        <v>4724</v>
      </c>
      <c r="B1017" t="s">
        <v>4725</v>
      </c>
      <c r="C1017" t="s">
        <v>12824</v>
      </c>
      <c r="D1017" t="s">
        <v>12853</v>
      </c>
      <c r="E1017" t="s">
        <v>12854</v>
      </c>
      <c r="F1017" t="s">
        <v>12879</v>
      </c>
      <c r="G1017" s="2">
        <v>2599</v>
      </c>
      <c r="H1017" s="2">
        <v>6999</v>
      </c>
      <c r="I1017" s="1">
        <v>0.63</v>
      </c>
      <c r="J1017">
        <v>4.5</v>
      </c>
      <c r="K1017" s="4">
        <v>1526</v>
      </c>
      <c r="L1017" t="s">
        <v>4726</v>
      </c>
      <c r="M1017" t="s">
        <v>4727</v>
      </c>
      <c r="N1017" t="s">
        <v>4728</v>
      </c>
      <c r="O1017" t="s">
        <v>4729</v>
      </c>
      <c r="P1017" t="s">
        <v>4730</v>
      </c>
      <c r="Q1017" t="s">
        <v>4731</v>
      </c>
      <c r="R1017" t="s">
        <v>8336</v>
      </c>
      <c r="S1017" t="s">
        <v>8337</v>
      </c>
    </row>
    <row r="1018" spans="1:19">
      <c r="A1018" t="s">
        <v>790</v>
      </c>
      <c r="B1018" t="s">
        <v>791</v>
      </c>
      <c r="C1018" t="s">
        <v>12816</v>
      </c>
      <c r="D1018" t="s">
        <v>12817</v>
      </c>
      <c r="E1018" t="s">
        <v>12818</v>
      </c>
      <c r="F1018" t="s">
        <v>12819</v>
      </c>
      <c r="G1018">
        <v>199</v>
      </c>
      <c r="H1018">
        <v>999</v>
      </c>
      <c r="I1018" s="1">
        <v>0.8</v>
      </c>
      <c r="J1018">
        <v>4.5</v>
      </c>
      <c r="K1018" s="4">
        <v>127</v>
      </c>
      <c r="L1018" t="s">
        <v>792</v>
      </c>
      <c r="M1018" t="s">
        <v>793</v>
      </c>
      <c r="N1018" t="s">
        <v>794</v>
      </c>
      <c r="O1018" t="s">
        <v>795</v>
      </c>
      <c r="P1018" t="s">
        <v>796</v>
      </c>
      <c r="Q1018" t="s">
        <v>797</v>
      </c>
      <c r="R1018" t="s">
        <v>798</v>
      </c>
      <c r="S1018" t="s">
        <v>8338</v>
      </c>
    </row>
    <row r="1019" spans="1:19">
      <c r="A1019" t="s">
        <v>805</v>
      </c>
      <c r="B1019" t="s">
        <v>806</v>
      </c>
      <c r="C1019" t="s">
        <v>12816</v>
      </c>
      <c r="D1019" t="s">
        <v>12821</v>
      </c>
      <c r="E1019" t="s">
        <v>12822</v>
      </c>
      <c r="F1019" t="s">
        <v>12823</v>
      </c>
      <c r="G1019">
        <v>269</v>
      </c>
      <c r="H1019">
        <v>800</v>
      </c>
      <c r="I1019" s="1">
        <v>0.66</v>
      </c>
      <c r="J1019">
        <v>3.6</v>
      </c>
      <c r="K1019" s="4">
        <v>10134</v>
      </c>
      <c r="L1019" t="s">
        <v>807</v>
      </c>
      <c r="M1019" t="s">
        <v>808</v>
      </c>
      <c r="N1019" t="s">
        <v>809</v>
      </c>
      <c r="O1019" t="s">
        <v>810</v>
      </c>
      <c r="P1019" t="s">
        <v>811</v>
      </c>
      <c r="Q1019" t="s">
        <v>812</v>
      </c>
      <c r="R1019" t="s">
        <v>8339</v>
      </c>
      <c r="S1019" t="s">
        <v>8340</v>
      </c>
    </row>
    <row r="1020" spans="1:19">
      <c r="A1020" t="s">
        <v>8341</v>
      </c>
      <c r="B1020" t="s">
        <v>8342</v>
      </c>
      <c r="C1020" t="s">
        <v>12816</v>
      </c>
      <c r="D1020" t="s">
        <v>12817</v>
      </c>
      <c r="E1020" t="s">
        <v>12949</v>
      </c>
      <c r="F1020" t="s">
        <v>12950</v>
      </c>
      <c r="G1020">
        <v>298</v>
      </c>
      <c r="H1020">
        <v>999</v>
      </c>
      <c r="I1020" s="1">
        <v>0.7</v>
      </c>
      <c r="J1020">
        <v>4.3</v>
      </c>
      <c r="K1020" s="4">
        <v>1552</v>
      </c>
      <c r="L1020" t="s">
        <v>8343</v>
      </c>
      <c r="M1020" t="s">
        <v>8344</v>
      </c>
      <c r="N1020" t="s">
        <v>8345</v>
      </c>
      <c r="O1020" t="s">
        <v>8346</v>
      </c>
      <c r="P1020" t="s">
        <v>8347</v>
      </c>
      <c r="Q1020" t="s">
        <v>8348</v>
      </c>
      <c r="R1020" t="s">
        <v>8349</v>
      </c>
      <c r="S1020" t="s">
        <v>8350</v>
      </c>
    </row>
    <row r="1021" spans="1:19">
      <c r="A1021" t="s">
        <v>8351</v>
      </c>
      <c r="B1021" t="s">
        <v>8352</v>
      </c>
      <c r="C1021" t="s">
        <v>12824</v>
      </c>
      <c r="D1021" t="s">
        <v>12835</v>
      </c>
      <c r="E1021" t="s">
        <v>12848</v>
      </c>
      <c r="F1021" t="s">
        <v>12961</v>
      </c>
      <c r="G1021" s="2">
        <v>1499</v>
      </c>
      <c r="H1021" s="2">
        <v>2999</v>
      </c>
      <c r="I1021" s="1">
        <v>0.5</v>
      </c>
      <c r="J1021">
        <v>4.0999999999999996</v>
      </c>
      <c r="K1021" s="4">
        <v>25262</v>
      </c>
      <c r="L1021" t="s">
        <v>8353</v>
      </c>
      <c r="M1021" t="s">
        <v>8354</v>
      </c>
      <c r="N1021" t="s">
        <v>8355</v>
      </c>
      <c r="O1021" t="s">
        <v>8356</v>
      </c>
      <c r="P1021" t="s">
        <v>8357</v>
      </c>
      <c r="Q1021" t="s">
        <v>8358</v>
      </c>
      <c r="R1021" t="s">
        <v>8359</v>
      </c>
      <c r="S1021" t="s">
        <v>8360</v>
      </c>
    </row>
    <row r="1022" spans="1:19">
      <c r="A1022" t="s">
        <v>8361</v>
      </c>
      <c r="B1022" t="s">
        <v>8362</v>
      </c>
      <c r="C1022" t="s">
        <v>12909</v>
      </c>
      <c r="D1022" t="s">
        <v>13029</v>
      </c>
      <c r="E1022" t="s">
        <v>13030</v>
      </c>
      <c r="F1022" t="s">
        <v>13031</v>
      </c>
      <c r="G1022">
        <v>649</v>
      </c>
      <c r="H1022" s="2">
        <v>1245</v>
      </c>
      <c r="I1022" s="1">
        <v>0.48</v>
      </c>
      <c r="J1022">
        <v>3.9</v>
      </c>
      <c r="K1022" s="4">
        <v>123365</v>
      </c>
      <c r="L1022" t="s">
        <v>8363</v>
      </c>
      <c r="M1022" t="s">
        <v>8364</v>
      </c>
      <c r="N1022" t="s">
        <v>8365</v>
      </c>
      <c r="O1022" t="s">
        <v>8366</v>
      </c>
      <c r="P1022" t="s">
        <v>8367</v>
      </c>
      <c r="Q1022" t="s">
        <v>8368</v>
      </c>
      <c r="R1022" t="s">
        <v>8369</v>
      </c>
      <c r="S1022" t="s">
        <v>8370</v>
      </c>
    </row>
    <row r="1023" spans="1:19">
      <c r="A1023" t="s">
        <v>8371</v>
      </c>
      <c r="B1023" t="s">
        <v>8372</v>
      </c>
      <c r="C1023" t="s">
        <v>12909</v>
      </c>
      <c r="D1023" t="s">
        <v>13033</v>
      </c>
      <c r="E1023" t="s">
        <v>13034</v>
      </c>
      <c r="F1023" t="s">
        <v>13035</v>
      </c>
      <c r="G1023" s="2">
        <v>1199</v>
      </c>
      <c r="H1023" s="2">
        <v>1695</v>
      </c>
      <c r="I1023" s="1">
        <v>0.28999999999999998</v>
      </c>
      <c r="J1023">
        <v>3.6</v>
      </c>
      <c r="K1023" s="4">
        <v>13300</v>
      </c>
      <c r="L1023" t="s">
        <v>8373</v>
      </c>
      <c r="M1023" t="s">
        <v>8374</v>
      </c>
      <c r="N1023" t="s">
        <v>8375</v>
      </c>
      <c r="O1023" t="s">
        <v>8376</v>
      </c>
      <c r="P1023" t="s">
        <v>8377</v>
      </c>
      <c r="Q1023" t="s">
        <v>8378</v>
      </c>
      <c r="R1023" t="s">
        <v>8379</v>
      </c>
      <c r="S1023" t="s">
        <v>8380</v>
      </c>
    </row>
    <row r="1024" spans="1:19">
      <c r="A1024" t="s">
        <v>8381</v>
      </c>
      <c r="B1024" t="s">
        <v>8382</v>
      </c>
      <c r="C1024" t="s">
        <v>12909</v>
      </c>
      <c r="D1024" t="s">
        <v>13033</v>
      </c>
      <c r="E1024" t="s">
        <v>13034</v>
      </c>
      <c r="F1024" t="s">
        <v>13036</v>
      </c>
      <c r="G1024" s="2">
        <v>1199</v>
      </c>
      <c r="H1024" s="2">
        <v>2000</v>
      </c>
      <c r="I1024" s="1">
        <v>0.4</v>
      </c>
      <c r="J1024">
        <v>4</v>
      </c>
      <c r="K1024" s="4">
        <v>18543</v>
      </c>
      <c r="L1024" t="s">
        <v>8383</v>
      </c>
      <c r="M1024" t="s">
        <v>8384</v>
      </c>
      <c r="N1024" t="s">
        <v>8385</v>
      </c>
      <c r="O1024" t="s">
        <v>8386</v>
      </c>
      <c r="P1024" t="s">
        <v>8387</v>
      </c>
      <c r="Q1024" t="s">
        <v>8388</v>
      </c>
      <c r="R1024" t="s">
        <v>8389</v>
      </c>
      <c r="S1024" t="s">
        <v>8390</v>
      </c>
    </row>
    <row r="1025" spans="1:19">
      <c r="A1025" t="s">
        <v>8391</v>
      </c>
      <c r="B1025" t="s">
        <v>8392</v>
      </c>
      <c r="C1025" t="s">
        <v>12909</v>
      </c>
      <c r="D1025" t="s">
        <v>13029</v>
      </c>
      <c r="E1025" t="s">
        <v>13037</v>
      </c>
      <c r="F1025" t="s">
        <v>13038</v>
      </c>
      <c r="G1025">
        <v>455</v>
      </c>
      <c r="H1025">
        <v>999</v>
      </c>
      <c r="I1025" s="1">
        <v>0.54</v>
      </c>
      <c r="J1025">
        <v>4.0999999999999996</v>
      </c>
      <c r="K1025" s="4">
        <v>3578</v>
      </c>
      <c r="L1025" t="s">
        <v>8393</v>
      </c>
      <c r="M1025" t="s">
        <v>8394</v>
      </c>
      <c r="N1025" t="s">
        <v>8395</v>
      </c>
      <c r="O1025" t="s">
        <v>8396</v>
      </c>
      <c r="P1025" t="s">
        <v>8397</v>
      </c>
      <c r="Q1025" t="s">
        <v>8398</v>
      </c>
      <c r="R1025" t="s">
        <v>8399</v>
      </c>
      <c r="S1025" t="s">
        <v>8400</v>
      </c>
    </row>
    <row r="1026" spans="1:19">
      <c r="A1026" t="s">
        <v>8401</v>
      </c>
      <c r="B1026" t="s">
        <v>8402</v>
      </c>
      <c r="C1026" t="s">
        <v>12909</v>
      </c>
      <c r="D1026" t="s">
        <v>13029</v>
      </c>
      <c r="E1026" t="s">
        <v>13030</v>
      </c>
      <c r="F1026" t="s">
        <v>13040</v>
      </c>
      <c r="G1026">
        <v>199</v>
      </c>
      <c r="H1026" s="2">
        <v>1999</v>
      </c>
      <c r="I1026" s="1">
        <v>0.9</v>
      </c>
      <c r="J1026">
        <v>3.7</v>
      </c>
      <c r="K1026" s="4">
        <v>2031</v>
      </c>
      <c r="L1026" t="s">
        <v>8403</v>
      </c>
      <c r="M1026" t="s">
        <v>8404</v>
      </c>
      <c r="N1026" t="s">
        <v>8405</v>
      </c>
      <c r="O1026" t="s">
        <v>8406</v>
      </c>
      <c r="P1026" t="s">
        <v>8407</v>
      </c>
      <c r="Q1026" t="s">
        <v>8408</v>
      </c>
      <c r="R1026" t="s">
        <v>8409</v>
      </c>
      <c r="S1026" t="s">
        <v>8410</v>
      </c>
    </row>
    <row r="1027" spans="1:19">
      <c r="A1027" t="s">
        <v>8411</v>
      </c>
      <c r="B1027" t="s">
        <v>8412</v>
      </c>
      <c r="C1027" t="s">
        <v>12909</v>
      </c>
      <c r="D1027" t="s">
        <v>13029</v>
      </c>
      <c r="E1027" t="s">
        <v>13030</v>
      </c>
      <c r="F1027" t="s">
        <v>13040</v>
      </c>
      <c r="G1027">
        <v>293</v>
      </c>
      <c r="H1027">
        <v>499</v>
      </c>
      <c r="I1027" s="1">
        <v>0.41</v>
      </c>
      <c r="J1027">
        <v>3.9</v>
      </c>
      <c r="K1027" s="4">
        <v>44994</v>
      </c>
      <c r="L1027" t="s">
        <v>8413</v>
      </c>
      <c r="M1027" t="s">
        <v>8414</v>
      </c>
      <c r="N1027" t="s">
        <v>8415</v>
      </c>
      <c r="O1027" t="s">
        <v>8416</v>
      </c>
      <c r="P1027" t="s">
        <v>8417</v>
      </c>
      <c r="Q1027" t="s">
        <v>8418</v>
      </c>
      <c r="R1027" t="s">
        <v>8419</v>
      </c>
      <c r="S1027" t="s">
        <v>8420</v>
      </c>
    </row>
    <row r="1028" spans="1:19">
      <c r="A1028" t="s">
        <v>8421</v>
      </c>
      <c r="B1028" t="s">
        <v>8422</v>
      </c>
      <c r="C1028" t="s">
        <v>12909</v>
      </c>
      <c r="D1028" t="s">
        <v>13041</v>
      </c>
      <c r="E1028" t="s">
        <v>13042</v>
      </c>
      <c r="F1028" t="s">
        <v>13043</v>
      </c>
      <c r="G1028">
        <v>199</v>
      </c>
      <c r="H1028">
        <v>495</v>
      </c>
      <c r="I1028" s="1">
        <v>0.6</v>
      </c>
      <c r="J1028">
        <v>4.0999999999999996</v>
      </c>
      <c r="K1028" s="4">
        <v>270563</v>
      </c>
      <c r="L1028" t="s">
        <v>8423</v>
      </c>
      <c r="M1028" t="s">
        <v>8424</v>
      </c>
      <c r="N1028" t="s">
        <v>8425</v>
      </c>
      <c r="O1028" t="s">
        <v>8426</v>
      </c>
      <c r="P1028" t="s">
        <v>8427</v>
      </c>
      <c r="Q1028" t="s">
        <v>8428</v>
      </c>
      <c r="R1028" t="s">
        <v>8429</v>
      </c>
      <c r="S1028" t="s">
        <v>8430</v>
      </c>
    </row>
    <row r="1029" spans="1:19">
      <c r="A1029" t="s">
        <v>8431</v>
      </c>
      <c r="B1029" t="s">
        <v>8432</v>
      </c>
      <c r="C1029" t="s">
        <v>12909</v>
      </c>
      <c r="D1029" t="s">
        <v>13029</v>
      </c>
      <c r="E1029" t="s">
        <v>13030</v>
      </c>
      <c r="F1029" t="s">
        <v>13031</v>
      </c>
      <c r="G1029">
        <v>749</v>
      </c>
      <c r="H1029" s="2">
        <v>1245</v>
      </c>
      <c r="I1029" s="1">
        <v>0.4</v>
      </c>
      <c r="J1029">
        <v>3.9</v>
      </c>
      <c r="K1029" s="4">
        <v>31783</v>
      </c>
      <c r="L1029" t="s">
        <v>8433</v>
      </c>
      <c r="M1029" t="s">
        <v>8434</v>
      </c>
      <c r="N1029" t="s">
        <v>8435</v>
      </c>
      <c r="O1029" t="s">
        <v>8436</v>
      </c>
      <c r="P1029" t="s">
        <v>8437</v>
      </c>
      <c r="Q1029" t="s">
        <v>8438</v>
      </c>
      <c r="R1029" t="s">
        <v>8439</v>
      </c>
      <c r="S1029" t="s">
        <v>8440</v>
      </c>
    </row>
    <row r="1030" spans="1:19">
      <c r="A1030" t="s">
        <v>8441</v>
      </c>
      <c r="B1030" t="s">
        <v>8442</v>
      </c>
      <c r="C1030" t="s">
        <v>12909</v>
      </c>
      <c r="D1030" t="s">
        <v>13033</v>
      </c>
      <c r="E1030" t="s">
        <v>13034</v>
      </c>
      <c r="F1030" t="s">
        <v>13035</v>
      </c>
      <c r="G1030" s="2">
        <v>1399</v>
      </c>
      <c r="H1030" s="2">
        <v>1549</v>
      </c>
      <c r="I1030" s="1">
        <v>0.1</v>
      </c>
      <c r="J1030">
        <v>3.9</v>
      </c>
      <c r="K1030" s="4">
        <v>2602</v>
      </c>
      <c r="L1030" t="s">
        <v>8443</v>
      </c>
      <c r="M1030" t="s">
        <v>8444</v>
      </c>
      <c r="N1030" t="s">
        <v>8445</v>
      </c>
      <c r="O1030" t="s">
        <v>8446</v>
      </c>
      <c r="P1030" t="s">
        <v>8447</v>
      </c>
      <c r="Q1030" t="s">
        <v>8448</v>
      </c>
      <c r="R1030" t="s">
        <v>8449</v>
      </c>
      <c r="S1030" t="s">
        <v>8450</v>
      </c>
    </row>
    <row r="1031" spans="1:19">
      <c r="A1031" t="s">
        <v>8451</v>
      </c>
      <c r="B1031" t="s">
        <v>8452</v>
      </c>
      <c r="C1031" t="s">
        <v>12909</v>
      </c>
      <c r="D1031" t="s">
        <v>13029</v>
      </c>
      <c r="E1031" t="s">
        <v>13030</v>
      </c>
      <c r="F1031" t="s">
        <v>13031</v>
      </c>
      <c r="G1031">
        <v>749</v>
      </c>
      <c r="H1031" s="2">
        <v>1445</v>
      </c>
      <c r="I1031" s="1">
        <v>0.48</v>
      </c>
      <c r="J1031">
        <v>3.9</v>
      </c>
      <c r="K1031" s="4">
        <v>63350</v>
      </c>
      <c r="L1031" t="s">
        <v>8453</v>
      </c>
      <c r="M1031" t="s">
        <v>8454</v>
      </c>
      <c r="N1031" t="s">
        <v>8455</v>
      </c>
      <c r="O1031" t="s">
        <v>8456</v>
      </c>
      <c r="P1031" t="s">
        <v>8457</v>
      </c>
      <c r="Q1031" t="s">
        <v>8458</v>
      </c>
      <c r="R1031" t="s">
        <v>8459</v>
      </c>
      <c r="S1031" t="s">
        <v>8460</v>
      </c>
    </row>
    <row r="1032" spans="1:19">
      <c r="A1032" t="s">
        <v>8461</v>
      </c>
      <c r="B1032" t="s">
        <v>8462</v>
      </c>
      <c r="C1032" t="s">
        <v>12909</v>
      </c>
      <c r="D1032" t="s">
        <v>13029</v>
      </c>
      <c r="E1032" t="s">
        <v>13030</v>
      </c>
      <c r="F1032" t="s">
        <v>13045</v>
      </c>
      <c r="G1032" s="2">
        <v>1699</v>
      </c>
      <c r="H1032" s="2">
        <v>3193</v>
      </c>
      <c r="I1032" s="1">
        <v>0.47</v>
      </c>
      <c r="J1032">
        <v>3.8</v>
      </c>
      <c r="K1032" s="4">
        <v>54032</v>
      </c>
      <c r="L1032" t="s">
        <v>8463</v>
      </c>
      <c r="M1032" t="s">
        <v>8464</v>
      </c>
      <c r="N1032" t="s">
        <v>8465</v>
      </c>
      <c r="O1032" t="s">
        <v>8466</v>
      </c>
      <c r="P1032" t="s">
        <v>8467</v>
      </c>
      <c r="Q1032" t="s">
        <v>8468</v>
      </c>
      <c r="R1032" t="s">
        <v>8469</v>
      </c>
      <c r="S1032" t="s">
        <v>8470</v>
      </c>
    </row>
    <row r="1033" spans="1:19">
      <c r="A1033" t="s">
        <v>8471</v>
      </c>
      <c r="B1033" t="s">
        <v>8472</v>
      </c>
      <c r="C1033" t="s">
        <v>12909</v>
      </c>
      <c r="D1033" t="s">
        <v>13029</v>
      </c>
      <c r="E1033" t="s">
        <v>13030</v>
      </c>
      <c r="F1033" t="s">
        <v>13031</v>
      </c>
      <c r="G1033" s="2">
        <v>1043</v>
      </c>
      <c r="H1033" s="2">
        <v>1345</v>
      </c>
      <c r="I1033" s="1">
        <v>0.22</v>
      </c>
      <c r="J1033">
        <v>3.8</v>
      </c>
      <c r="K1033" s="4">
        <v>15592</v>
      </c>
      <c r="L1033" t="s">
        <v>8473</v>
      </c>
      <c r="M1033" t="s">
        <v>8474</v>
      </c>
      <c r="N1033" t="s">
        <v>8475</v>
      </c>
      <c r="O1033" t="s">
        <v>8476</v>
      </c>
      <c r="P1033" t="s">
        <v>8477</v>
      </c>
      <c r="Q1033" t="s">
        <v>8478</v>
      </c>
      <c r="R1033" t="s">
        <v>8479</v>
      </c>
      <c r="S1033" t="s">
        <v>8480</v>
      </c>
    </row>
    <row r="1034" spans="1:19">
      <c r="A1034" t="s">
        <v>8481</v>
      </c>
      <c r="B1034" t="s">
        <v>8482</v>
      </c>
      <c r="C1034" t="s">
        <v>12909</v>
      </c>
      <c r="D1034" t="s">
        <v>13029</v>
      </c>
      <c r="E1034" t="s">
        <v>13037</v>
      </c>
      <c r="F1034" t="s">
        <v>13038</v>
      </c>
      <c r="G1034">
        <v>499</v>
      </c>
      <c r="H1034">
        <v>999</v>
      </c>
      <c r="I1034" s="1">
        <v>0.5</v>
      </c>
      <c r="J1034">
        <v>4.0999999999999996</v>
      </c>
      <c r="K1034" s="4">
        <v>4859</v>
      </c>
      <c r="L1034" t="s">
        <v>8483</v>
      </c>
      <c r="M1034" t="s">
        <v>8484</v>
      </c>
      <c r="N1034" t="s">
        <v>8485</v>
      </c>
      <c r="O1034" t="s">
        <v>8486</v>
      </c>
      <c r="P1034" t="s">
        <v>8487</v>
      </c>
      <c r="Q1034" t="s">
        <v>8488</v>
      </c>
      <c r="R1034" t="s">
        <v>8489</v>
      </c>
      <c r="S1034" t="s">
        <v>8490</v>
      </c>
    </row>
    <row r="1035" spans="1:19">
      <c r="A1035" t="s">
        <v>8491</v>
      </c>
      <c r="B1035" t="s">
        <v>8492</v>
      </c>
      <c r="C1035" t="s">
        <v>12909</v>
      </c>
      <c r="D1035" t="s">
        <v>13033</v>
      </c>
      <c r="E1035" t="s">
        <v>13034</v>
      </c>
      <c r="F1035" t="s">
        <v>13036</v>
      </c>
      <c r="G1035" s="2">
        <v>1464</v>
      </c>
      <c r="H1035" s="2">
        <v>1650</v>
      </c>
      <c r="I1035" s="1">
        <v>0.11</v>
      </c>
      <c r="J1035">
        <v>4.0999999999999996</v>
      </c>
      <c r="K1035" s="4">
        <v>14120</v>
      </c>
      <c r="L1035" t="s">
        <v>8493</v>
      </c>
      <c r="M1035" t="s">
        <v>8494</v>
      </c>
      <c r="N1035" t="s">
        <v>8495</v>
      </c>
      <c r="O1035" t="s">
        <v>8496</v>
      </c>
      <c r="P1035" t="s">
        <v>8497</v>
      </c>
      <c r="Q1035" t="s">
        <v>8498</v>
      </c>
      <c r="R1035" t="s">
        <v>8499</v>
      </c>
      <c r="S1035" t="s">
        <v>8500</v>
      </c>
    </row>
    <row r="1036" spans="1:19">
      <c r="A1036" t="s">
        <v>8501</v>
      </c>
      <c r="B1036" t="s">
        <v>8502</v>
      </c>
      <c r="C1036" t="s">
        <v>12909</v>
      </c>
      <c r="D1036" t="s">
        <v>13029</v>
      </c>
      <c r="E1036" t="s">
        <v>13030</v>
      </c>
      <c r="F1036" t="s">
        <v>13046</v>
      </c>
      <c r="G1036">
        <v>249</v>
      </c>
      <c r="H1036">
        <v>499</v>
      </c>
      <c r="I1036" s="1">
        <v>0.5</v>
      </c>
      <c r="J1036">
        <v>3.3</v>
      </c>
      <c r="K1036" s="4">
        <v>8427</v>
      </c>
      <c r="L1036" t="s">
        <v>8503</v>
      </c>
      <c r="M1036" t="s">
        <v>8504</v>
      </c>
      <c r="N1036" t="s">
        <v>8505</v>
      </c>
      <c r="O1036" t="s">
        <v>8506</v>
      </c>
      <c r="P1036" t="s">
        <v>8507</v>
      </c>
      <c r="Q1036" t="s">
        <v>8508</v>
      </c>
      <c r="R1036" t="s">
        <v>8509</v>
      </c>
      <c r="S1036" t="s">
        <v>8510</v>
      </c>
    </row>
    <row r="1037" spans="1:19">
      <c r="A1037" t="s">
        <v>8511</v>
      </c>
      <c r="B1037" t="s">
        <v>8512</v>
      </c>
      <c r="C1037" t="s">
        <v>12909</v>
      </c>
      <c r="D1037" t="s">
        <v>13029</v>
      </c>
      <c r="E1037" t="s">
        <v>13037</v>
      </c>
      <c r="F1037" t="s">
        <v>13038</v>
      </c>
      <c r="G1037">
        <v>625</v>
      </c>
      <c r="H1037" s="2">
        <v>1400</v>
      </c>
      <c r="I1037" s="1">
        <v>0.55000000000000004</v>
      </c>
      <c r="J1037">
        <v>4.2</v>
      </c>
      <c r="K1037" s="4">
        <v>23316</v>
      </c>
      <c r="L1037" t="s">
        <v>8513</v>
      </c>
      <c r="M1037" t="s">
        <v>8514</v>
      </c>
      <c r="N1037" t="s">
        <v>8515</v>
      </c>
      <c r="O1037" t="s">
        <v>8516</v>
      </c>
      <c r="P1037" t="s">
        <v>8517</v>
      </c>
      <c r="Q1037" t="s">
        <v>8518</v>
      </c>
      <c r="R1037" t="s">
        <v>8519</v>
      </c>
      <c r="S1037" t="s">
        <v>8520</v>
      </c>
    </row>
    <row r="1038" spans="1:19">
      <c r="A1038" t="s">
        <v>8521</v>
      </c>
      <c r="B1038" t="s">
        <v>8522</v>
      </c>
      <c r="C1038" t="s">
        <v>12909</v>
      </c>
      <c r="D1038" t="s">
        <v>13029</v>
      </c>
      <c r="E1038" t="s">
        <v>13030</v>
      </c>
      <c r="F1038" t="s">
        <v>13049</v>
      </c>
      <c r="G1038" s="2">
        <v>1290</v>
      </c>
      <c r="H1038" s="2">
        <v>2500</v>
      </c>
      <c r="I1038" s="1">
        <v>0.48</v>
      </c>
      <c r="J1038">
        <v>4</v>
      </c>
      <c r="K1038" s="4">
        <v>6530</v>
      </c>
      <c r="L1038" t="s">
        <v>8523</v>
      </c>
      <c r="M1038" t="s">
        <v>8524</v>
      </c>
      <c r="N1038" t="s">
        <v>8525</v>
      </c>
      <c r="O1038" t="s">
        <v>8526</v>
      </c>
      <c r="P1038" t="s">
        <v>8527</v>
      </c>
      <c r="Q1038" t="s">
        <v>8528</v>
      </c>
      <c r="R1038" t="s">
        <v>8529</v>
      </c>
      <c r="S1038" t="s">
        <v>8530</v>
      </c>
    </row>
    <row r="1039" spans="1:19">
      <c r="A1039" t="s">
        <v>8531</v>
      </c>
      <c r="B1039" t="s">
        <v>8532</v>
      </c>
      <c r="C1039" t="s">
        <v>12909</v>
      </c>
      <c r="D1039" t="s">
        <v>13033</v>
      </c>
      <c r="E1039" t="s">
        <v>13050</v>
      </c>
      <c r="F1039" t="s">
        <v>13051</v>
      </c>
      <c r="G1039" s="2">
        <v>3600</v>
      </c>
      <c r="H1039" s="2">
        <v>6190</v>
      </c>
      <c r="I1039" s="1">
        <v>0.42</v>
      </c>
      <c r="J1039">
        <v>4.3</v>
      </c>
      <c r="K1039" s="4">
        <v>11924</v>
      </c>
      <c r="L1039" t="s">
        <v>8533</v>
      </c>
      <c r="M1039" t="s">
        <v>8534</v>
      </c>
      <c r="N1039" t="s">
        <v>8535</v>
      </c>
      <c r="O1039" t="s">
        <v>8536</v>
      </c>
      <c r="P1039" t="s">
        <v>8537</v>
      </c>
      <c r="Q1039" t="s">
        <v>8538</v>
      </c>
      <c r="R1039" t="s">
        <v>8539</v>
      </c>
      <c r="S1039" t="s">
        <v>8540</v>
      </c>
    </row>
    <row r="1040" spans="1:19">
      <c r="A1040" t="s">
        <v>8541</v>
      </c>
      <c r="B1040" t="s">
        <v>8542</v>
      </c>
      <c r="C1040" t="s">
        <v>12909</v>
      </c>
      <c r="D1040" t="s">
        <v>13033</v>
      </c>
      <c r="E1040" t="s">
        <v>13034</v>
      </c>
      <c r="G1040" s="2">
        <v>6549</v>
      </c>
      <c r="H1040" s="2">
        <v>13999</v>
      </c>
      <c r="I1040" s="1">
        <v>0.53</v>
      </c>
      <c r="J1040">
        <v>4</v>
      </c>
      <c r="K1040" s="4">
        <v>2961</v>
      </c>
      <c r="L1040" t="s">
        <v>8543</v>
      </c>
      <c r="M1040" t="s">
        <v>8544</v>
      </c>
      <c r="N1040" t="s">
        <v>8545</v>
      </c>
      <c r="O1040" t="s">
        <v>8546</v>
      </c>
      <c r="P1040" t="s">
        <v>8547</v>
      </c>
      <c r="Q1040" t="s">
        <v>8548</v>
      </c>
      <c r="R1040" t="s">
        <v>8549</v>
      </c>
      <c r="S1040" t="s">
        <v>8550</v>
      </c>
    </row>
    <row r="1041" spans="1:19">
      <c r="A1041" t="s">
        <v>8551</v>
      </c>
      <c r="B1041" t="s">
        <v>8552</v>
      </c>
      <c r="C1041" t="s">
        <v>12909</v>
      </c>
      <c r="D1041" t="s">
        <v>13029</v>
      </c>
      <c r="E1041" t="s">
        <v>13030</v>
      </c>
      <c r="F1041" t="s">
        <v>13031</v>
      </c>
      <c r="G1041" s="2">
        <v>1625</v>
      </c>
      <c r="H1041" s="2">
        <v>2995</v>
      </c>
      <c r="I1041" s="1">
        <v>0.46</v>
      </c>
      <c r="J1041">
        <v>4.5</v>
      </c>
      <c r="K1041" s="4">
        <v>23484</v>
      </c>
      <c r="L1041" t="s">
        <v>8553</v>
      </c>
      <c r="M1041" t="s">
        <v>8554</v>
      </c>
      <c r="N1041" t="s">
        <v>8555</v>
      </c>
      <c r="O1041" t="s">
        <v>8556</v>
      </c>
      <c r="P1041" t="s">
        <v>8557</v>
      </c>
      <c r="Q1041" t="s">
        <v>8558</v>
      </c>
      <c r="R1041" t="s">
        <v>8559</v>
      </c>
      <c r="S1041" t="s">
        <v>8560</v>
      </c>
    </row>
    <row r="1042" spans="1:19">
      <c r="A1042" t="s">
        <v>8561</v>
      </c>
      <c r="B1042" t="s">
        <v>8562</v>
      </c>
      <c r="C1042" t="s">
        <v>12909</v>
      </c>
      <c r="D1042" t="s">
        <v>13033</v>
      </c>
      <c r="E1042" t="s">
        <v>13050</v>
      </c>
      <c r="F1042" t="s">
        <v>13051</v>
      </c>
      <c r="G1042" s="2">
        <v>2599</v>
      </c>
      <c r="H1042" s="2">
        <v>5890</v>
      </c>
      <c r="I1042" s="1">
        <v>0.56000000000000005</v>
      </c>
      <c r="J1042">
        <v>4.0999999999999996</v>
      </c>
      <c r="K1042" s="4">
        <v>21783</v>
      </c>
      <c r="L1042" t="s">
        <v>8563</v>
      </c>
      <c r="M1042" t="s">
        <v>8564</v>
      </c>
      <c r="N1042" t="s">
        <v>8565</v>
      </c>
      <c r="O1042" t="s">
        <v>8566</v>
      </c>
      <c r="P1042" t="s">
        <v>8567</v>
      </c>
      <c r="Q1042" t="s">
        <v>12805</v>
      </c>
      <c r="R1042" t="s">
        <v>8568</v>
      </c>
      <c r="S1042" t="s">
        <v>8569</v>
      </c>
    </row>
    <row r="1043" spans="1:19">
      <c r="A1043" t="s">
        <v>8570</v>
      </c>
      <c r="B1043" t="s">
        <v>8571</v>
      </c>
      <c r="C1043" t="s">
        <v>12909</v>
      </c>
      <c r="D1043" t="s">
        <v>13029</v>
      </c>
      <c r="E1043" t="s">
        <v>13030</v>
      </c>
      <c r="F1043" t="s">
        <v>13031</v>
      </c>
      <c r="G1043" s="2">
        <v>1199</v>
      </c>
      <c r="H1043" s="2">
        <v>2000</v>
      </c>
      <c r="I1043" s="1">
        <v>0.4</v>
      </c>
      <c r="J1043">
        <v>4</v>
      </c>
      <c r="K1043" s="4">
        <v>14030</v>
      </c>
      <c r="L1043" t="s">
        <v>8572</v>
      </c>
      <c r="M1043" t="s">
        <v>8573</v>
      </c>
      <c r="N1043" t="s">
        <v>8574</v>
      </c>
      <c r="O1043" t="s">
        <v>8575</v>
      </c>
      <c r="P1043" t="s">
        <v>8576</v>
      </c>
      <c r="Q1043" t="s">
        <v>8577</v>
      </c>
      <c r="R1043" t="s">
        <v>8578</v>
      </c>
      <c r="S1043" t="s">
        <v>8579</v>
      </c>
    </row>
    <row r="1044" spans="1:19">
      <c r="A1044" t="s">
        <v>8580</v>
      </c>
      <c r="B1044" t="s">
        <v>8581</v>
      </c>
      <c r="C1044" t="s">
        <v>12909</v>
      </c>
      <c r="D1044" t="s">
        <v>13033</v>
      </c>
      <c r="E1044" t="s">
        <v>13050</v>
      </c>
      <c r="F1044" t="s">
        <v>13053</v>
      </c>
      <c r="G1044" s="2">
        <v>5499</v>
      </c>
      <c r="H1044" s="2">
        <v>13150</v>
      </c>
      <c r="I1044" s="1">
        <v>0.57999999999999996</v>
      </c>
      <c r="J1044">
        <v>4.2</v>
      </c>
      <c r="K1044" s="4">
        <v>6398</v>
      </c>
      <c r="L1044" t="s">
        <v>8582</v>
      </c>
      <c r="M1044" t="s">
        <v>8583</v>
      </c>
      <c r="N1044" t="s">
        <v>8584</v>
      </c>
      <c r="O1044" t="s">
        <v>8585</v>
      </c>
      <c r="P1044" t="s">
        <v>8586</v>
      </c>
      <c r="Q1044" t="s">
        <v>8587</v>
      </c>
      <c r="R1044" t="s">
        <v>8588</v>
      </c>
      <c r="S1044" t="s">
        <v>8589</v>
      </c>
    </row>
    <row r="1045" spans="1:19">
      <c r="A1045" t="s">
        <v>8590</v>
      </c>
      <c r="B1045" t="s">
        <v>8591</v>
      </c>
      <c r="C1045" t="s">
        <v>12909</v>
      </c>
      <c r="D1045" t="s">
        <v>13029</v>
      </c>
      <c r="E1045" t="s">
        <v>13030</v>
      </c>
      <c r="F1045" t="s">
        <v>13049</v>
      </c>
      <c r="G1045" s="2">
        <v>1299</v>
      </c>
      <c r="H1045" s="2">
        <v>3500</v>
      </c>
      <c r="I1045" s="1">
        <v>0.63</v>
      </c>
      <c r="J1045">
        <v>3.8</v>
      </c>
      <c r="K1045" s="4">
        <v>44050</v>
      </c>
      <c r="L1045" t="s">
        <v>8592</v>
      </c>
      <c r="M1045" t="s">
        <v>8593</v>
      </c>
      <c r="N1045" t="s">
        <v>8594</v>
      </c>
      <c r="O1045" t="s">
        <v>8595</v>
      </c>
      <c r="P1045" t="s">
        <v>8596</v>
      </c>
      <c r="Q1045" t="s">
        <v>8597</v>
      </c>
      <c r="R1045" t="s">
        <v>8598</v>
      </c>
      <c r="S1045" t="s">
        <v>8599</v>
      </c>
    </row>
    <row r="1046" spans="1:19">
      <c r="A1046" t="s">
        <v>8600</v>
      </c>
      <c r="B1046" t="s">
        <v>8601</v>
      </c>
      <c r="C1046" t="s">
        <v>12909</v>
      </c>
      <c r="D1046" t="s">
        <v>13029</v>
      </c>
      <c r="E1046" t="s">
        <v>13037</v>
      </c>
      <c r="F1046" t="s">
        <v>13038</v>
      </c>
      <c r="G1046">
        <v>599</v>
      </c>
      <c r="H1046">
        <v>785</v>
      </c>
      <c r="I1046" s="1">
        <v>0.24</v>
      </c>
      <c r="J1046">
        <v>4.2</v>
      </c>
      <c r="K1046" s="4">
        <v>24247</v>
      </c>
      <c r="L1046" t="s">
        <v>8602</v>
      </c>
      <c r="M1046" t="s">
        <v>8603</v>
      </c>
      <c r="N1046" t="s">
        <v>8604</v>
      </c>
      <c r="O1046" t="s">
        <v>8605</v>
      </c>
      <c r="P1046" t="s">
        <v>8606</v>
      </c>
      <c r="Q1046" t="s">
        <v>8607</v>
      </c>
      <c r="R1046" t="s">
        <v>8608</v>
      </c>
      <c r="S1046" t="s">
        <v>8609</v>
      </c>
    </row>
    <row r="1047" spans="1:19">
      <c r="A1047" t="s">
        <v>8610</v>
      </c>
      <c r="B1047" t="s">
        <v>8611</v>
      </c>
      <c r="C1047" t="s">
        <v>12909</v>
      </c>
      <c r="D1047" t="s">
        <v>13029</v>
      </c>
      <c r="E1047" t="s">
        <v>13030</v>
      </c>
      <c r="F1047" t="s">
        <v>13049</v>
      </c>
      <c r="G1047" s="2">
        <v>1999</v>
      </c>
      <c r="H1047" s="2">
        <v>3210</v>
      </c>
      <c r="I1047" s="1">
        <v>0.38</v>
      </c>
      <c r="J1047">
        <v>4.2</v>
      </c>
      <c r="K1047" s="4">
        <v>41349</v>
      </c>
      <c r="L1047" t="s">
        <v>8612</v>
      </c>
      <c r="M1047" t="s">
        <v>8613</v>
      </c>
      <c r="N1047" t="s">
        <v>8614</v>
      </c>
      <c r="O1047" t="s">
        <v>8615</v>
      </c>
      <c r="P1047" t="s">
        <v>8616</v>
      </c>
      <c r="Q1047" t="s">
        <v>8617</v>
      </c>
      <c r="R1047" t="s">
        <v>8618</v>
      </c>
      <c r="S1047" t="s">
        <v>8619</v>
      </c>
    </row>
    <row r="1048" spans="1:19">
      <c r="A1048" t="s">
        <v>8620</v>
      </c>
      <c r="B1048" t="s">
        <v>8621</v>
      </c>
      <c r="C1048" t="s">
        <v>12909</v>
      </c>
      <c r="D1048" t="s">
        <v>13029</v>
      </c>
      <c r="E1048" t="s">
        <v>13030</v>
      </c>
      <c r="F1048" t="s">
        <v>13031</v>
      </c>
      <c r="G1048">
        <v>549</v>
      </c>
      <c r="H1048" s="2">
        <v>1000</v>
      </c>
      <c r="I1048" s="1">
        <v>0.45</v>
      </c>
      <c r="J1048">
        <v>3.6</v>
      </c>
      <c r="K1048" s="4">
        <v>1074</v>
      </c>
      <c r="L1048" t="s">
        <v>8622</v>
      </c>
      <c r="M1048" t="s">
        <v>8623</v>
      </c>
      <c r="N1048" t="s">
        <v>8624</v>
      </c>
      <c r="O1048" t="s">
        <v>8625</v>
      </c>
      <c r="P1048" t="s">
        <v>8626</v>
      </c>
      <c r="Q1048" t="s">
        <v>8627</v>
      </c>
      <c r="R1048" t="s">
        <v>8628</v>
      </c>
      <c r="S1048" t="s">
        <v>8629</v>
      </c>
    </row>
    <row r="1049" spans="1:19">
      <c r="A1049" t="s">
        <v>8630</v>
      </c>
      <c r="B1049" t="s">
        <v>8631</v>
      </c>
      <c r="C1049" t="s">
        <v>12909</v>
      </c>
      <c r="D1049" t="s">
        <v>13033</v>
      </c>
      <c r="E1049" t="s">
        <v>13034</v>
      </c>
      <c r="F1049" t="s">
        <v>13035</v>
      </c>
      <c r="G1049">
        <v>999</v>
      </c>
      <c r="H1049" s="2">
        <v>2000</v>
      </c>
      <c r="I1049" s="1">
        <v>0.5</v>
      </c>
      <c r="J1049">
        <v>3.8</v>
      </c>
      <c r="K1049" s="4">
        <v>1163</v>
      </c>
      <c r="L1049" t="s">
        <v>8632</v>
      </c>
      <c r="M1049" t="s">
        <v>8633</v>
      </c>
      <c r="N1049" t="s">
        <v>8634</v>
      </c>
      <c r="O1049" t="s">
        <v>8635</v>
      </c>
      <c r="P1049" t="s">
        <v>8636</v>
      </c>
      <c r="Q1049" t="s">
        <v>8637</v>
      </c>
      <c r="R1049" t="s">
        <v>8638</v>
      </c>
      <c r="S1049" t="s">
        <v>8639</v>
      </c>
    </row>
    <row r="1050" spans="1:19">
      <c r="A1050" t="s">
        <v>8640</v>
      </c>
      <c r="B1050" t="s">
        <v>8641</v>
      </c>
      <c r="C1050" t="s">
        <v>12909</v>
      </c>
      <c r="D1050" t="s">
        <v>13029</v>
      </c>
      <c r="E1050" t="s">
        <v>13037</v>
      </c>
      <c r="F1050" t="s">
        <v>13038</v>
      </c>
      <c r="G1050">
        <v>398</v>
      </c>
      <c r="H1050" s="2">
        <v>1999</v>
      </c>
      <c r="I1050" s="1">
        <v>0.8</v>
      </c>
      <c r="J1050">
        <v>4.0999999999999996</v>
      </c>
      <c r="K1050" s="4">
        <v>257</v>
      </c>
      <c r="L1050" t="s">
        <v>8642</v>
      </c>
      <c r="M1050" t="s">
        <v>8643</v>
      </c>
      <c r="N1050" t="s">
        <v>8644</v>
      </c>
      <c r="O1050" t="s">
        <v>8645</v>
      </c>
      <c r="P1050" t="s">
        <v>8646</v>
      </c>
      <c r="Q1050" t="s">
        <v>8647</v>
      </c>
      <c r="R1050" t="s">
        <v>8648</v>
      </c>
      <c r="S1050" t="s">
        <v>8649</v>
      </c>
    </row>
    <row r="1051" spans="1:19">
      <c r="A1051" t="s">
        <v>8650</v>
      </c>
      <c r="B1051" t="s">
        <v>8651</v>
      </c>
      <c r="C1051" t="s">
        <v>12909</v>
      </c>
      <c r="D1051" t="s">
        <v>13033</v>
      </c>
      <c r="E1051" t="s">
        <v>13050</v>
      </c>
      <c r="F1051" t="s">
        <v>13054</v>
      </c>
      <c r="G1051">
        <v>539</v>
      </c>
      <c r="H1051">
        <v>720</v>
      </c>
      <c r="I1051" s="1">
        <v>0.25</v>
      </c>
      <c r="J1051">
        <v>4.0999999999999996</v>
      </c>
      <c r="K1051" s="4">
        <v>36017</v>
      </c>
      <c r="L1051" t="s">
        <v>8652</v>
      </c>
      <c r="M1051" t="s">
        <v>8653</v>
      </c>
      <c r="N1051" t="s">
        <v>8654</v>
      </c>
      <c r="O1051" t="s">
        <v>8655</v>
      </c>
      <c r="P1051" t="s">
        <v>8656</v>
      </c>
      <c r="Q1051" t="s">
        <v>8657</v>
      </c>
      <c r="R1051" t="s">
        <v>8658</v>
      </c>
      <c r="S1051" t="s">
        <v>8659</v>
      </c>
    </row>
    <row r="1052" spans="1:19">
      <c r="A1052" t="s">
        <v>8660</v>
      </c>
      <c r="B1052" t="s">
        <v>8661</v>
      </c>
      <c r="C1052" t="s">
        <v>12909</v>
      </c>
      <c r="D1052" t="s">
        <v>13029</v>
      </c>
      <c r="E1052" t="s">
        <v>13030</v>
      </c>
      <c r="F1052" t="s">
        <v>13031</v>
      </c>
      <c r="G1052">
        <v>699</v>
      </c>
      <c r="H1052" s="2">
        <v>1595</v>
      </c>
      <c r="I1052" s="1">
        <v>0.56000000000000005</v>
      </c>
      <c r="J1052">
        <v>4.0999999999999996</v>
      </c>
      <c r="K1052" s="4">
        <v>8090</v>
      </c>
      <c r="L1052" t="s">
        <v>8662</v>
      </c>
      <c r="M1052" t="s">
        <v>8663</v>
      </c>
      <c r="N1052" t="s">
        <v>8664</v>
      </c>
      <c r="O1052" t="s">
        <v>8665</v>
      </c>
      <c r="P1052" t="s">
        <v>8666</v>
      </c>
      <c r="Q1052" t="s">
        <v>8667</v>
      </c>
      <c r="R1052" t="s">
        <v>8668</v>
      </c>
      <c r="S1052" t="s">
        <v>8669</v>
      </c>
    </row>
    <row r="1053" spans="1:19">
      <c r="A1053" t="s">
        <v>8670</v>
      </c>
      <c r="B1053" t="s">
        <v>8671</v>
      </c>
      <c r="C1053" t="s">
        <v>12909</v>
      </c>
      <c r="D1053" t="s">
        <v>13029</v>
      </c>
      <c r="E1053" t="s">
        <v>13030</v>
      </c>
      <c r="F1053" t="s">
        <v>13045</v>
      </c>
      <c r="G1053" s="2">
        <v>2148</v>
      </c>
      <c r="H1053" s="2">
        <v>3645</v>
      </c>
      <c r="I1053" s="1">
        <v>0.41</v>
      </c>
      <c r="J1053">
        <v>4.0999999999999996</v>
      </c>
      <c r="K1053" s="4">
        <v>31388</v>
      </c>
      <c r="L1053" t="s">
        <v>8672</v>
      </c>
      <c r="M1053" t="s">
        <v>8673</v>
      </c>
      <c r="N1053" t="s">
        <v>8674</v>
      </c>
      <c r="O1053" t="s">
        <v>8675</v>
      </c>
      <c r="P1053" t="s">
        <v>8676</v>
      </c>
      <c r="Q1053" t="s">
        <v>8677</v>
      </c>
      <c r="R1053" t="s">
        <v>8678</v>
      </c>
      <c r="S1053" t="s">
        <v>8679</v>
      </c>
    </row>
    <row r="1054" spans="1:19">
      <c r="A1054" t="s">
        <v>8680</v>
      </c>
      <c r="B1054" t="s">
        <v>8681</v>
      </c>
      <c r="C1054" t="s">
        <v>12909</v>
      </c>
      <c r="D1054" t="s">
        <v>13029</v>
      </c>
      <c r="E1054" t="s">
        <v>13030</v>
      </c>
      <c r="F1054" t="s">
        <v>13055</v>
      </c>
      <c r="G1054" s="2">
        <v>3599</v>
      </c>
      <c r="H1054" s="2">
        <v>7950</v>
      </c>
      <c r="I1054" s="1">
        <v>0.55000000000000004</v>
      </c>
      <c r="J1054">
        <v>4.2</v>
      </c>
      <c r="K1054" s="4">
        <v>136</v>
      </c>
      <c r="L1054" t="s">
        <v>8682</v>
      </c>
      <c r="M1054" t="s">
        <v>8683</v>
      </c>
      <c r="N1054" t="s">
        <v>8684</v>
      </c>
      <c r="O1054" t="s">
        <v>8685</v>
      </c>
      <c r="P1054" t="s">
        <v>8686</v>
      </c>
      <c r="Q1054" t="s">
        <v>8687</v>
      </c>
      <c r="R1054" t="s">
        <v>8688</v>
      </c>
      <c r="S1054" t="s">
        <v>8689</v>
      </c>
    </row>
    <row r="1055" spans="1:19">
      <c r="A1055" t="s">
        <v>8690</v>
      </c>
      <c r="B1055" t="s">
        <v>8691</v>
      </c>
      <c r="C1055" t="s">
        <v>12909</v>
      </c>
      <c r="D1055" t="s">
        <v>13057</v>
      </c>
      <c r="E1055" t="s">
        <v>13058</v>
      </c>
      <c r="F1055" t="s">
        <v>13059</v>
      </c>
      <c r="G1055">
        <v>351</v>
      </c>
      <c r="H1055">
        <v>999</v>
      </c>
      <c r="I1055" s="1">
        <v>0.65</v>
      </c>
      <c r="J1055">
        <v>4</v>
      </c>
      <c r="K1055" s="4">
        <v>5380</v>
      </c>
      <c r="L1055" t="s">
        <v>8692</v>
      </c>
      <c r="M1055" t="s">
        <v>8693</v>
      </c>
      <c r="N1055" t="s">
        <v>8694</v>
      </c>
      <c r="O1055" t="s">
        <v>8695</v>
      </c>
      <c r="P1055" t="s">
        <v>8696</v>
      </c>
      <c r="Q1055" t="s">
        <v>8697</v>
      </c>
      <c r="R1055" t="s">
        <v>8698</v>
      </c>
      <c r="S1055" t="s">
        <v>8699</v>
      </c>
    </row>
    <row r="1056" spans="1:19">
      <c r="A1056" t="s">
        <v>8700</v>
      </c>
      <c r="B1056" t="s">
        <v>8701</v>
      </c>
      <c r="C1056" t="s">
        <v>12909</v>
      </c>
      <c r="D1056" t="s">
        <v>13029</v>
      </c>
      <c r="E1056" t="s">
        <v>13037</v>
      </c>
      <c r="F1056" t="s">
        <v>13038</v>
      </c>
      <c r="G1056" s="2">
        <v>1614</v>
      </c>
      <c r="H1056" s="2">
        <v>1745</v>
      </c>
      <c r="I1056" s="1">
        <v>0.08</v>
      </c>
      <c r="J1056">
        <v>4.3</v>
      </c>
      <c r="K1056" s="4">
        <v>37974</v>
      </c>
      <c r="L1056" t="s">
        <v>8702</v>
      </c>
      <c r="M1056" t="s">
        <v>8703</v>
      </c>
      <c r="N1056" t="s">
        <v>8704</v>
      </c>
      <c r="O1056" t="s">
        <v>8705</v>
      </c>
      <c r="P1056" t="s">
        <v>8706</v>
      </c>
      <c r="Q1056" t="s">
        <v>8707</v>
      </c>
      <c r="R1056" t="s">
        <v>8708</v>
      </c>
      <c r="S1056" t="s">
        <v>8709</v>
      </c>
    </row>
    <row r="1057" spans="1:19">
      <c r="A1057" t="s">
        <v>8710</v>
      </c>
      <c r="B1057" t="s">
        <v>8711</v>
      </c>
      <c r="C1057" t="s">
        <v>12909</v>
      </c>
      <c r="D1057" t="s">
        <v>13033</v>
      </c>
      <c r="E1057" t="s">
        <v>13050</v>
      </c>
      <c r="F1057" t="s">
        <v>13054</v>
      </c>
      <c r="G1057">
        <v>719</v>
      </c>
      <c r="H1057" s="2">
        <v>1295</v>
      </c>
      <c r="I1057" s="1">
        <v>0.44</v>
      </c>
      <c r="J1057">
        <v>4.2</v>
      </c>
      <c r="K1057" s="4">
        <v>17218</v>
      </c>
      <c r="L1057" t="s">
        <v>8712</v>
      </c>
      <c r="M1057" t="s">
        <v>8713</v>
      </c>
      <c r="N1057" t="s">
        <v>8714</v>
      </c>
      <c r="O1057" t="s">
        <v>8715</v>
      </c>
      <c r="P1057" t="s">
        <v>8716</v>
      </c>
      <c r="Q1057" t="s">
        <v>8717</v>
      </c>
      <c r="R1057" t="s">
        <v>8718</v>
      </c>
      <c r="S1057" t="s">
        <v>8719</v>
      </c>
    </row>
    <row r="1058" spans="1:19">
      <c r="A1058" t="s">
        <v>8720</v>
      </c>
      <c r="B1058" t="s">
        <v>8721</v>
      </c>
      <c r="C1058" t="s">
        <v>12909</v>
      </c>
      <c r="D1058" t="s">
        <v>13029</v>
      </c>
      <c r="E1058" t="s">
        <v>13037</v>
      </c>
      <c r="F1058" t="s">
        <v>13038</v>
      </c>
      <c r="G1058">
        <v>678</v>
      </c>
      <c r="H1058" s="2">
        <v>1499</v>
      </c>
      <c r="I1058" s="1">
        <v>0.55000000000000004</v>
      </c>
      <c r="J1058">
        <v>4.2</v>
      </c>
      <c r="K1058" s="4">
        <v>900</v>
      </c>
      <c r="L1058" t="s">
        <v>8722</v>
      </c>
      <c r="M1058" t="s">
        <v>8723</v>
      </c>
      <c r="N1058" t="s">
        <v>8724</v>
      </c>
      <c r="O1058" t="s">
        <v>8725</v>
      </c>
      <c r="P1058" t="s">
        <v>8726</v>
      </c>
      <c r="Q1058" t="s">
        <v>8727</v>
      </c>
      <c r="R1058" t="s">
        <v>8728</v>
      </c>
      <c r="S1058" t="s">
        <v>8729</v>
      </c>
    </row>
    <row r="1059" spans="1:19">
      <c r="A1059" t="s">
        <v>8730</v>
      </c>
      <c r="B1059" t="s">
        <v>8731</v>
      </c>
      <c r="C1059" t="s">
        <v>12909</v>
      </c>
      <c r="D1059" t="s">
        <v>13029</v>
      </c>
      <c r="E1059" t="s">
        <v>13030</v>
      </c>
      <c r="F1059" t="s">
        <v>13031</v>
      </c>
      <c r="G1059">
        <v>809</v>
      </c>
      <c r="H1059" s="2">
        <v>1545</v>
      </c>
      <c r="I1059" s="1">
        <v>0.48</v>
      </c>
      <c r="J1059">
        <v>3.7</v>
      </c>
      <c r="K1059" s="4">
        <v>976</v>
      </c>
      <c r="L1059" t="s">
        <v>8732</v>
      </c>
      <c r="M1059" t="s">
        <v>8733</v>
      </c>
      <c r="N1059" t="s">
        <v>8734</v>
      </c>
      <c r="O1059" t="s">
        <v>8735</v>
      </c>
      <c r="P1059" t="s">
        <v>8736</v>
      </c>
      <c r="Q1059" t="s">
        <v>8737</v>
      </c>
      <c r="R1059" t="s">
        <v>8738</v>
      </c>
      <c r="S1059" t="s">
        <v>8739</v>
      </c>
    </row>
    <row r="1060" spans="1:19">
      <c r="A1060" t="s">
        <v>8740</v>
      </c>
      <c r="B1060" t="s">
        <v>8741</v>
      </c>
      <c r="C1060" t="s">
        <v>12909</v>
      </c>
      <c r="D1060" t="s">
        <v>13029</v>
      </c>
      <c r="E1060" t="s">
        <v>13030</v>
      </c>
      <c r="F1060" t="s">
        <v>13061</v>
      </c>
      <c r="G1060" s="2">
        <v>1969</v>
      </c>
      <c r="H1060" s="2">
        <v>5000</v>
      </c>
      <c r="I1060" s="1">
        <v>0.61</v>
      </c>
      <c r="J1060">
        <v>4.0999999999999996</v>
      </c>
      <c r="K1060" s="4">
        <v>4927</v>
      </c>
      <c r="L1060" t="s">
        <v>8742</v>
      </c>
      <c r="M1060" t="s">
        <v>8743</v>
      </c>
      <c r="N1060" t="s">
        <v>8744</v>
      </c>
      <c r="O1060" t="s">
        <v>8745</v>
      </c>
      <c r="P1060" t="s">
        <v>8746</v>
      </c>
      <c r="Q1060" t="s">
        <v>8747</v>
      </c>
      <c r="R1060" t="s">
        <v>8748</v>
      </c>
      <c r="S1060" t="s">
        <v>8749</v>
      </c>
    </row>
    <row r="1061" spans="1:19">
      <c r="A1061" t="s">
        <v>8750</v>
      </c>
      <c r="B1061" t="s">
        <v>8751</v>
      </c>
      <c r="C1061" t="s">
        <v>12909</v>
      </c>
      <c r="D1061" t="s">
        <v>13029</v>
      </c>
      <c r="E1061" t="s">
        <v>13037</v>
      </c>
      <c r="F1061" t="s">
        <v>13038</v>
      </c>
      <c r="G1061" s="2">
        <v>1490</v>
      </c>
      <c r="H1061" s="2">
        <v>1695</v>
      </c>
      <c r="I1061" s="1">
        <v>0.12</v>
      </c>
      <c r="J1061">
        <v>4.4000000000000004</v>
      </c>
      <c r="K1061" s="4">
        <v>3543</v>
      </c>
      <c r="L1061" t="s">
        <v>8752</v>
      </c>
      <c r="M1061" t="s">
        <v>8753</v>
      </c>
      <c r="N1061" t="s">
        <v>8754</v>
      </c>
      <c r="O1061" t="s">
        <v>8755</v>
      </c>
      <c r="P1061" t="s">
        <v>8756</v>
      </c>
      <c r="Q1061" t="s">
        <v>8757</v>
      </c>
      <c r="R1061" t="s">
        <v>8758</v>
      </c>
      <c r="S1061" t="s">
        <v>8759</v>
      </c>
    </row>
    <row r="1062" spans="1:19">
      <c r="A1062" t="s">
        <v>8760</v>
      </c>
      <c r="B1062" t="s">
        <v>8761</v>
      </c>
      <c r="C1062" t="s">
        <v>12909</v>
      </c>
      <c r="D1062" t="s">
        <v>13033</v>
      </c>
      <c r="E1062" t="s">
        <v>13034</v>
      </c>
      <c r="F1062" t="s">
        <v>13035</v>
      </c>
      <c r="G1062" s="2">
        <v>2499</v>
      </c>
      <c r="H1062" s="2">
        <v>3945</v>
      </c>
      <c r="I1062" s="1">
        <v>0.37</v>
      </c>
      <c r="J1062">
        <v>3.8</v>
      </c>
      <c r="K1062" s="4">
        <v>2732</v>
      </c>
      <c r="L1062" t="s">
        <v>8762</v>
      </c>
      <c r="M1062" t="s">
        <v>8763</v>
      </c>
      <c r="N1062" t="s">
        <v>8764</v>
      </c>
      <c r="O1062" t="s">
        <v>8765</v>
      </c>
      <c r="P1062" t="s">
        <v>8766</v>
      </c>
      <c r="Q1062" t="s">
        <v>8767</v>
      </c>
      <c r="R1062" t="s">
        <v>8768</v>
      </c>
      <c r="S1062" t="s">
        <v>8769</v>
      </c>
    </row>
    <row r="1063" spans="1:19">
      <c r="A1063" t="s">
        <v>8770</v>
      </c>
      <c r="B1063" t="s">
        <v>8771</v>
      </c>
      <c r="C1063" t="s">
        <v>12909</v>
      </c>
      <c r="D1063" t="s">
        <v>13029</v>
      </c>
      <c r="E1063" t="s">
        <v>13037</v>
      </c>
      <c r="F1063" t="s">
        <v>13062</v>
      </c>
      <c r="G1063" s="2">
        <v>1665</v>
      </c>
      <c r="H1063" s="2">
        <v>2099</v>
      </c>
      <c r="I1063" s="1">
        <v>0.21</v>
      </c>
      <c r="J1063">
        <v>4</v>
      </c>
      <c r="K1063" s="4">
        <v>14368</v>
      </c>
      <c r="L1063" t="s">
        <v>8772</v>
      </c>
      <c r="M1063" t="s">
        <v>8773</v>
      </c>
      <c r="N1063" t="s">
        <v>8774</v>
      </c>
      <c r="O1063" t="s">
        <v>8775</v>
      </c>
      <c r="P1063" t="s">
        <v>8776</v>
      </c>
      <c r="Q1063" t="s">
        <v>8777</v>
      </c>
      <c r="R1063" t="s">
        <v>8778</v>
      </c>
      <c r="S1063" t="s">
        <v>8779</v>
      </c>
    </row>
    <row r="1064" spans="1:19">
      <c r="A1064" t="s">
        <v>8780</v>
      </c>
      <c r="B1064" t="s">
        <v>8781</v>
      </c>
      <c r="C1064" t="s">
        <v>12909</v>
      </c>
      <c r="D1064" t="s">
        <v>13029</v>
      </c>
      <c r="E1064" t="s">
        <v>13030</v>
      </c>
      <c r="F1064" t="s">
        <v>13045</v>
      </c>
      <c r="G1064" s="2">
        <v>3229</v>
      </c>
      <c r="H1064" s="2">
        <v>5295</v>
      </c>
      <c r="I1064" s="1">
        <v>0.39</v>
      </c>
      <c r="J1064">
        <v>4.2</v>
      </c>
      <c r="K1064" s="4">
        <v>39724</v>
      </c>
      <c r="L1064" t="s">
        <v>8782</v>
      </c>
      <c r="M1064" t="s">
        <v>8783</v>
      </c>
      <c r="N1064" t="s">
        <v>8784</v>
      </c>
      <c r="O1064" t="s">
        <v>8785</v>
      </c>
      <c r="P1064" t="s">
        <v>8786</v>
      </c>
      <c r="Q1064" t="s">
        <v>8787</v>
      </c>
      <c r="R1064" t="s">
        <v>8788</v>
      </c>
      <c r="S1064" t="s">
        <v>8789</v>
      </c>
    </row>
    <row r="1065" spans="1:19">
      <c r="A1065" t="s">
        <v>8790</v>
      </c>
      <c r="B1065" t="s">
        <v>8791</v>
      </c>
      <c r="C1065" t="s">
        <v>12909</v>
      </c>
      <c r="D1065" t="s">
        <v>13029</v>
      </c>
      <c r="E1065" t="s">
        <v>13030</v>
      </c>
      <c r="F1065" t="s">
        <v>13045</v>
      </c>
      <c r="G1065" s="2">
        <v>1799</v>
      </c>
      <c r="H1065" s="2">
        <v>3595</v>
      </c>
      <c r="I1065" s="1">
        <v>0.5</v>
      </c>
      <c r="J1065">
        <v>3.8</v>
      </c>
      <c r="K1065" s="4">
        <v>9791</v>
      </c>
      <c r="L1065" t="s">
        <v>8792</v>
      </c>
      <c r="M1065" t="s">
        <v>8793</v>
      </c>
      <c r="N1065" t="s">
        <v>8794</v>
      </c>
      <c r="O1065" t="s">
        <v>8795</v>
      </c>
      <c r="P1065" t="s">
        <v>8796</v>
      </c>
      <c r="Q1065" t="s">
        <v>8797</v>
      </c>
      <c r="R1065" t="s">
        <v>8798</v>
      </c>
      <c r="S1065" t="s">
        <v>8799</v>
      </c>
    </row>
    <row r="1066" spans="1:19">
      <c r="A1066" t="s">
        <v>8800</v>
      </c>
      <c r="B1066" t="s">
        <v>8801</v>
      </c>
      <c r="C1066" t="s">
        <v>12909</v>
      </c>
      <c r="D1066" t="s">
        <v>13029</v>
      </c>
      <c r="E1066" t="s">
        <v>13030</v>
      </c>
      <c r="F1066" t="s">
        <v>13031</v>
      </c>
      <c r="G1066" s="2">
        <v>1260</v>
      </c>
      <c r="H1066" s="2">
        <v>1699</v>
      </c>
      <c r="I1066" s="1">
        <v>0.26</v>
      </c>
      <c r="J1066">
        <v>4.2</v>
      </c>
      <c r="K1066" s="4">
        <v>2891</v>
      </c>
      <c r="L1066" t="s">
        <v>8802</v>
      </c>
      <c r="M1066" t="s">
        <v>8803</v>
      </c>
      <c r="N1066" t="s">
        <v>8804</v>
      </c>
      <c r="O1066" t="s">
        <v>8805</v>
      </c>
      <c r="P1066" t="s">
        <v>8806</v>
      </c>
      <c r="Q1066" t="s">
        <v>8807</v>
      </c>
      <c r="R1066" t="s">
        <v>8808</v>
      </c>
      <c r="S1066" t="s">
        <v>8809</v>
      </c>
    </row>
    <row r="1067" spans="1:19">
      <c r="A1067" t="s">
        <v>8810</v>
      </c>
      <c r="B1067" t="s">
        <v>8811</v>
      </c>
      <c r="C1067" t="s">
        <v>12909</v>
      </c>
      <c r="D1067" t="s">
        <v>13033</v>
      </c>
      <c r="E1067" t="s">
        <v>13034</v>
      </c>
      <c r="F1067" t="s">
        <v>13035</v>
      </c>
      <c r="G1067">
        <v>749</v>
      </c>
      <c r="H1067" s="2">
        <v>1129</v>
      </c>
      <c r="I1067" s="1">
        <v>0.34</v>
      </c>
      <c r="J1067">
        <v>4</v>
      </c>
      <c r="K1067" s="4">
        <v>2446</v>
      </c>
      <c r="L1067" t="s">
        <v>8812</v>
      </c>
      <c r="M1067" t="s">
        <v>8813</v>
      </c>
      <c r="N1067" t="s">
        <v>8814</v>
      </c>
      <c r="O1067" t="s">
        <v>8815</v>
      </c>
      <c r="P1067" t="s">
        <v>8816</v>
      </c>
      <c r="Q1067" t="s">
        <v>8817</v>
      </c>
      <c r="R1067" t="s">
        <v>8818</v>
      </c>
      <c r="S1067" t="s">
        <v>8819</v>
      </c>
    </row>
    <row r="1068" spans="1:19">
      <c r="A1068" t="s">
        <v>8820</v>
      </c>
      <c r="B1068" t="s">
        <v>8821</v>
      </c>
      <c r="C1068" t="s">
        <v>12909</v>
      </c>
      <c r="D1068" t="s">
        <v>13029</v>
      </c>
      <c r="E1068" t="s">
        <v>13030</v>
      </c>
      <c r="F1068" t="s">
        <v>13049</v>
      </c>
      <c r="G1068" s="2">
        <v>3499</v>
      </c>
      <c r="H1068" s="2">
        <v>5795</v>
      </c>
      <c r="I1068" s="1">
        <v>0.4</v>
      </c>
      <c r="J1068">
        <v>3.9</v>
      </c>
      <c r="K1068" s="4">
        <v>25340</v>
      </c>
      <c r="L1068" t="s">
        <v>8822</v>
      </c>
      <c r="M1068" t="s">
        <v>8823</v>
      </c>
      <c r="N1068" t="s">
        <v>8824</v>
      </c>
      <c r="O1068" t="s">
        <v>8825</v>
      </c>
      <c r="P1068" t="s">
        <v>8826</v>
      </c>
      <c r="Q1068" t="s">
        <v>8827</v>
      </c>
      <c r="R1068" t="s">
        <v>8828</v>
      </c>
      <c r="S1068" t="s">
        <v>8829</v>
      </c>
    </row>
    <row r="1069" spans="1:19">
      <c r="A1069" t="s">
        <v>8830</v>
      </c>
      <c r="B1069" t="s">
        <v>8831</v>
      </c>
      <c r="C1069" t="s">
        <v>12909</v>
      </c>
      <c r="D1069" t="s">
        <v>13029</v>
      </c>
      <c r="E1069" t="s">
        <v>13030</v>
      </c>
      <c r="F1069" t="s">
        <v>13065</v>
      </c>
      <c r="G1069">
        <v>379</v>
      </c>
      <c r="H1069">
        <v>999</v>
      </c>
      <c r="I1069" s="1">
        <v>0.62</v>
      </c>
      <c r="J1069">
        <v>4.3</v>
      </c>
      <c r="K1069" s="4">
        <v>3096</v>
      </c>
      <c r="L1069" t="s">
        <v>8832</v>
      </c>
      <c r="M1069" t="s">
        <v>8833</v>
      </c>
      <c r="N1069" t="s">
        <v>8834</v>
      </c>
      <c r="O1069" t="s">
        <v>8835</v>
      </c>
      <c r="P1069" t="s">
        <v>8836</v>
      </c>
      <c r="Q1069" t="s">
        <v>8837</v>
      </c>
      <c r="R1069" t="s">
        <v>8838</v>
      </c>
      <c r="S1069" t="s">
        <v>8839</v>
      </c>
    </row>
    <row r="1070" spans="1:19">
      <c r="A1070" t="s">
        <v>8840</v>
      </c>
      <c r="B1070" t="s">
        <v>8841</v>
      </c>
      <c r="C1070" t="s">
        <v>12909</v>
      </c>
      <c r="D1070" t="s">
        <v>13033</v>
      </c>
      <c r="E1070" t="s">
        <v>13034</v>
      </c>
      <c r="F1070" t="s">
        <v>13035</v>
      </c>
      <c r="G1070" s="2">
        <v>1099</v>
      </c>
      <c r="H1070" s="2">
        <v>2400</v>
      </c>
      <c r="I1070" s="1">
        <v>0.54</v>
      </c>
      <c r="J1070">
        <v>3.8</v>
      </c>
      <c r="K1070" s="4">
        <v>4</v>
      </c>
      <c r="L1070" t="s">
        <v>8842</v>
      </c>
      <c r="M1070" t="s">
        <v>8843</v>
      </c>
      <c r="N1070" t="s">
        <v>8844</v>
      </c>
      <c r="O1070" t="s">
        <v>8845</v>
      </c>
      <c r="P1070" t="s">
        <v>8846</v>
      </c>
      <c r="Q1070" t="s">
        <v>8847</v>
      </c>
      <c r="R1070" t="s">
        <v>8848</v>
      </c>
      <c r="S1070" t="s">
        <v>8849</v>
      </c>
    </row>
    <row r="1071" spans="1:19">
      <c r="A1071" t="s">
        <v>8850</v>
      </c>
      <c r="B1071" t="s">
        <v>8851</v>
      </c>
      <c r="C1071" t="s">
        <v>12909</v>
      </c>
      <c r="D1071" t="s">
        <v>13029</v>
      </c>
      <c r="E1071" t="s">
        <v>13030</v>
      </c>
      <c r="F1071" t="s">
        <v>13031</v>
      </c>
      <c r="G1071">
        <v>749</v>
      </c>
      <c r="H1071" s="2">
        <v>1299</v>
      </c>
      <c r="I1071" s="1">
        <v>0.42</v>
      </c>
      <c r="J1071">
        <v>4</v>
      </c>
      <c r="K1071" s="4">
        <v>119</v>
      </c>
      <c r="L1071" t="s">
        <v>8852</v>
      </c>
      <c r="M1071" t="s">
        <v>8853</v>
      </c>
      <c r="N1071" t="s">
        <v>8854</v>
      </c>
      <c r="O1071" t="s">
        <v>8855</v>
      </c>
      <c r="P1071" t="s">
        <v>8856</v>
      </c>
      <c r="Q1071" t="s">
        <v>8857</v>
      </c>
      <c r="R1071" t="s">
        <v>8858</v>
      </c>
      <c r="S1071" t="s">
        <v>8859</v>
      </c>
    </row>
    <row r="1072" spans="1:19">
      <c r="A1072" t="s">
        <v>8860</v>
      </c>
      <c r="B1072" t="s">
        <v>8861</v>
      </c>
      <c r="C1072" t="s">
        <v>12909</v>
      </c>
      <c r="D1072" t="s">
        <v>13029</v>
      </c>
      <c r="E1072" t="s">
        <v>13030</v>
      </c>
      <c r="F1072" t="s">
        <v>13066</v>
      </c>
      <c r="G1072" s="2">
        <v>1299</v>
      </c>
      <c r="H1072" s="2">
        <v>1299</v>
      </c>
      <c r="I1072" s="1">
        <v>0</v>
      </c>
      <c r="J1072">
        <v>4.2</v>
      </c>
      <c r="K1072" s="4">
        <v>40106</v>
      </c>
      <c r="L1072" t="s">
        <v>8862</v>
      </c>
      <c r="M1072" t="s">
        <v>8863</v>
      </c>
      <c r="N1072" t="s">
        <v>8864</v>
      </c>
      <c r="O1072" t="s">
        <v>8865</v>
      </c>
      <c r="P1072" t="s">
        <v>8866</v>
      </c>
      <c r="Q1072" t="s">
        <v>8867</v>
      </c>
      <c r="R1072" t="s">
        <v>8868</v>
      </c>
      <c r="S1072" t="s">
        <v>8869</v>
      </c>
    </row>
    <row r="1073" spans="1:19">
      <c r="A1073" t="s">
        <v>8870</v>
      </c>
      <c r="B1073" t="s">
        <v>8871</v>
      </c>
      <c r="C1073" t="s">
        <v>12909</v>
      </c>
      <c r="D1073" t="s">
        <v>13029</v>
      </c>
      <c r="E1073" t="s">
        <v>13037</v>
      </c>
      <c r="F1073" t="s">
        <v>13038</v>
      </c>
      <c r="G1073">
        <v>549</v>
      </c>
      <c r="H1073" s="2">
        <v>1090</v>
      </c>
      <c r="I1073" s="1">
        <v>0.5</v>
      </c>
      <c r="J1073">
        <v>4.2</v>
      </c>
      <c r="K1073" s="4">
        <v>13029</v>
      </c>
      <c r="L1073" t="s">
        <v>8872</v>
      </c>
      <c r="M1073" t="s">
        <v>8873</v>
      </c>
      <c r="N1073" t="s">
        <v>8874</v>
      </c>
      <c r="O1073" t="s">
        <v>8875</v>
      </c>
      <c r="P1073" t="s">
        <v>8876</v>
      </c>
      <c r="Q1073" t="s">
        <v>8877</v>
      </c>
      <c r="R1073" t="s">
        <v>8878</v>
      </c>
      <c r="S1073" t="s">
        <v>8879</v>
      </c>
    </row>
    <row r="1074" spans="1:19">
      <c r="A1074" t="s">
        <v>8880</v>
      </c>
      <c r="B1074" t="s">
        <v>8881</v>
      </c>
      <c r="C1074" t="s">
        <v>12909</v>
      </c>
      <c r="D1074" t="s">
        <v>13033</v>
      </c>
      <c r="E1074" t="s">
        <v>13034</v>
      </c>
      <c r="F1074" t="s">
        <v>13036</v>
      </c>
      <c r="G1074">
        <v>899</v>
      </c>
      <c r="H1074" s="2">
        <v>2000</v>
      </c>
      <c r="I1074" s="1">
        <v>0.55000000000000004</v>
      </c>
      <c r="J1074">
        <v>3.6</v>
      </c>
      <c r="K1074" s="4">
        <v>291</v>
      </c>
      <c r="L1074" t="s">
        <v>8882</v>
      </c>
      <c r="M1074" t="s">
        <v>8883</v>
      </c>
      <c r="N1074" t="s">
        <v>8884</v>
      </c>
      <c r="O1074" t="s">
        <v>8885</v>
      </c>
      <c r="P1074" t="s">
        <v>8886</v>
      </c>
      <c r="Q1074" t="s">
        <v>8887</v>
      </c>
      <c r="R1074" t="s">
        <v>8888</v>
      </c>
      <c r="S1074" t="s">
        <v>8889</v>
      </c>
    </row>
    <row r="1075" spans="1:19">
      <c r="A1075" t="s">
        <v>8890</v>
      </c>
      <c r="B1075" t="s">
        <v>8891</v>
      </c>
      <c r="C1075" t="s">
        <v>12909</v>
      </c>
      <c r="D1075" t="s">
        <v>13029</v>
      </c>
      <c r="E1075" t="s">
        <v>13037</v>
      </c>
      <c r="F1075" t="s">
        <v>13038</v>
      </c>
      <c r="G1075" s="2">
        <v>1321</v>
      </c>
      <c r="H1075" s="2">
        <v>1545</v>
      </c>
      <c r="I1075" s="1">
        <v>0.14000000000000001</v>
      </c>
      <c r="J1075">
        <v>4.3</v>
      </c>
      <c r="K1075" s="4">
        <v>15453</v>
      </c>
      <c r="L1075" t="s">
        <v>8892</v>
      </c>
      <c r="M1075" t="s">
        <v>8893</v>
      </c>
      <c r="N1075" t="s">
        <v>8894</v>
      </c>
      <c r="O1075" t="s">
        <v>8895</v>
      </c>
      <c r="P1075" t="s">
        <v>8896</v>
      </c>
      <c r="Q1075" t="s">
        <v>8897</v>
      </c>
      <c r="R1075" t="s">
        <v>8898</v>
      </c>
      <c r="S1075" t="s">
        <v>8899</v>
      </c>
    </row>
    <row r="1076" spans="1:19">
      <c r="A1076" t="s">
        <v>8900</v>
      </c>
      <c r="B1076" t="s">
        <v>8901</v>
      </c>
      <c r="C1076" t="s">
        <v>12909</v>
      </c>
      <c r="D1076" t="s">
        <v>13029</v>
      </c>
      <c r="E1076" t="s">
        <v>13037</v>
      </c>
      <c r="F1076" t="s">
        <v>13038</v>
      </c>
      <c r="G1076" s="2">
        <v>1099</v>
      </c>
      <c r="H1076" s="2">
        <v>1999</v>
      </c>
      <c r="I1076" s="1">
        <v>0.45</v>
      </c>
      <c r="J1076">
        <v>4</v>
      </c>
      <c r="K1076" s="4">
        <v>604</v>
      </c>
      <c r="L1076" t="s">
        <v>8902</v>
      </c>
      <c r="M1076" t="s">
        <v>8903</v>
      </c>
      <c r="N1076" t="s">
        <v>8904</v>
      </c>
      <c r="O1076" t="s">
        <v>8905</v>
      </c>
      <c r="P1076" t="s">
        <v>8906</v>
      </c>
      <c r="Q1076" t="s">
        <v>8907</v>
      </c>
      <c r="R1076" t="s">
        <v>8908</v>
      </c>
      <c r="S1076" t="s">
        <v>8909</v>
      </c>
    </row>
    <row r="1077" spans="1:19">
      <c r="A1077" t="s">
        <v>8910</v>
      </c>
      <c r="B1077" t="s">
        <v>8911</v>
      </c>
      <c r="C1077" t="s">
        <v>12909</v>
      </c>
      <c r="D1077" t="s">
        <v>13029</v>
      </c>
      <c r="E1077" t="s">
        <v>13037</v>
      </c>
      <c r="F1077" t="s">
        <v>13038</v>
      </c>
      <c r="G1077">
        <v>775</v>
      </c>
      <c r="H1077">
        <v>875</v>
      </c>
      <c r="I1077" s="1">
        <v>0.11</v>
      </c>
      <c r="J1077">
        <v>4.2</v>
      </c>
      <c r="K1077" s="4">
        <v>46647</v>
      </c>
      <c r="L1077" t="s">
        <v>8912</v>
      </c>
      <c r="M1077" t="s">
        <v>8913</v>
      </c>
      <c r="N1077" t="s">
        <v>8914</v>
      </c>
      <c r="O1077" t="s">
        <v>8915</v>
      </c>
      <c r="P1077" t="s">
        <v>8916</v>
      </c>
      <c r="Q1077" t="s">
        <v>8917</v>
      </c>
      <c r="R1077" t="s">
        <v>8918</v>
      </c>
      <c r="S1077" t="s">
        <v>8919</v>
      </c>
    </row>
    <row r="1078" spans="1:19">
      <c r="A1078" t="s">
        <v>8920</v>
      </c>
      <c r="B1078" t="s">
        <v>8921</v>
      </c>
      <c r="C1078" t="s">
        <v>12909</v>
      </c>
      <c r="D1078" t="s">
        <v>13033</v>
      </c>
      <c r="E1078" t="s">
        <v>13050</v>
      </c>
      <c r="F1078" t="s">
        <v>13053</v>
      </c>
      <c r="G1078" s="2">
        <v>6299</v>
      </c>
      <c r="H1078" s="2">
        <v>15270</v>
      </c>
      <c r="I1078" s="1">
        <v>0.59</v>
      </c>
      <c r="J1078">
        <v>4.0999999999999996</v>
      </c>
      <c r="K1078" s="4">
        <v>3233</v>
      </c>
      <c r="L1078" t="s">
        <v>8922</v>
      </c>
      <c r="M1078" t="s">
        <v>8923</v>
      </c>
      <c r="N1078" t="s">
        <v>8924</v>
      </c>
      <c r="O1078" t="s">
        <v>8925</v>
      </c>
      <c r="P1078" t="s">
        <v>8926</v>
      </c>
      <c r="Q1078" t="s">
        <v>8927</v>
      </c>
      <c r="R1078" t="s">
        <v>8928</v>
      </c>
      <c r="S1078" t="s">
        <v>8929</v>
      </c>
    </row>
    <row r="1079" spans="1:19">
      <c r="A1079" t="s">
        <v>8930</v>
      </c>
      <c r="B1079" t="s">
        <v>8931</v>
      </c>
      <c r="C1079" t="s">
        <v>12909</v>
      </c>
      <c r="D1079" t="s">
        <v>13029</v>
      </c>
      <c r="E1079" t="s">
        <v>13037</v>
      </c>
      <c r="F1079" t="s">
        <v>13038</v>
      </c>
      <c r="G1079" s="2">
        <v>3190</v>
      </c>
      <c r="H1079" s="2">
        <v>4195</v>
      </c>
      <c r="I1079" s="1">
        <v>0.24</v>
      </c>
      <c r="J1079">
        <v>4</v>
      </c>
      <c r="K1079" s="4">
        <v>1282</v>
      </c>
      <c r="L1079" t="s">
        <v>8932</v>
      </c>
      <c r="M1079" t="s">
        <v>8933</v>
      </c>
      <c r="N1079" t="s">
        <v>8934</v>
      </c>
      <c r="O1079" t="s">
        <v>8935</v>
      </c>
      <c r="P1079" t="s">
        <v>8936</v>
      </c>
      <c r="Q1079" t="s">
        <v>8937</v>
      </c>
      <c r="R1079" t="s">
        <v>8938</v>
      </c>
      <c r="S1079" t="s">
        <v>8939</v>
      </c>
    </row>
    <row r="1080" spans="1:19">
      <c r="A1080" t="s">
        <v>8940</v>
      </c>
      <c r="B1080" t="s">
        <v>8941</v>
      </c>
      <c r="C1080" t="s">
        <v>12909</v>
      </c>
      <c r="D1080" t="s">
        <v>13033</v>
      </c>
      <c r="E1080" t="s">
        <v>13034</v>
      </c>
      <c r="F1080" t="s">
        <v>13035</v>
      </c>
      <c r="G1080">
        <v>799</v>
      </c>
      <c r="H1080" s="2">
        <v>1989</v>
      </c>
      <c r="I1080" s="1">
        <v>0.6</v>
      </c>
      <c r="J1080">
        <v>4.3</v>
      </c>
      <c r="K1080" s="4">
        <v>70</v>
      </c>
      <c r="L1080" t="s">
        <v>8942</v>
      </c>
      <c r="M1080" t="s">
        <v>8943</v>
      </c>
      <c r="N1080" t="s">
        <v>8944</v>
      </c>
      <c r="O1080" t="s">
        <v>8945</v>
      </c>
      <c r="P1080" t="s">
        <v>8946</v>
      </c>
      <c r="Q1080" t="s">
        <v>8947</v>
      </c>
      <c r="R1080" t="s">
        <v>8948</v>
      </c>
      <c r="S1080" t="s">
        <v>8949</v>
      </c>
    </row>
    <row r="1081" spans="1:19">
      <c r="A1081" t="s">
        <v>8950</v>
      </c>
      <c r="B1081" t="s">
        <v>8951</v>
      </c>
      <c r="C1081" t="s">
        <v>12909</v>
      </c>
      <c r="D1081" t="s">
        <v>13029</v>
      </c>
      <c r="E1081" t="s">
        <v>13030</v>
      </c>
      <c r="F1081" t="s">
        <v>13061</v>
      </c>
      <c r="G1081" s="2">
        <v>2699</v>
      </c>
      <c r="H1081" s="2">
        <v>5000</v>
      </c>
      <c r="I1081" s="1">
        <v>0.46</v>
      </c>
      <c r="J1081">
        <v>4</v>
      </c>
      <c r="K1081" s="4">
        <v>26164</v>
      </c>
      <c r="L1081" t="s">
        <v>8952</v>
      </c>
      <c r="M1081" t="s">
        <v>8953</v>
      </c>
      <c r="N1081" t="s">
        <v>8954</v>
      </c>
      <c r="O1081" t="s">
        <v>8955</v>
      </c>
      <c r="P1081" t="s">
        <v>8956</v>
      </c>
      <c r="Q1081" t="s">
        <v>8957</v>
      </c>
      <c r="R1081" t="s">
        <v>8958</v>
      </c>
      <c r="S1081" t="s">
        <v>8959</v>
      </c>
    </row>
    <row r="1082" spans="1:19">
      <c r="A1082" t="s">
        <v>8960</v>
      </c>
      <c r="B1082" t="s">
        <v>8961</v>
      </c>
      <c r="C1082" t="s">
        <v>12909</v>
      </c>
      <c r="D1082" t="s">
        <v>13029</v>
      </c>
      <c r="E1082" t="s">
        <v>13037</v>
      </c>
      <c r="F1082" t="s">
        <v>13038</v>
      </c>
      <c r="G1082">
        <v>599</v>
      </c>
      <c r="H1082">
        <v>990</v>
      </c>
      <c r="I1082" s="1">
        <v>0.39</v>
      </c>
      <c r="J1082">
        <v>3.9</v>
      </c>
      <c r="K1082" s="4">
        <v>16166</v>
      </c>
      <c r="L1082" t="s">
        <v>8962</v>
      </c>
      <c r="M1082" t="s">
        <v>8963</v>
      </c>
      <c r="N1082" t="s">
        <v>8964</v>
      </c>
      <c r="O1082" t="s">
        <v>8965</v>
      </c>
      <c r="P1082" t="s">
        <v>8966</v>
      </c>
      <c r="Q1082" t="s">
        <v>8967</v>
      </c>
      <c r="R1082" t="s">
        <v>8968</v>
      </c>
      <c r="S1082" t="s">
        <v>8969</v>
      </c>
    </row>
    <row r="1083" spans="1:19">
      <c r="A1083" t="s">
        <v>8970</v>
      </c>
      <c r="B1083" t="s">
        <v>8971</v>
      </c>
      <c r="C1083" t="s">
        <v>12909</v>
      </c>
      <c r="D1083" t="s">
        <v>13029</v>
      </c>
      <c r="E1083" t="s">
        <v>13030</v>
      </c>
      <c r="F1083" t="s">
        <v>13031</v>
      </c>
      <c r="G1083">
        <v>749</v>
      </c>
      <c r="H1083" s="2">
        <v>1111</v>
      </c>
      <c r="I1083" s="1">
        <v>0.33</v>
      </c>
      <c r="J1083">
        <v>4.2</v>
      </c>
      <c r="K1083" s="4">
        <v>35693</v>
      </c>
      <c r="L1083" t="s">
        <v>8972</v>
      </c>
      <c r="M1083" t="s">
        <v>8973</v>
      </c>
      <c r="N1083" t="s">
        <v>8974</v>
      </c>
      <c r="O1083" t="s">
        <v>8975</v>
      </c>
      <c r="P1083" t="s">
        <v>8976</v>
      </c>
      <c r="Q1083" t="s">
        <v>8977</v>
      </c>
      <c r="R1083" t="s">
        <v>8978</v>
      </c>
      <c r="S1083" t="s">
        <v>8979</v>
      </c>
    </row>
    <row r="1084" spans="1:19">
      <c r="A1084" t="s">
        <v>8980</v>
      </c>
      <c r="B1084" t="s">
        <v>8981</v>
      </c>
      <c r="C1084" t="s">
        <v>12909</v>
      </c>
      <c r="D1084" t="s">
        <v>13033</v>
      </c>
      <c r="E1084" t="s">
        <v>13050</v>
      </c>
      <c r="F1084" t="s">
        <v>13053</v>
      </c>
      <c r="G1084" s="2">
        <v>6199</v>
      </c>
      <c r="H1084" s="2">
        <v>10400</v>
      </c>
      <c r="I1084" s="1">
        <v>0.4</v>
      </c>
      <c r="J1084">
        <v>4.0999999999999996</v>
      </c>
      <c r="K1084" s="4">
        <v>14391</v>
      </c>
      <c r="L1084" t="s">
        <v>8982</v>
      </c>
      <c r="M1084" t="s">
        <v>8983</v>
      </c>
      <c r="N1084" t="s">
        <v>8984</v>
      </c>
      <c r="O1084" t="s">
        <v>8985</v>
      </c>
      <c r="P1084" t="s">
        <v>8986</v>
      </c>
      <c r="Q1084" t="s">
        <v>8987</v>
      </c>
      <c r="R1084" t="s">
        <v>8988</v>
      </c>
      <c r="S1084" t="s">
        <v>8989</v>
      </c>
    </row>
    <row r="1085" spans="1:19">
      <c r="A1085" t="s">
        <v>8990</v>
      </c>
      <c r="B1085" t="s">
        <v>8991</v>
      </c>
      <c r="C1085" t="s">
        <v>12909</v>
      </c>
      <c r="D1085" t="s">
        <v>13029</v>
      </c>
      <c r="E1085" t="s">
        <v>13030</v>
      </c>
      <c r="F1085" t="s">
        <v>13067</v>
      </c>
      <c r="G1085" s="2">
        <v>1819</v>
      </c>
      <c r="H1085" s="2">
        <v>2490</v>
      </c>
      <c r="I1085" s="1">
        <v>0.27</v>
      </c>
      <c r="J1085">
        <v>4.4000000000000004</v>
      </c>
      <c r="K1085" s="4">
        <v>7946</v>
      </c>
      <c r="L1085" t="s">
        <v>8992</v>
      </c>
      <c r="M1085" t="s">
        <v>8993</v>
      </c>
      <c r="N1085" t="s">
        <v>8994</v>
      </c>
      <c r="O1085" t="s">
        <v>8995</v>
      </c>
      <c r="P1085" t="s">
        <v>8996</v>
      </c>
      <c r="Q1085" t="s">
        <v>8997</v>
      </c>
      <c r="R1085" t="s">
        <v>8998</v>
      </c>
      <c r="S1085" t="s">
        <v>8999</v>
      </c>
    </row>
    <row r="1086" spans="1:19">
      <c r="A1086" t="s">
        <v>9000</v>
      </c>
      <c r="B1086" t="s">
        <v>9001</v>
      </c>
      <c r="C1086" t="s">
        <v>12909</v>
      </c>
      <c r="D1086" t="s">
        <v>13029</v>
      </c>
      <c r="E1086" t="s">
        <v>13030</v>
      </c>
      <c r="F1086" t="s">
        <v>13031</v>
      </c>
      <c r="G1086" s="2">
        <v>1199</v>
      </c>
      <c r="H1086" s="2">
        <v>1900</v>
      </c>
      <c r="I1086" s="1">
        <v>0.37</v>
      </c>
      <c r="J1086">
        <v>4</v>
      </c>
      <c r="K1086" s="4">
        <v>1765</v>
      </c>
      <c r="L1086" t="s">
        <v>9002</v>
      </c>
      <c r="M1086" t="s">
        <v>9003</v>
      </c>
      <c r="N1086" t="s">
        <v>9004</v>
      </c>
      <c r="O1086" t="s">
        <v>9005</v>
      </c>
      <c r="P1086" t="s">
        <v>9006</v>
      </c>
      <c r="Q1086" t="s">
        <v>9007</v>
      </c>
      <c r="R1086" t="s">
        <v>9008</v>
      </c>
      <c r="S1086" t="s">
        <v>9009</v>
      </c>
    </row>
    <row r="1087" spans="1:19">
      <c r="A1087" t="s">
        <v>9010</v>
      </c>
      <c r="B1087" t="s">
        <v>9011</v>
      </c>
      <c r="C1087" t="s">
        <v>12909</v>
      </c>
      <c r="D1087" t="s">
        <v>13029</v>
      </c>
      <c r="E1087" t="s">
        <v>13030</v>
      </c>
      <c r="F1087" t="s">
        <v>13049</v>
      </c>
      <c r="G1087" s="2">
        <v>3249</v>
      </c>
      <c r="H1087" s="2">
        <v>6295</v>
      </c>
      <c r="I1087" s="1">
        <v>0.48</v>
      </c>
      <c r="J1087">
        <v>3.8</v>
      </c>
      <c r="K1087" s="4">
        <v>14062</v>
      </c>
      <c r="L1087" t="s">
        <v>9012</v>
      </c>
      <c r="M1087" t="s">
        <v>9013</v>
      </c>
      <c r="N1087" t="s">
        <v>9014</v>
      </c>
      <c r="O1087" t="s">
        <v>9015</v>
      </c>
      <c r="P1087" t="s">
        <v>9016</v>
      </c>
      <c r="Q1087" t="s">
        <v>9017</v>
      </c>
      <c r="R1087" t="s">
        <v>9018</v>
      </c>
      <c r="S1087" t="s">
        <v>9019</v>
      </c>
    </row>
    <row r="1088" spans="1:19">
      <c r="A1088" t="s">
        <v>9020</v>
      </c>
      <c r="B1088" t="s">
        <v>9021</v>
      </c>
      <c r="C1088" t="s">
        <v>12909</v>
      </c>
      <c r="D1088" t="s">
        <v>13029</v>
      </c>
      <c r="E1088" t="s">
        <v>13030</v>
      </c>
      <c r="F1088" t="s">
        <v>13065</v>
      </c>
      <c r="G1088">
        <v>349</v>
      </c>
      <c r="H1088">
        <v>999</v>
      </c>
      <c r="I1088" s="1">
        <v>0.65</v>
      </c>
      <c r="J1088">
        <v>4</v>
      </c>
      <c r="K1088" s="4">
        <v>15646</v>
      </c>
      <c r="L1088" t="s">
        <v>9022</v>
      </c>
      <c r="M1088" t="s">
        <v>9023</v>
      </c>
      <c r="N1088" t="s">
        <v>9024</v>
      </c>
      <c r="O1088" t="s">
        <v>9025</v>
      </c>
      <c r="P1088" t="s">
        <v>9026</v>
      </c>
      <c r="Q1088" t="s">
        <v>9027</v>
      </c>
      <c r="R1088" t="s">
        <v>9028</v>
      </c>
      <c r="S1088" t="s">
        <v>9029</v>
      </c>
    </row>
    <row r="1089" spans="1:19">
      <c r="A1089" t="s">
        <v>9030</v>
      </c>
      <c r="B1089" t="s">
        <v>9031</v>
      </c>
      <c r="C1089" t="s">
        <v>12909</v>
      </c>
      <c r="D1089" t="s">
        <v>13033</v>
      </c>
      <c r="E1089" t="s">
        <v>13034</v>
      </c>
      <c r="F1089" t="s">
        <v>13036</v>
      </c>
      <c r="G1089" s="2">
        <v>1049</v>
      </c>
      <c r="H1089" s="2">
        <v>1699</v>
      </c>
      <c r="I1089" s="1">
        <v>0.38</v>
      </c>
      <c r="J1089">
        <v>3.1</v>
      </c>
      <c r="K1089" s="4">
        <v>111</v>
      </c>
      <c r="L1089" t="s">
        <v>9032</v>
      </c>
      <c r="M1089" t="s">
        <v>9033</v>
      </c>
      <c r="N1089" t="s">
        <v>9034</v>
      </c>
      <c r="O1089" t="s">
        <v>9035</v>
      </c>
      <c r="P1089" t="s">
        <v>9036</v>
      </c>
      <c r="Q1089" t="s">
        <v>9037</v>
      </c>
      <c r="R1089" t="s">
        <v>9038</v>
      </c>
      <c r="S1089" t="s">
        <v>9039</v>
      </c>
    </row>
    <row r="1090" spans="1:19">
      <c r="A1090" t="s">
        <v>9040</v>
      </c>
      <c r="B1090" t="s">
        <v>9041</v>
      </c>
      <c r="C1090" t="s">
        <v>12909</v>
      </c>
      <c r="D1090" t="s">
        <v>13029</v>
      </c>
      <c r="E1090" t="s">
        <v>13030</v>
      </c>
      <c r="F1090" t="s">
        <v>13040</v>
      </c>
      <c r="G1090">
        <v>799</v>
      </c>
      <c r="H1090" s="2">
        <v>1500</v>
      </c>
      <c r="I1090" s="1">
        <v>0.47</v>
      </c>
      <c r="J1090">
        <v>4.3</v>
      </c>
      <c r="K1090" s="4">
        <v>9695</v>
      </c>
      <c r="L1090" t="s">
        <v>9042</v>
      </c>
      <c r="M1090" t="s">
        <v>9043</v>
      </c>
      <c r="N1090" t="s">
        <v>9044</v>
      </c>
      <c r="O1090" t="s">
        <v>9045</v>
      </c>
      <c r="P1090" t="s">
        <v>9046</v>
      </c>
      <c r="Q1090" t="s">
        <v>9047</v>
      </c>
      <c r="R1090" t="s">
        <v>9048</v>
      </c>
      <c r="S1090" t="s">
        <v>9049</v>
      </c>
    </row>
    <row r="1091" spans="1:19">
      <c r="A1091" t="s">
        <v>9050</v>
      </c>
      <c r="B1091" t="s">
        <v>9051</v>
      </c>
      <c r="C1091" t="s">
        <v>12909</v>
      </c>
      <c r="D1091" t="s">
        <v>13033</v>
      </c>
      <c r="E1091" t="s">
        <v>13050</v>
      </c>
      <c r="F1091" t="s">
        <v>13053</v>
      </c>
      <c r="G1091" s="2">
        <v>4999</v>
      </c>
      <c r="H1091" s="2">
        <v>9650</v>
      </c>
      <c r="I1091" s="1">
        <v>0.48</v>
      </c>
      <c r="J1091">
        <v>4.2</v>
      </c>
      <c r="K1091" s="4">
        <v>1772</v>
      </c>
      <c r="L1091" t="s">
        <v>9052</v>
      </c>
      <c r="M1091" t="s">
        <v>9053</v>
      </c>
      <c r="N1091" t="s">
        <v>9054</v>
      </c>
      <c r="O1091" t="s">
        <v>9055</v>
      </c>
      <c r="P1091" t="s">
        <v>9056</v>
      </c>
      <c r="Q1091" t="s">
        <v>9057</v>
      </c>
      <c r="R1091" t="s">
        <v>9058</v>
      </c>
      <c r="S1091" t="s">
        <v>9059</v>
      </c>
    </row>
    <row r="1092" spans="1:19">
      <c r="A1092" t="s">
        <v>9060</v>
      </c>
      <c r="B1092" t="s">
        <v>9061</v>
      </c>
      <c r="C1092" t="s">
        <v>12909</v>
      </c>
      <c r="D1092" t="s">
        <v>13029</v>
      </c>
      <c r="E1092" t="s">
        <v>13030</v>
      </c>
      <c r="F1092" t="s">
        <v>13049</v>
      </c>
      <c r="G1092" s="2">
        <v>6999</v>
      </c>
      <c r="H1092" s="2">
        <v>10590</v>
      </c>
      <c r="I1092" s="1">
        <v>0.34</v>
      </c>
      <c r="J1092">
        <v>4.4000000000000004</v>
      </c>
      <c r="K1092" s="4">
        <v>11499</v>
      </c>
      <c r="L1092" t="s">
        <v>9062</v>
      </c>
      <c r="M1092" t="s">
        <v>9063</v>
      </c>
      <c r="N1092" t="s">
        <v>9064</v>
      </c>
      <c r="O1092" t="s">
        <v>9065</v>
      </c>
      <c r="P1092" t="s">
        <v>9066</v>
      </c>
      <c r="Q1092" t="s">
        <v>9067</v>
      </c>
      <c r="R1092" t="s">
        <v>9068</v>
      </c>
      <c r="S1092" t="s">
        <v>9069</v>
      </c>
    </row>
    <row r="1093" spans="1:19">
      <c r="A1093" t="s">
        <v>9070</v>
      </c>
      <c r="B1093" t="s">
        <v>9071</v>
      </c>
      <c r="C1093" t="s">
        <v>12909</v>
      </c>
      <c r="D1093" t="s">
        <v>13029</v>
      </c>
      <c r="E1093" t="s">
        <v>13030</v>
      </c>
      <c r="F1093" t="s">
        <v>13040</v>
      </c>
      <c r="G1093">
        <v>799</v>
      </c>
      <c r="H1093" s="2">
        <v>1999</v>
      </c>
      <c r="I1093" s="1">
        <v>0.6</v>
      </c>
      <c r="J1093">
        <v>4.0999999999999996</v>
      </c>
      <c r="K1093" s="4">
        <v>2162</v>
      </c>
      <c r="L1093" t="s">
        <v>9072</v>
      </c>
      <c r="M1093" t="s">
        <v>9073</v>
      </c>
      <c r="N1093" t="s">
        <v>9074</v>
      </c>
      <c r="O1093" t="s">
        <v>9075</v>
      </c>
      <c r="P1093" t="s">
        <v>9076</v>
      </c>
      <c r="Q1093" t="s">
        <v>9077</v>
      </c>
      <c r="R1093" t="s">
        <v>9078</v>
      </c>
      <c r="S1093" t="s">
        <v>9079</v>
      </c>
    </row>
    <row r="1094" spans="1:19">
      <c r="A1094" t="s">
        <v>9080</v>
      </c>
      <c r="B1094" t="s">
        <v>9081</v>
      </c>
      <c r="C1094" t="s">
        <v>12909</v>
      </c>
      <c r="D1094" t="s">
        <v>13029</v>
      </c>
      <c r="E1094" t="s">
        <v>13030</v>
      </c>
      <c r="F1094" t="s">
        <v>13069</v>
      </c>
      <c r="G1094">
        <v>89</v>
      </c>
      <c r="H1094">
        <v>89</v>
      </c>
      <c r="I1094" s="1">
        <v>0</v>
      </c>
      <c r="J1094">
        <v>4.2</v>
      </c>
      <c r="K1094" s="4">
        <v>19621</v>
      </c>
      <c r="L1094" t="s">
        <v>9082</v>
      </c>
      <c r="M1094" t="s">
        <v>9083</v>
      </c>
      <c r="N1094" t="s">
        <v>9084</v>
      </c>
      <c r="O1094" t="s">
        <v>9085</v>
      </c>
      <c r="P1094" t="s">
        <v>9086</v>
      </c>
      <c r="Q1094" t="s">
        <v>9087</v>
      </c>
      <c r="R1094" t="s">
        <v>9088</v>
      </c>
      <c r="S1094" t="s">
        <v>9089</v>
      </c>
    </row>
    <row r="1095" spans="1:19">
      <c r="A1095" t="s">
        <v>9090</v>
      </c>
      <c r="B1095" t="s">
        <v>9091</v>
      </c>
      <c r="C1095" t="s">
        <v>12909</v>
      </c>
      <c r="D1095" t="s">
        <v>13033</v>
      </c>
      <c r="E1095" t="s">
        <v>13070</v>
      </c>
      <c r="F1095" t="s">
        <v>13071</v>
      </c>
      <c r="G1095" s="2">
        <v>1400</v>
      </c>
      <c r="H1095" s="2">
        <v>2485</v>
      </c>
      <c r="I1095" s="1">
        <v>0.44</v>
      </c>
      <c r="J1095">
        <v>4.0999999999999996</v>
      </c>
      <c r="K1095" s="4">
        <v>19998</v>
      </c>
      <c r="L1095" t="s">
        <v>9092</v>
      </c>
      <c r="M1095" t="s">
        <v>9093</v>
      </c>
      <c r="N1095" t="s">
        <v>9094</v>
      </c>
      <c r="O1095" t="s">
        <v>9095</v>
      </c>
      <c r="P1095" t="s">
        <v>9096</v>
      </c>
      <c r="Q1095" t="s">
        <v>9097</v>
      </c>
      <c r="R1095" t="s">
        <v>9098</v>
      </c>
      <c r="S1095" t="s">
        <v>9099</v>
      </c>
    </row>
    <row r="1096" spans="1:19">
      <c r="A1096" t="s">
        <v>9100</v>
      </c>
      <c r="B1096" t="s">
        <v>9101</v>
      </c>
      <c r="C1096" t="s">
        <v>12909</v>
      </c>
      <c r="D1096" t="s">
        <v>13057</v>
      </c>
      <c r="E1096" t="s">
        <v>13058</v>
      </c>
      <c r="F1096" t="s">
        <v>13059</v>
      </c>
      <c r="G1096">
        <v>355</v>
      </c>
      <c r="H1096">
        <v>899</v>
      </c>
      <c r="I1096" s="1">
        <v>0.61</v>
      </c>
      <c r="J1096">
        <v>4.0999999999999996</v>
      </c>
      <c r="K1096" s="4">
        <v>1051</v>
      </c>
      <c r="L1096" t="s">
        <v>9102</v>
      </c>
      <c r="M1096" t="s">
        <v>9103</v>
      </c>
      <c r="N1096" t="s">
        <v>9104</v>
      </c>
      <c r="O1096" t="s">
        <v>9105</v>
      </c>
      <c r="P1096" t="s">
        <v>9106</v>
      </c>
      <c r="Q1096" t="s">
        <v>9107</v>
      </c>
      <c r="R1096" t="s">
        <v>9108</v>
      </c>
      <c r="S1096" t="s">
        <v>9109</v>
      </c>
    </row>
    <row r="1097" spans="1:19">
      <c r="A1097" t="s">
        <v>9110</v>
      </c>
      <c r="B1097" t="s">
        <v>9111</v>
      </c>
      <c r="C1097" t="s">
        <v>12909</v>
      </c>
      <c r="D1097" t="s">
        <v>13033</v>
      </c>
      <c r="E1097" t="s">
        <v>13034</v>
      </c>
      <c r="F1097" t="s">
        <v>13035</v>
      </c>
      <c r="G1097" s="2">
        <v>2169</v>
      </c>
      <c r="H1097" s="2">
        <v>3279</v>
      </c>
      <c r="I1097" s="1">
        <v>0.34</v>
      </c>
      <c r="J1097">
        <v>4.0999999999999996</v>
      </c>
      <c r="K1097" s="4">
        <v>1716</v>
      </c>
      <c r="L1097" t="s">
        <v>9112</v>
      </c>
      <c r="M1097" t="s">
        <v>9113</v>
      </c>
      <c r="N1097" t="s">
        <v>9114</v>
      </c>
      <c r="O1097" t="s">
        <v>9115</v>
      </c>
      <c r="P1097" t="s">
        <v>9116</v>
      </c>
      <c r="Q1097" t="s">
        <v>9117</v>
      </c>
      <c r="R1097" t="s">
        <v>9118</v>
      </c>
      <c r="S1097" t="s">
        <v>9119</v>
      </c>
    </row>
    <row r="1098" spans="1:19">
      <c r="A1098" t="s">
        <v>9120</v>
      </c>
      <c r="B1098" t="s">
        <v>9121</v>
      </c>
      <c r="C1098" t="s">
        <v>12909</v>
      </c>
      <c r="D1098" t="s">
        <v>13029</v>
      </c>
      <c r="E1098" t="s">
        <v>13037</v>
      </c>
      <c r="F1098" t="s">
        <v>13062</v>
      </c>
      <c r="G1098" s="2">
        <v>2799</v>
      </c>
      <c r="H1098" s="2">
        <v>3799</v>
      </c>
      <c r="I1098" s="1">
        <v>0.26</v>
      </c>
      <c r="J1098">
        <v>3.9</v>
      </c>
      <c r="K1098" s="4">
        <v>32931</v>
      </c>
      <c r="L1098" t="s">
        <v>9122</v>
      </c>
      <c r="M1098" t="s">
        <v>9123</v>
      </c>
      <c r="N1098" t="s">
        <v>9124</v>
      </c>
      <c r="O1098" t="s">
        <v>9125</v>
      </c>
      <c r="P1098" t="s">
        <v>9126</v>
      </c>
      <c r="Q1098" t="s">
        <v>9127</v>
      </c>
      <c r="R1098" t="s">
        <v>9128</v>
      </c>
      <c r="S1098" t="s">
        <v>9129</v>
      </c>
    </row>
    <row r="1099" spans="1:19">
      <c r="A1099" t="s">
        <v>9130</v>
      </c>
      <c r="B1099" t="s">
        <v>9131</v>
      </c>
      <c r="C1099" t="s">
        <v>12909</v>
      </c>
      <c r="D1099" t="s">
        <v>13029</v>
      </c>
      <c r="E1099" t="s">
        <v>13030</v>
      </c>
      <c r="F1099" t="s">
        <v>13031</v>
      </c>
      <c r="G1099">
        <v>899</v>
      </c>
      <c r="H1099" s="2">
        <v>1249</v>
      </c>
      <c r="I1099" s="1">
        <v>0.28000000000000003</v>
      </c>
      <c r="J1099">
        <v>3.9</v>
      </c>
      <c r="K1099" s="4">
        <v>17424</v>
      </c>
      <c r="L1099" t="s">
        <v>9132</v>
      </c>
      <c r="M1099" t="s">
        <v>9133</v>
      </c>
      <c r="N1099" t="s">
        <v>9134</v>
      </c>
      <c r="O1099" t="s">
        <v>9135</v>
      </c>
      <c r="P1099" t="s">
        <v>9136</v>
      </c>
      <c r="Q1099" t="s">
        <v>9137</v>
      </c>
      <c r="R1099" t="s">
        <v>9138</v>
      </c>
      <c r="S1099" t="s">
        <v>9139</v>
      </c>
    </row>
    <row r="1100" spans="1:19">
      <c r="A1100" t="s">
        <v>9140</v>
      </c>
      <c r="B1100" t="s">
        <v>9141</v>
      </c>
      <c r="C1100" t="s">
        <v>12909</v>
      </c>
      <c r="D1100" t="s">
        <v>13033</v>
      </c>
      <c r="E1100" t="s">
        <v>13034</v>
      </c>
      <c r="G1100" s="2">
        <v>2499</v>
      </c>
      <c r="H1100" s="2">
        <v>5000</v>
      </c>
      <c r="I1100" s="1">
        <v>0.5</v>
      </c>
      <c r="J1100">
        <v>3.8</v>
      </c>
      <c r="K1100" s="4">
        <v>1889</v>
      </c>
      <c r="L1100" t="s">
        <v>9142</v>
      </c>
      <c r="M1100" t="s">
        <v>9143</v>
      </c>
      <c r="N1100" t="s">
        <v>9144</v>
      </c>
      <c r="O1100" t="s">
        <v>9145</v>
      </c>
      <c r="P1100" t="s">
        <v>9146</v>
      </c>
      <c r="Q1100" t="s">
        <v>9147</v>
      </c>
      <c r="R1100" t="s">
        <v>9148</v>
      </c>
      <c r="S1100" t="s">
        <v>9149</v>
      </c>
    </row>
    <row r="1101" spans="1:19">
      <c r="A1101" t="s">
        <v>9150</v>
      </c>
      <c r="B1101" t="s">
        <v>9151</v>
      </c>
      <c r="C1101" t="s">
        <v>12909</v>
      </c>
      <c r="D1101" t="s">
        <v>13033</v>
      </c>
      <c r="E1101" t="s">
        <v>13050</v>
      </c>
      <c r="F1101" t="s">
        <v>13051</v>
      </c>
      <c r="G1101" s="2">
        <v>3599</v>
      </c>
      <c r="H1101" s="2">
        <v>7299</v>
      </c>
      <c r="I1101" s="1">
        <v>0.51</v>
      </c>
      <c r="J1101">
        <v>4</v>
      </c>
      <c r="K1101" s="4">
        <v>10324</v>
      </c>
      <c r="L1101" t="s">
        <v>9152</v>
      </c>
      <c r="M1101" t="s">
        <v>9153</v>
      </c>
      <c r="N1101" t="s">
        <v>9154</v>
      </c>
      <c r="O1101" t="s">
        <v>9155</v>
      </c>
      <c r="P1101" t="s">
        <v>9156</v>
      </c>
      <c r="Q1101" t="s">
        <v>9157</v>
      </c>
      <c r="R1101" t="s">
        <v>9158</v>
      </c>
      <c r="S1101" t="s">
        <v>9159</v>
      </c>
    </row>
    <row r="1102" spans="1:19">
      <c r="A1102" t="s">
        <v>9160</v>
      </c>
      <c r="B1102" t="s">
        <v>9161</v>
      </c>
      <c r="C1102" t="s">
        <v>12909</v>
      </c>
      <c r="D1102" t="s">
        <v>13029</v>
      </c>
      <c r="E1102" t="s">
        <v>13037</v>
      </c>
      <c r="F1102" t="s">
        <v>13038</v>
      </c>
      <c r="G1102">
        <v>499</v>
      </c>
      <c r="H1102">
        <v>625</v>
      </c>
      <c r="I1102" s="1">
        <v>0.2</v>
      </c>
      <c r="J1102">
        <v>4.2</v>
      </c>
      <c r="K1102" s="4">
        <v>5355</v>
      </c>
      <c r="L1102" t="s">
        <v>9162</v>
      </c>
      <c r="M1102" t="s">
        <v>9163</v>
      </c>
      <c r="N1102" t="s">
        <v>9164</v>
      </c>
      <c r="O1102" t="s">
        <v>9165</v>
      </c>
      <c r="P1102" t="s">
        <v>9166</v>
      </c>
      <c r="Q1102" t="s">
        <v>9167</v>
      </c>
      <c r="R1102" t="s">
        <v>9168</v>
      </c>
      <c r="S1102" t="s">
        <v>9169</v>
      </c>
    </row>
    <row r="1103" spans="1:19">
      <c r="A1103" t="s">
        <v>9170</v>
      </c>
      <c r="B1103" t="s">
        <v>9171</v>
      </c>
      <c r="C1103" t="s">
        <v>12909</v>
      </c>
      <c r="D1103" t="s">
        <v>13033</v>
      </c>
      <c r="E1103" t="s">
        <v>13050</v>
      </c>
      <c r="F1103" t="s">
        <v>13054</v>
      </c>
      <c r="G1103">
        <v>653</v>
      </c>
      <c r="H1103" s="2">
        <v>1020</v>
      </c>
      <c r="I1103" s="1">
        <v>0.36</v>
      </c>
      <c r="J1103">
        <v>4.0999999999999996</v>
      </c>
      <c r="K1103" s="4">
        <v>3366</v>
      </c>
      <c r="L1103" t="s">
        <v>9172</v>
      </c>
      <c r="M1103" t="s">
        <v>9173</v>
      </c>
      <c r="N1103" t="s">
        <v>9174</v>
      </c>
      <c r="O1103" t="s">
        <v>9175</v>
      </c>
      <c r="P1103" t="s">
        <v>9176</v>
      </c>
      <c r="Q1103" t="s">
        <v>12806</v>
      </c>
      <c r="R1103" t="s">
        <v>9177</v>
      </c>
      <c r="S1103" t="s">
        <v>9178</v>
      </c>
    </row>
    <row r="1104" spans="1:19">
      <c r="A1104" t="s">
        <v>9179</v>
      </c>
      <c r="B1104" t="s">
        <v>9180</v>
      </c>
      <c r="C1104" t="s">
        <v>12909</v>
      </c>
      <c r="D1104" t="s">
        <v>13029</v>
      </c>
      <c r="E1104" t="s">
        <v>13037</v>
      </c>
      <c r="F1104" t="s">
        <v>13073</v>
      </c>
      <c r="G1104" s="2">
        <v>4789</v>
      </c>
      <c r="H1104" s="2">
        <v>8990</v>
      </c>
      <c r="I1104" s="1">
        <v>0.47</v>
      </c>
      <c r="J1104">
        <v>4.3</v>
      </c>
      <c r="K1104" s="4">
        <v>1017</v>
      </c>
      <c r="L1104" t="s">
        <v>9181</v>
      </c>
      <c r="M1104" t="s">
        <v>9182</v>
      </c>
      <c r="N1104" t="s">
        <v>9183</v>
      </c>
      <c r="O1104" t="s">
        <v>9184</v>
      </c>
      <c r="P1104" t="s">
        <v>9185</v>
      </c>
      <c r="Q1104" t="s">
        <v>9186</v>
      </c>
      <c r="R1104" t="s">
        <v>9187</v>
      </c>
      <c r="S1104" t="s">
        <v>9188</v>
      </c>
    </row>
    <row r="1105" spans="1:19">
      <c r="A1105" t="s">
        <v>9189</v>
      </c>
      <c r="B1105" t="s">
        <v>9190</v>
      </c>
      <c r="C1105" t="s">
        <v>12909</v>
      </c>
      <c r="D1105" t="s">
        <v>13033</v>
      </c>
      <c r="E1105" t="s">
        <v>13034</v>
      </c>
      <c r="F1105" t="s">
        <v>13074</v>
      </c>
      <c r="G1105" s="2">
        <v>1409</v>
      </c>
      <c r="H1105" s="2">
        <v>1639</v>
      </c>
      <c r="I1105" s="1">
        <v>0.14000000000000001</v>
      </c>
      <c r="J1105">
        <v>3.7</v>
      </c>
      <c r="K1105" s="4">
        <v>787</v>
      </c>
      <c r="L1105" t="s">
        <v>9191</v>
      </c>
      <c r="M1105" t="s">
        <v>9192</v>
      </c>
      <c r="N1105" t="s">
        <v>9193</v>
      </c>
      <c r="O1105" t="s">
        <v>9194</v>
      </c>
      <c r="P1105" t="s">
        <v>9195</v>
      </c>
      <c r="Q1105" t="s">
        <v>9196</v>
      </c>
      <c r="R1105" t="s">
        <v>9197</v>
      </c>
      <c r="S1105" t="s">
        <v>9198</v>
      </c>
    </row>
    <row r="1106" spans="1:19">
      <c r="A1106" t="s">
        <v>9199</v>
      </c>
      <c r="B1106" t="s">
        <v>9200</v>
      </c>
      <c r="C1106" t="s">
        <v>12909</v>
      </c>
      <c r="D1106" t="s">
        <v>13029</v>
      </c>
      <c r="E1106" t="s">
        <v>13030</v>
      </c>
      <c r="F1106" t="s">
        <v>13046</v>
      </c>
      <c r="G1106">
        <v>753</v>
      </c>
      <c r="H1106">
        <v>899</v>
      </c>
      <c r="I1106" s="1">
        <v>0.16</v>
      </c>
      <c r="J1106">
        <v>4.2</v>
      </c>
      <c r="K1106" s="4">
        <v>18462</v>
      </c>
      <c r="L1106" t="s">
        <v>9201</v>
      </c>
      <c r="M1106" t="s">
        <v>9202</v>
      </c>
      <c r="N1106" t="s">
        <v>9203</v>
      </c>
      <c r="O1106" t="s">
        <v>9204</v>
      </c>
      <c r="P1106" t="s">
        <v>9205</v>
      </c>
      <c r="Q1106" t="s">
        <v>9206</v>
      </c>
      <c r="R1106" t="s">
        <v>9207</v>
      </c>
      <c r="S1106" t="s">
        <v>9208</v>
      </c>
    </row>
    <row r="1107" spans="1:19">
      <c r="A1107" t="s">
        <v>9209</v>
      </c>
      <c r="B1107" t="s">
        <v>9210</v>
      </c>
      <c r="C1107" t="s">
        <v>12909</v>
      </c>
      <c r="D1107" t="s">
        <v>13029</v>
      </c>
      <c r="E1107" t="s">
        <v>13030</v>
      </c>
      <c r="F1107" t="s">
        <v>13065</v>
      </c>
      <c r="G1107">
        <v>353</v>
      </c>
      <c r="H1107" s="2">
        <v>1199</v>
      </c>
      <c r="I1107" s="1">
        <v>0.71</v>
      </c>
      <c r="J1107">
        <v>4.3</v>
      </c>
      <c r="K1107" s="4">
        <v>629</v>
      </c>
      <c r="L1107" t="s">
        <v>9211</v>
      </c>
      <c r="M1107" t="s">
        <v>9212</v>
      </c>
      <c r="N1107" t="s">
        <v>9213</v>
      </c>
      <c r="O1107" t="s">
        <v>9214</v>
      </c>
      <c r="P1107" t="s">
        <v>9215</v>
      </c>
      <c r="Q1107" t="s">
        <v>9216</v>
      </c>
      <c r="R1107" t="s">
        <v>9217</v>
      </c>
      <c r="S1107" t="s">
        <v>9218</v>
      </c>
    </row>
    <row r="1108" spans="1:19">
      <c r="A1108" t="s">
        <v>9219</v>
      </c>
      <c r="B1108" t="s">
        <v>9220</v>
      </c>
      <c r="C1108" t="s">
        <v>12909</v>
      </c>
      <c r="D1108" t="s">
        <v>13029</v>
      </c>
      <c r="E1108" t="s">
        <v>13030</v>
      </c>
      <c r="F1108" t="s">
        <v>13040</v>
      </c>
      <c r="G1108" s="2">
        <v>1099</v>
      </c>
      <c r="H1108" s="2">
        <v>1899</v>
      </c>
      <c r="I1108" s="1">
        <v>0.42</v>
      </c>
      <c r="J1108">
        <v>4.3</v>
      </c>
      <c r="K1108" s="4">
        <v>15276</v>
      </c>
      <c r="L1108" t="s">
        <v>9221</v>
      </c>
      <c r="M1108" t="s">
        <v>9222</v>
      </c>
      <c r="N1108" t="s">
        <v>9223</v>
      </c>
      <c r="O1108" t="s">
        <v>9224</v>
      </c>
      <c r="P1108" t="s">
        <v>9225</v>
      </c>
      <c r="Q1108" t="s">
        <v>9226</v>
      </c>
      <c r="R1108" t="s">
        <v>9227</v>
      </c>
      <c r="S1108" t="s">
        <v>9228</v>
      </c>
    </row>
    <row r="1109" spans="1:19">
      <c r="A1109" t="s">
        <v>9229</v>
      </c>
      <c r="B1109" t="s">
        <v>9230</v>
      </c>
      <c r="C1109" t="s">
        <v>12909</v>
      </c>
      <c r="D1109" t="s">
        <v>13029</v>
      </c>
      <c r="E1109" t="s">
        <v>13030</v>
      </c>
      <c r="F1109" t="s">
        <v>13055</v>
      </c>
      <c r="G1109" s="2">
        <v>8799</v>
      </c>
      <c r="H1109" s="2">
        <v>11595</v>
      </c>
      <c r="I1109" s="1">
        <v>0.24</v>
      </c>
      <c r="J1109">
        <v>4.4000000000000004</v>
      </c>
      <c r="K1109" s="4">
        <v>2981</v>
      </c>
      <c r="L1109" t="s">
        <v>9231</v>
      </c>
      <c r="M1109" t="s">
        <v>9232</v>
      </c>
      <c r="N1109" t="s">
        <v>9233</v>
      </c>
      <c r="O1109" t="s">
        <v>9234</v>
      </c>
      <c r="P1109" t="s">
        <v>9235</v>
      </c>
      <c r="Q1109" t="s">
        <v>9236</v>
      </c>
      <c r="R1109" t="s">
        <v>9237</v>
      </c>
      <c r="S1109" t="s">
        <v>9238</v>
      </c>
    </row>
    <row r="1110" spans="1:19">
      <c r="A1110" t="s">
        <v>9239</v>
      </c>
      <c r="B1110" t="s">
        <v>9240</v>
      </c>
      <c r="C1110" t="s">
        <v>12909</v>
      </c>
      <c r="D1110" t="s">
        <v>13029</v>
      </c>
      <c r="E1110" t="s">
        <v>13030</v>
      </c>
      <c r="F1110" t="s">
        <v>13031</v>
      </c>
      <c r="G1110" s="2">
        <v>1345</v>
      </c>
      <c r="H1110" s="2">
        <v>1750</v>
      </c>
      <c r="I1110" s="1">
        <v>0.23</v>
      </c>
      <c r="J1110">
        <v>3.8</v>
      </c>
      <c r="K1110" s="4">
        <v>2466</v>
      </c>
      <c r="L1110" t="s">
        <v>9241</v>
      </c>
      <c r="M1110" t="s">
        <v>9242</v>
      </c>
      <c r="N1110" t="s">
        <v>9243</v>
      </c>
      <c r="O1110" t="s">
        <v>9244</v>
      </c>
      <c r="P1110" t="s">
        <v>9245</v>
      </c>
      <c r="Q1110" t="s">
        <v>9246</v>
      </c>
      <c r="R1110" t="s">
        <v>9247</v>
      </c>
      <c r="S1110" t="s">
        <v>9248</v>
      </c>
    </row>
    <row r="1111" spans="1:19">
      <c r="A1111" t="s">
        <v>9249</v>
      </c>
      <c r="B1111" t="s">
        <v>9250</v>
      </c>
      <c r="C1111" t="s">
        <v>12909</v>
      </c>
      <c r="D1111" t="s">
        <v>13029</v>
      </c>
      <c r="E1111" t="s">
        <v>13030</v>
      </c>
      <c r="F1111" t="s">
        <v>13075</v>
      </c>
      <c r="G1111" s="2">
        <v>2095</v>
      </c>
      <c r="H1111" s="2">
        <v>2095</v>
      </c>
      <c r="I1111" s="1">
        <v>0</v>
      </c>
      <c r="J1111">
        <v>4.5</v>
      </c>
      <c r="K1111" s="4">
        <v>7949</v>
      </c>
      <c r="L1111" t="s">
        <v>9251</v>
      </c>
      <c r="M1111" t="s">
        <v>9252</v>
      </c>
      <c r="N1111" t="s">
        <v>9253</v>
      </c>
      <c r="O1111" t="s">
        <v>9254</v>
      </c>
      <c r="P1111" t="s">
        <v>9255</v>
      </c>
      <c r="Q1111" t="s">
        <v>9256</v>
      </c>
      <c r="R1111" t="s">
        <v>9257</v>
      </c>
      <c r="S1111" t="s">
        <v>9258</v>
      </c>
    </row>
    <row r="1112" spans="1:19">
      <c r="A1112" t="s">
        <v>9259</v>
      </c>
      <c r="B1112" t="s">
        <v>9260</v>
      </c>
      <c r="C1112" t="s">
        <v>12909</v>
      </c>
      <c r="D1112" t="s">
        <v>13033</v>
      </c>
      <c r="E1112" t="s">
        <v>13034</v>
      </c>
      <c r="F1112" t="s">
        <v>13035</v>
      </c>
      <c r="G1112" s="2">
        <v>1498</v>
      </c>
      <c r="H1112" s="2">
        <v>2300</v>
      </c>
      <c r="I1112" s="1">
        <v>0.35</v>
      </c>
      <c r="J1112">
        <v>3.8</v>
      </c>
      <c r="K1112" s="4">
        <v>95</v>
      </c>
      <c r="L1112" t="s">
        <v>9261</v>
      </c>
      <c r="M1112" t="s">
        <v>9262</v>
      </c>
      <c r="N1112" t="s">
        <v>9263</v>
      </c>
      <c r="O1112" t="s">
        <v>9264</v>
      </c>
      <c r="P1112" t="s">
        <v>9265</v>
      </c>
      <c r="Q1112" t="s">
        <v>9266</v>
      </c>
      <c r="R1112" t="s">
        <v>9267</v>
      </c>
      <c r="S1112" t="s">
        <v>9268</v>
      </c>
    </row>
    <row r="1113" spans="1:19">
      <c r="A1113" t="s">
        <v>9269</v>
      </c>
      <c r="B1113" t="s">
        <v>9270</v>
      </c>
      <c r="C1113" t="s">
        <v>12909</v>
      </c>
      <c r="D1113" t="s">
        <v>13033</v>
      </c>
      <c r="E1113" t="s">
        <v>13034</v>
      </c>
      <c r="F1113" t="s">
        <v>13076</v>
      </c>
      <c r="G1113" s="2">
        <v>2199</v>
      </c>
      <c r="H1113" s="2">
        <v>2990</v>
      </c>
      <c r="I1113" s="1">
        <v>0.26</v>
      </c>
      <c r="J1113">
        <v>3.8</v>
      </c>
      <c r="K1113" s="4">
        <v>1558</v>
      </c>
      <c r="L1113" t="s">
        <v>9271</v>
      </c>
      <c r="M1113" t="s">
        <v>9272</v>
      </c>
      <c r="N1113" t="s">
        <v>9273</v>
      </c>
      <c r="O1113" t="s">
        <v>9274</v>
      </c>
      <c r="P1113" t="s">
        <v>9275</v>
      </c>
      <c r="Q1113" t="s">
        <v>9276</v>
      </c>
      <c r="R1113" t="s">
        <v>9277</v>
      </c>
      <c r="S1113" t="s">
        <v>9278</v>
      </c>
    </row>
    <row r="1114" spans="1:19">
      <c r="A1114" t="s">
        <v>9279</v>
      </c>
      <c r="B1114" t="s">
        <v>9280</v>
      </c>
      <c r="C1114" t="s">
        <v>12909</v>
      </c>
      <c r="D1114" t="s">
        <v>13029</v>
      </c>
      <c r="E1114" t="s">
        <v>13030</v>
      </c>
      <c r="F1114" t="s">
        <v>13049</v>
      </c>
      <c r="G1114" s="2">
        <v>3699</v>
      </c>
      <c r="H1114" s="2">
        <v>4295</v>
      </c>
      <c r="I1114" s="1">
        <v>0.14000000000000001</v>
      </c>
      <c r="J1114">
        <v>4.0999999999999996</v>
      </c>
      <c r="K1114" s="4">
        <v>26543</v>
      </c>
      <c r="L1114" t="s">
        <v>9281</v>
      </c>
      <c r="M1114" t="s">
        <v>9282</v>
      </c>
      <c r="N1114" t="s">
        <v>9283</v>
      </c>
      <c r="O1114" t="s">
        <v>9284</v>
      </c>
      <c r="P1114" t="s">
        <v>9285</v>
      </c>
      <c r="Q1114" t="s">
        <v>9286</v>
      </c>
      <c r="R1114" t="s">
        <v>9287</v>
      </c>
      <c r="S1114" t="s">
        <v>9288</v>
      </c>
    </row>
    <row r="1115" spans="1:19">
      <c r="A1115" t="s">
        <v>9289</v>
      </c>
      <c r="B1115" t="s">
        <v>9290</v>
      </c>
      <c r="C1115" t="s">
        <v>12909</v>
      </c>
      <c r="D1115" t="s">
        <v>13057</v>
      </c>
      <c r="E1115" t="s">
        <v>13058</v>
      </c>
      <c r="F1115" t="s">
        <v>13059</v>
      </c>
      <c r="G1115">
        <v>177</v>
      </c>
      <c r="H1115">
        <v>199</v>
      </c>
      <c r="I1115" s="1">
        <v>0.11</v>
      </c>
      <c r="J1115">
        <v>4.0999999999999996</v>
      </c>
      <c r="K1115" s="4">
        <v>3688</v>
      </c>
      <c r="L1115" t="s">
        <v>9291</v>
      </c>
      <c r="M1115" t="s">
        <v>9292</v>
      </c>
      <c r="N1115" t="s">
        <v>9293</v>
      </c>
      <c r="O1115" t="s">
        <v>9294</v>
      </c>
      <c r="P1115" t="s">
        <v>9295</v>
      </c>
      <c r="Q1115" t="s">
        <v>9296</v>
      </c>
      <c r="R1115" t="s">
        <v>9297</v>
      </c>
      <c r="S1115" t="s">
        <v>9298</v>
      </c>
    </row>
    <row r="1116" spans="1:19">
      <c r="A1116" t="s">
        <v>9299</v>
      </c>
      <c r="B1116" t="s">
        <v>9300</v>
      </c>
      <c r="C1116" t="s">
        <v>12909</v>
      </c>
      <c r="D1116" t="s">
        <v>13029</v>
      </c>
      <c r="E1116" t="s">
        <v>13030</v>
      </c>
      <c r="F1116" t="s">
        <v>13049</v>
      </c>
      <c r="G1116" s="2">
        <v>1149</v>
      </c>
      <c r="H1116" s="2">
        <v>2499</v>
      </c>
      <c r="I1116" s="1">
        <v>0.54</v>
      </c>
      <c r="J1116">
        <v>3.8</v>
      </c>
      <c r="K1116" s="4">
        <v>4383</v>
      </c>
      <c r="L1116" t="s">
        <v>9301</v>
      </c>
      <c r="M1116" t="s">
        <v>9302</v>
      </c>
      <c r="N1116" t="s">
        <v>9303</v>
      </c>
      <c r="O1116" t="s">
        <v>9304</v>
      </c>
      <c r="P1116" t="s">
        <v>9305</v>
      </c>
      <c r="Q1116" t="s">
        <v>9306</v>
      </c>
      <c r="R1116" t="s">
        <v>9307</v>
      </c>
      <c r="S1116" t="s">
        <v>9308</v>
      </c>
    </row>
    <row r="1117" spans="1:19">
      <c r="A1117" t="s">
        <v>9309</v>
      </c>
      <c r="B1117" t="s">
        <v>9310</v>
      </c>
      <c r="C1117" t="s">
        <v>12909</v>
      </c>
      <c r="D1117" t="s">
        <v>13029</v>
      </c>
      <c r="E1117" t="s">
        <v>13077</v>
      </c>
      <c r="F1117" t="s">
        <v>13078</v>
      </c>
      <c r="G1117">
        <v>244</v>
      </c>
      <c r="H1117">
        <v>499</v>
      </c>
      <c r="I1117" s="1">
        <v>0.51</v>
      </c>
      <c r="J1117">
        <v>3.3</v>
      </c>
      <c r="K1117" s="4">
        <v>478</v>
      </c>
      <c r="L1117" t="s">
        <v>9311</v>
      </c>
      <c r="M1117" t="s">
        <v>9312</v>
      </c>
      <c r="N1117" t="s">
        <v>9313</v>
      </c>
      <c r="O1117" t="s">
        <v>9314</v>
      </c>
      <c r="P1117" t="s">
        <v>9315</v>
      </c>
      <c r="Q1117" t="s">
        <v>9316</v>
      </c>
      <c r="R1117" t="s">
        <v>9317</v>
      </c>
      <c r="S1117" t="s">
        <v>9318</v>
      </c>
    </row>
    <row r="1118" spans="1:19">
      <c r="A1118" t="s">
        <v>9319</v>
      </c>
      <c r="B1118" t="s">
        <v>9320</v>
      </c>
      <c r="C1118" t="s">
        <v>12909</v>
      </c>
      <c r="D1118" t="s">
        <v>13033</v>
      </c>
      <c r="E1118" t="s">
        <v>13034</v>
      </c>
      <c r="F1118" t="s">
        <v>13035</v>
      </c>
      <c r="G1118" s="2">
        <v>1959</v>
      </c>
      <c r="H1118" s="2">
        <v>2400</v>
      </c>
      <c r="I1118" s="1">
        <v>0.18</v>
      </c>
      <c r="J1118">
        <v>4</v>
      </c>
      <c r="K1118" s="4">
        <v>237</v>
      </c>
      <c r="L1118" t="s">
        <v>9321</v>
      </c>
      <c r="M1118" t="s">
        <v>9322</v>
      </c>
      <c r="N1118" t="s">
        <v>9323</v>
      </c>
      <c r="O1118" t="s">
        <v>9324</v>
      </c>
      <c r="P1118" t="s">
        <v>9325</v>
      </c>
      <c r="Q1118" t="s">
        <v>9326</v>
      </c>
      <c r="R1118" t="s">
        <v>9327</v>
      </c>
      <c r="S1118" t="s">
        <v>9328</v>
      </c>
    </row>
    <row r="1119" spans="1:19">
      <c r="A1119" t="s">
        <v>9329</v>
      </c>
      <c r="B1119" t="s">
        <v>9330</v>
      </c>
      <c r="C1119" t="s">
        <v>12909</v>
      </c>
      <c r="D1119" t="s">
        <v>13029</v>
      </c>
      <c r="E1119" t="s">
        <v>13037</v>
      </c>
      <c r="F1119" t="s">
        <v>13038</v>
      </c>
      <c r="G1119">
        <v>319</v>
      </c>
      <c r="H1119">
        <v>749</v>
      </c>
      <c r="I1119" s="1">
        <v>0.56999999999999995</v>
      </c>
      <c r="J1119">
        <v>4.5999999999999996</v>
      </c>
      <c r="K1119" s="4">
        <v>124</v>
      </c>
      <c r="L1119" t="s">
        <v>9331</v>
      </c>
      <c r="M1119" t="s">
        <v>9332</v>
      </c>
      <c r="N1119" t="s">
        <v>9333</v>
      </c>
      <c r="O1119" t="s">
        <v>9334</v>
      </c>
      <c r="P1119" t="s">
        <v>9335</v>
      </c>
      <c r="Q1119" t="s">
        <v>9336</v>
      </c>
      <c r="R1119" t="s">
        <v>9337</v>
      </c>
      <c r="S1119" t="s">
        <v>9338</v>
      </c>
    </row>
    <row r="1120" spans="1:19">
      <c r="A1120" t="s">
        <v>9339</v>
      </c>
      <c r="B1120" t="s">
        <v>9340</v>
      </c>
      <c r="C1120" t="s">
        <v>12909</v>
      </c>
      <c r="D1120" t="s">
        <v>13029</v>
      </c>
      <c r="E1120" t="s">
        <v>13030</v>
      </c>
      <c r="F1120" t="s">
        <v>13031</v>
      </c>
      <c r="G1120" s="2">
        <v>1499</v>
      </c>
      <c r="H1120" s="2">
        <v>1775</v>
      </c>
      <c r="I1120" s="1">
        <v>0.16</v>
      </c>
      <c r="J1120">
        <v>3.9</v>
      </c>
      <c r="K1120" s="4">
        <v>14667</v>
      </c>
      <c r="L1120" t="s">
        <v>9341</v>
      </c>
      <c r="M1120" t="s">
        <v>9342</v>
      </c>
      <c r="N1120" t="s">
        <v>9343</v>
      </c>
      <c r="O1120" t="s">
        <v>9344</v>
      </c>
      <c r="P1120" t="s">
        <v>9345</v>
      </c>
      <c r="Q1120" t="s">
        <v>9346</v>
      </c>
      <c r="R1120" t="s">
        <v>9347</v>
      </c>
      <c r="S1120" t="s">
        <v>9348</v>
      </c>
    </row>
    <row r="1121" spans="1:19">
      <c r="A1121" t="s">
        <v>9349</v>
      </c>
      <c r="B1121" t="s">
        <v>9350</v>
      </c>
      <c r="C1121" t="s">
        <v>12909</v>
      </c>
      <c r="D1121" t="s">
        <v>13029</v>
      </c>
      <c r="E1121" t="s">
        <v>13037</v>
      </c>
      <c r="F1121" t="s">
        <v>13038</v>
      </c>
      <c r="G1121">
        <v>469</v>
      </c>
      <c r="H1121" s="2">
        <v>1599</v>
      </c>
      <c r="I1121" s="1">
        <v>0.71</v>
      </c>
      <c r="J1121">
        <v>3.7</v>
      </c>
      <c r="K1121" s="4">
        <v>6</v>
      </c>
      <c r="L1121" t="s">
        <v>9351</v>
      </c>
      <c r="M1121" t="s">
        <v>9352</v>
      </c>
      <c r="N1121" t="s">
        <v>9353</v>
      </c>
      <c r="O1121" t="s">
        <v>9354</v>
      </c>
      <c r="P1121" t="s">
        <v>9355</v>
      </c>
      <c r="Q1121" t="s">
        <v>9356</v>
      </c>
      <c r="R1121" t="s">
        <v>9357</v>
      </c>
      <c r="S1121" t="s">
        <v>9358</v>
      </c>
    </row>
    <row r="1122" spans="1:19">
      <c r="A1122" t="s">
        <v>9359</v>
      </c>
      <c r="B1122" t="s">
        <v>9360</v>
      </c>
      <c r="C1122" t="s">
        <v>12909</v>
      </c>
      <c r="D1122" t="s">
        <v>13029</v>
      </c>
      <c r="E1122" t="s">
        <v>13030</v>
      </c>
      <c r="F1122" t="s">
        <v>13075</v>
      </c>
      <c r="G1122" s="2">
        <v>1099</v>
      </c>
      <c r="H1122" s="2">
        <v>1795</v>
      </c>
      <c r="I1122" s="1">
        <v>0.39</v>
      </c>
      <c r="J1122">
        <v>4.2</v>
      </c>
      <c r="K1122" s="4">
        <v>4244</v>
      </c>
      <c r="L1122" t="s">
        <v>9361</v>
      </c>
      <c r="M1122" t="s">
        <v>9362</v>
      </c>
      <c r="N1122" t="s">
        <v>9363</v>
      </c>
      <c r="O1122" t="s">
        <v>9364</v>
      </c>
      <c r="P1122" t="s">
        <v>9365</v>
      </c>
      <c r="Q1122" t="s">
        <v>9366</v>
      </c>
      <c r="R1122" t="s">
        <v>9367</v>
      </c>
      <c r="S1122" t="s">
        <v>9368</v>
      </c>
    </row>
    <row r="1123" spans="1:19">
      <c r="A1123" t="s">
        <v>9369</v>
      </c>
      <c r="B1123" t="s">
        <v>9370</v>
      </c>
      <c r="C1123" t="s">
        <v>12909</v>
      </c>
      <c r="D1123" t="s">
        <v>13033</v>
      </c>
      <c r="E1123" t="s">
        <v>13034</v>
      </c>
      <c r="F1123" t="s">
        <v>13036</v>
      </c>
      <c r="G1123" s="2">
        <v>9590</v>
      </c>
      <c r="H1123" s="2">
        <v>15999</v>
      </c>
      <c r="I1123" s="1">
        <v>0.4</v>
      </c>
      <c r="J1123">
        <v>4.0999999999999996</v>
      </c>
      <c r="K1123" s="4">
        <v>1017</v>
      </c>
      <c r="L1123" t="s">
        <v>9371</v>
      </c>
      <c r="M1123" t="s">
        <v>9372</v>
      </c>
      <c r="N1123" t="s">
        <v>9373</v>
      </c>
      <c r="O1123" t="s">
        <v>9374</v>
      </c>
      <c r="P1123" t="s">
        <v>9375</v>
      </c>
      <c r="Q1123" t="s">
        <v>9376</v>
      </c>
      <c r="R1123" t="s">
        <v>9377</v>
      </c>
      <c r="S1123" t="s">
        <v>9378</v>
      </c>
    </row>
    <row r="1124" spans="1:19">
      <c r="A1124" t="s">
        <v>9379</v>
      </c>
      <c r="B1124" t="s">
        <v>9380</v>
      </c>
      <c r="C1124" t="s">
        <v>12909</v>
      </c>
      <c r="D1124" t="s">
        <v>13033</v>
      </c>
      <c r="E1124" t="s">
        <v>13070</v>
      </c>
      <c r="F1124" t="s">
        <v>13080</v>
      </c>
      <c r="G1124">
        <v>999</v>
      </c>
      <c r="H1124" s="2">
        <v>1490</v>
      </c>
      <c r="I1124" s="1">
        <v>0.33</v>
      </c>
      <c r="J1124">
        <v>4.0999999999999996</v>
      </c>
      <c r="K1124" s="4">
        <v>12999</v>
      </c>
      <c r="L1124" t="s">
        <v>9381</v>
      </c>
      <c r="M1124" t="s">
        <v>9382</v>
      </c>
      <c r="N1124" t="s">
        <v>9383</v>
      </c>
      <c r="O1124" t="s">
        <v>9384</v>
      </c>
      <c r="P1124" t="s">
        <v>9385</v>
      </c>
      <c r="Q1124" t="s">
        <v>9386</v>
      </c>
      <c r="R1124" t="s">
        <v>9387</v>
      </c>
      <c r="S1124" t="s">
        <v>9388</v>
      </c>
    </row>
    <row r="1125" spans="1:19">
      <c r="A1125" t="s">
        <v>9389</v>
      </c>
      <c r="B1125" t="s">
        <v>9390</v>
      </c>
      <c r="C1125" t="s">
        <v>12909</v>
      </c>
      <c r="D1125" t="s">
        <v>13029</v>
      </c>
      <c r="E1125" t="s">
        <v>13030</v>
      </c>
      <c r="F1125" t="s">
        <v>13031</v>
      </c>
      <c r="G1125" s="2">
        <v>1299</v>
      </c>
      <c r="H1125" s="2">
        <v>1999</v>
      </c>
      <c r="I1125" s="1">
        <v>0.35</v>
      </c>
      <c r="J1125">
        <v>3.8</v>
      </c>
      <c r="K1125" s="4">
        <v>311</v>
      </c>
      <c r="L1125" t="s">
        <v>9391</v>
      </c>
      <c r="M1125" t="s">
        <v>9392</v>
      </c>
      <c r="N1125" t="s">
        <v>9393</v>
      </c>
      <c r="O1125" t="s">
        <v>9394</v>
      </c>
      <c r="P1125" t="s">
        <v>9395</v>
      </c>
      <c r="Q1125" t="s">
        <v>9396</v>
      </c>
      <c r="R1125" t="s">
        <v>9397</v>
      </c>
      <c r="S1125" t="s">
        <v>9398</v>
      </c>
    </row>
    <row r="1126" spans="1:19">
      <c r="A1126" t="s">
        <v>9399</v>
      </c>
      <c r="B1126" t="s">
        <v>9400</v>
      </c>
      <c r="C1126" t="s">
        <v>12909</v>
      </c>
      <c r="D1126" t="s">
        <v>13029</v>
      </c>
      <c r="E1126" t="s">
        <v>13077</v>
      </c>
      <c r="F1126" t="s">
        <v>13081</v>
      </c>
      <c r="G1126">
        <v>292</v>
      </c>
      <c r="H1126">
        <v>499</v>
      </c>
      <c r="I1126" s="1">
        <v>0.41</v>
      </c>
      <c r="J1126">
        <v>4.0999999999999996</v>
      </c>
      <c r="K1126" s="4">
        <v>4238</v>
      </c>
      <c r="L1126" t="s">
        <v>9401</v>
      </c>
      <c r="M1126" t="s">
        <v>9402</v>
      </c>
      <c r="N1126" t="s">
        <v>9403</v>
      </c>
      <c r="O1126" t="s">
        <v>9404</v>
      </c>
      <c r="P1126" t="s">
        <v>9405</v>
      </c>
      <c r="Q1126" t="s">
        <v>9406</v>
      </c>
      <c r="R1126" t="s">
        <v>9407</v>
      </c>
      <c r="S1126" t="s">
        <v>9408</v>
      </c>
    </row>
    <row r="1127" spans="1:19">
      <c r="A1127" t="s">
        <v>9409</v>
      </c>
      <c r="B1127" t="s">
        <v>9410</v>
      </c>
      <c r="C1127" t="s">
        <v>12909</v>
      </c>
      <c r="D1127" t="s">
        <v>13029</v>
      </c>
      <c r="E1127" t="s">
        <v>13030</v>
      </c>
      <c r="F1127" t="s">
        <v>13069</v>
      </c>
      <c r="G1127">
        <v>160</v>
      </c>
      <c r="H1127">
        <v>299</v>
      </c>
      <c r="I1127" s="1">
        <v>0.46</v>
      </c>
      <c r="J1127">
        <v>4.5999999999999996</v>
      </c>
      <c r="K1127" s="4">
        <v>2781</v>
      </c>
      <c r="L1127" t="s">
        <v>9411</v>
      </c>
      <c r="M1127" t="s">
        <v>9412</v>
      </c>
      <c r="N1127" t="s">
        <v>9413</v>
      </c>
      <c r="O1127" t="s">
        <v>9414</v>
      </c>
      <c r="P1127" t="s">
        <v>9415</v>
      </c>
      <c r="Q1127" t="s">
        <v>9416</v>
      </c>
      <c r="R1127" t="s">
        <v>9417</v>
      </c>
      <c r="S1127" t="s">
        <v>9418</v>
      </c>
    </row>
    <row r="1128" spans="1:19">
      <c r="A1128" t="s">
        <v>9419</v>
      </c>
      <c r="B1128" t="s">
        <v>9420</v>
      </c>
      <c r="C1128" t="s">
        <v>12909</v>
      </c>
      <c r="D1128" t="s">
        <v>13029</v>
      </c>
      <c r="E1128" t="s">
        <v>13082</v>
      </c>
      <c r="F1128" t="s">
        <v>13083</v>
      </c>
      <c r="G1128">
        <v>600</v>
      </c>
      <c r="H1128">
        <v>600</v>
      </c>
      <c r="I1128" s="1">
        <v>0</v>
      </c>
      <c r="J1128">
        <v>4.0999999999999996</v>
      </c>
      <c r="K1128" s="4">
        <v>10907</v>
      </c>
      <c r="L1128" t="s">
        <v>9421</v>
      </c>
      <c r="M1128" t="s">
        <v>9422</v>
      </c>
      <c r="N1128" t="s">
        <v>9423</v>
      </c>
      <c r="O1128" t="s">
        <v>9424</v>
      </c>
      <c r="P1128" t="s">
        <v>9425</v>
      </c>
      <c r="Q1128" t="s">
        <v>9426</v>
      </c>
      <c r="R1128" t="s">
        <v>9427</v>
      </c>
      <c r="S1128" t="s">
        <v>9428</v>
      </c>
    </row>
    <row r="1129" spans="1:19">
      <c r="A1129" t="s">
        <v>9429</v>
      </c>
      <c r="B1129" t="s">
        <v>9430</v>
      </c>
      <c r="C1129" t="s">
        <v>12909</v>
      </c>
      <c r="D1129" t="s">
        <v>13029</v>
      </c>
      <c r="E1129" t="s">
        <v>13082</v>
      </c>
      <c r="F1129" t="s">
        <v>13084</v>
      </c>
      <c r="G1129" s="2">
        <v>1130</v>
      </c>
      <c r="H1129" s="2">
        <v>1130</v>
      </c>
      <c r="I1129" s="1">
        <v>0</v>
      </c>
      <c r="J1129">
        <v>4.2</v>
      </c>
      <c r="K1129" s="4">
        <v>13250</v>
      </c>
      <c r="L1129" t="s">
        <v>9431</v>
      </c>
      <c r="M1129" t="s">
        <v>9432</v>
      </c>
      <c r="N1129" t="s">
        <v>9433</v>
      </c>
      <c r="O1129" t="s">
        <v>9434</v>
      </c>
      <c r="P1129" t="s">
        <v>9435</v>
      </c>
      <c r="Q1129" t="s">
        <v>9436</v>
      </c>
      <c r="R1129" t="s">
        <v>9437</v>
      </c>
      <c r="S1129" t="s">
        <v>9438</v>
      </c>
    </row>
    <row r="1130" spans="1:19">
      <c r="A1130" t="s">
        <v>9439</v>
      </c>
      <c r="B1130" t="s">
        <v>9440</v>
      </c>
      <c r="C1130" t="s">
        <v>12909</v>
      </c>
      <c r="D1130" t="s">
        <v>13029</v>
      </c>
      <c r="E1130" t="s">
        <v>13030</v>
      </c>
      <c r="F1130" t="s">
        <v>13049</v>
      </c>
      <c r="G1130" s="2">
        <v>3249</v>
      </c>
      <c r="H1130" s="2">
        <v>6295</v>
      </c>
      <c r="I1130" s="1">
        <v>0.48</v>
      </c>
      <c r="J1130">
        <v>3.9</v>
      </c>
      <c r="K1130" s="4">
        <v>43070</v>
      </c>
      <c r="L1130" t="s">
        <v>9441</v>
      </c>
      <c r="M1130" t="s">
        <v>9442</v>
      </c>
      <c r="N1130" t="s">
        <v>9443</v>
      </c>
      <c r="O1130" t="s">
        <v>9444</v>
      </c>
      <c r="P1130" t="s">
        <v>9445</v>
      </c>
      <c r="Q1130" t="s">
        <v>9446</v>
      </c>
      <c r="R1130" t="s">
        <v>9447</v>
      </c>
      <c r="S1130" t="s">
        <v>9448</v>
      </c>
    </row>
    <row r="1131" spans="1:19">
      <c r="A1131" t="s">
        <v>9449</v>
      </c>
      <c r="B1131" t="s">
        <v>9450</v>
      </c>
      <c r="C1131" t="s">
        <v>12909</v>
      </c>
      <c r="D1131" t="s">
        <v>13029</v>
      </c>
      <c r="E1131" t="s">
        <v>13030</v>
      </c>
      <c r="F1131" t="s">
        <v>13049</v>
      </c>
      <c r="G1131" s="2">
        <v>3599</v>
      </c>
      <c r="H1131" s="2">
        <v>9455</v>
      </c>
      <c r="I1131" s="1">
        <v>0.62</v>
      </c>
      <c r="J1131">
        <v>4.0999999999999996</v>
      </c>
      <c r="K1131" s="4">
        <v>11828</v>
      </c>
      <c r="L1131" t="s">
        <v>9451</v>
      </c>
      <c r="M1131" t="s">
        <v>9452</v>
      </c>
      <c r="N1131" t="s">
        <v>9453</v>
      </c>
      <c r="O1131" t="s">
        <v>9454</v>
      </c>
      <c r="P1131" t="s">
        <v>9455</v>
      </c>
      <c r="Q1131" t="s">
        <v>9456</v>
      </c>
      <c r="R1131" t="s">
        <v>9457</v>
      </c>
      <c r="S1131" t="s">
        <v>9458</v>
      </c>
    </row>
    <row r="1132" spans="1:19">
      <c r="A1132" t="s">
        <v>9459</v>
      </c>
      <c r="B1132" t="s">
        <v>9460</v>
      </c>
      <c r="C1132" t="s">
        <v>12909</v>
      </c>
      <c r="D1132" t="s">
        <v>13029</v>
      </c>
      <c r="E1132" t="s">
        <v>13030</v>
      </c>
      <c r="F1132" t="s">
        <v>13065</v>
      </c>
      <c r="G1132">
        <v>368</v>
      </c>
      <c r="H1132">
        <v>699</v>
      </c>
      <c r="I1132" s="1">
        <v>0.47</v>
      </c>
      <c r="J1132">
        <v>4.0999999999999996</v>
      </c>
      <c r="K1132" s="4">
        <v>1240</v>
      </c>
      <c r="L1132" t="s">
        <v>9461</v>
      </c>
      <c r="M1132" t="s">
        <v>9462</v>
      </c>
      <c r="N1132" t="s">
        <v>9463</v>
      </c>
      <c r="O1132" t="s">
        <v>9464</v>
      </c>
      <c r="P1132" t="s">
        <v>9465</v>
      </c>
      <c r="Q1132" t="s">
        <v>9466</v>
      </c>
      <c r="R1132" t="s">
        <v>9467</v>
      </c>
      <c r="S1132" t="s">
        <v>9468</v>
      </c>
    </row>
    <row r="1133" spans="1:19">
      <c r="A1133" t="s">
        <v>9469</v>
      </c>
      <c r="B1133" t="s">
        <v>9470</v>
      </c>
      <c r="C1133" t="s">
        <v>12909</v>
      </c>
      <c r="D1133" t="s">
        <v>13029</v>
      </c>
      <c r="E1133" t="s">
        <v>13030</v>
      </c>
      <c r="F1133" t="s">
        <v>13049</v>
      </c>
      <c r="G1133" s="2">
        <v>3199</v>
      </c>
      <c r="H1133" s="2">
        <v>4999</v>
      </c>
      <c r="I1133" s="1">
        <v>0.36</v>
      </c>
      <c r="J1133">
        <v>4</v>
      </c>
      <c r="K1133" s="4">
        <v>20869</v>
      </c>
      <c r="L1133" t="s">
        <v>9471</v>
      </c>
      <c r="M1133" t="s">
        <v>9472</v>
      </c>
      <c r="N1133" t="s">
        <v>9473</v>
      </c>
      <c r="O1133" t="s">
        <v>9474</v>
      </c>
      <c r="P1133" t="s">
        <v>9475</v>
      </c>
      <c r="Q1133" t="s">
        <v>9476</v>
      </c>
      <c r="R1133" t="s">
        <v>9477</v>
      </c>
      <c r="S1133" t="s">
        <v>9478</v>
      </c>
    </row>
    <row r="1134" spans="1:19">
      <c r="A1134" t="s">
        <v>9479</v>
      </c>
      <c r="B1134" t="s">
        <v>9480</v>
      </c>
      <c r="C1134" t="s">
        <v>12909</v>
      </c>
      <c r="D1134" t="s">
        <v>13029</v>
      </c>
      <c r="E1134" t="s">
        <v>13030</v>
      </c>
      <c r="F1134" t="s">
        <v>13085</v>
      </c>
      <c r="G1134" s="2">
        <v>1599</v>
      </c>
      <c r="H1134" s="2">
        <v>2900</v>
      </c>
      <c r="I1134" s="1">
        <v>0.45</v>
      </c>
      <c r="J1134">
        <v>3.7</v>
      </c>
      <c r="K1134" s="4">
        <v>441</v>
      </c>
      <c r="L1134" t="s">
        <v>9481</v>
      </c>
      <c r="M1134" t="s">
        <v>9482</v>
      </c>
      <c r="N1134" t="s">
        <v>9483</v>
      </c>
      <c r="O1134" t="s">
        <v>9484</v>
      </c>
      <c r="P1134" t="s">
        <v>9485</v>
      </c>
      <c r="Q1134" t="s">
        <v>9486</v>
      </c>
      <c r="R1134" t="s">
        <v>9487</v>
      </c>
      <c r="S1134" t="s">
        <v>9488</v>
      </c>
    </row>
    <row r="1135" spans="1:19">
      <c r="A1135" t="s">
        <v>9489</v>
      </c>
      <c r="B1135" t="s">
        <v>9490</v>
      </c>
      <c r="C1135" t="s">
        <v>12909</v>
      </c>
      <c r="D1135" t="s">
        <v>13029</v>
      </c>
      <c r="E1135" t="s">
        <v>13030</v>
      </c>
      <c r="F1135" t="s">
        <v>13046</v>
      </c>
      <c r="G1135" s="2">
        <v>1999</v>
      </c>
      <c r="H1135" s="2">
        <v>2499</v>
      </c>
      <c r="I1135" s="1">
        <v>0.2</v>
      </c>
      <c r="J1135">
        <v>4.0999999999999996</v>
      </c>
      <c r="K1135" s="4">
        <v>1034</v>
      </c>
      <c r="L1135" t="s">
        <v>9491</v>
      </c>
      <c r="M1135" t="s">
        <v>9492</v>
      </c>
      <c r="N1135" t="s">
        <v>9493</v>
      </c>
      <c r="O1135" t="s">
        <v>9494</v>
      </c>
      <c r="P1135" t="s">
        <v>9495</v>
      </c>
      <c r="Q1135" t="s">
        <v>9496</v>
      </c>
      <c r="R1135" t="s">
        <v>9497</v>
      </c>
      <c r="S1135" t="s">
        <v>9498</v>
      </c>
    </row>
    <row r="1136" spans="1:19">
      <c r="A1136" t="s">
        <v>9499</v>
      </c>
      <c r="B1136" t="s">
        <v>9500</v>
      </c>
      <c r="C1136" t="s">
        <v>12909</v>
      </c>
      <c r="D1136" t="s">
        <v>13029</v>
      </c>
      <c r="E1136" t="s">
        <v>13037</v>
      </c>
      <c r="F1136" t="s">
        <v>13038</v>
      </c>
      <c r="G1136">
        <v>616</v>
      </c>
      <c r="H1136" s="2">
        <v>1190</v>
      </c>
      <c r="I1136" s="1">
        <v>0.48</v>
      </c>
      <c r="J1136">
        <v>4.0999999999999996</v>
      </c>
      <c r="K1136" s="4">
        <v>37126</v>
      </c>
      <c r="L1136" t="s">
        <v>9501</v>
      </c>
      <c r="M1136" t="s">
        <v>9502</v>
      </c>
      <c r="N1136" t="s">
        <v>9503</v>
      </c>
      <c r="O1136" t="s">
        <v>9504</v>
      </c>
      <c r="P1136" t="s">
        <v>9505</v>
      </c>
      <c r="Q1136" t="s">
        <v>9506</v>
      </c>
      <c r="R1136" t="s">
        <v>9507</v>
      </c>
      <c r="S1136" t="s">
        <v>9508</v>
      </c>
    </row>
    <row r="1137" spans="1:19">
      <c r="A1137" t="s">
        <v>9509</v>
      </c>
      <c r="B1137" t="s">
        <v>9510</v>
      </c>
      <c r="C1137" t="s">
        <v>12909</v>
      </c>
      <c r="D1137" t="s">
        <v>13029</v>
      </c>
      <c r="E1137" t="s">
        <v>13030</v>
      </c>
      <c r="F1137" t="s">
        <v>13046</v>
      </c>
      <c r="G1137" s="2">
        <v>1499</v>
      </c>
      <c r="H1137" s="2">
        <v>2100</v>
      </c>
      <c r="I1137" s="1">
        <v>0.28999999999999998</v>
      </c>
      <c r="J1137">
        <v>4.0999999999999996</v>
      </c>
      <c r="K1137" s="4">
        <v>6355</v>
      </c>
      <c r="L1137" t="s">
        <v>9511</v>
      </c>
      <c r="M1137" t="s">
        <v>9512</v>
      </c>
      <c r="N1137" t="s">
        <v>9513</v>
      </c>
      <c r="O1137" t="s">
        <v>9514</v>
      </c>
      <c r="P1137" t="s">
        <v>9515</v>
      </c>
      <c r="Q1137" t="s">
        <v>9516</v>
      </c>
      <c r="R1137" t="s">
        <v>9517</v>
      </c>
      <c r="S1137" t="s">
        <v>9518</v>
      </c>
    </row>
    <row r="1138" spans="1:19">
      <c r="A1138" t="s">
        <v>9519</v>
      </c>
      <c r="B1138" t="s">
        <v>9520</v>
      </c>
      <c r="C1138" t="s">
        <v>12909</v>
      </c>
      <c r="D1138" t="s">
        <v>13029</v>
      </c>
      <c r="E1138" t="s">
        <v>13030</v>
      </c>
      <c r="F1138" t="s">
        <v>13069</v>
      </c>
      <c r="G1138">
        <v>199</v>
      </c>
      <c r="H1138">
        <v>499</v>
      </c>
      <c r="I1138" s="1">
        <v>0.6</v>
      </c>
      <c r="J1138">
        <v>3.3</v>
      </c>
      <c r="K1138" s="4">
        <v>12</v>
      </c>
      <c r="L1138" t="s">
        <v>9521</v>
      </c>
      <c r="M1138" t="s">
        <v>9522</v>
      </c>
      <c r="N1138" t="s">
        <v>9523</v>
      </c>
      <c r="O1138" t="s">
        <v>9524</v>
      </c>
      <c r="P1138" t="s">
        <v>9525</v>
      </c>
      <c r="Q1138" t="s">
        <v>9526</v>
      </c>
      <c r="R1138" t="s">
        <v>9527</v>
      </c>
      <c r="S1138" t="s">
        <v>9528</v>
      </c>
    </row>
    <row r="1139" spans="1:19">
      <c r="A1139" t="s">
        <v>9529</v>
      </c>
      <c r="B1139" t="s">
        <v>9530</v>
      </c>
      <c r="C1139" t="s">
        <v>12909</v>
      </c>
      <c r="D1139" t="s">
        <v>13033</v>
      </c>
      <c r="E1139" t="s">
        <v>13050</v>
      </c>
      <c r="F1139" t="s">
        <v>13054</v>
      </c>
      <c r="G1139">
        <v>610</v>
      </c>
      <c r="H1139">
        <v>825</v>
      </c>
      <c r="I1139" s="1">
        <v>0.26</v>
      </c>
      <c r="J1139">
        <v>4.0999999999999996</v>
      </c>
      <c r="K1139" s="4">
        <v>13165</v>
      </c>
      <c r="L1139" t="s">
        <v>9531</v>
      </c>
      <c r="M1139" t="s">
        <v>9532</v>
      </c>
      <c r="N1139" t="s">
        <v>9533</v>
      </c>
      <c r="O1139" t="s">
        <v>9534</v>
      </c>
      <c r="P1139" t="s">
        <v>9535</v>
      </c>
      <c r="Q1139" t="s">
        <v>9536</v>
      </c>
      <c r="R1139" t="s">
        <v>9537</v>
      </c>
      <c r="S1139" t="s">
        <v>9538</v>
      </c>
    </row>
    <row r="1140" spans="1:19">
      <c r="A1140" t="s">
        <v>9539</v>
      </c>
      <c r="B1140" t="s">
        <v>9540</v>
      </c>
      <c r="C1140" t="s">
        <v>12909</v>
      </c>
      <c r="D1140" t="s">
        <v>13029</v>
      </c>
      <c r="E1140" t="s">
        <v>13030</v>
      </c>
      <c r="F1140" t="s">
        <v>13067</v>
      </c>
      <c r="G1140">
        <v>999</v>
      </c>
      <c r="H1140" s="2">
        <v>1499</v>
      </c>
      <c r="I1140" s="1">
        <v>0.33</v>
      </c>
      <c r="J1140">
        <v>4.0999999999999996</v>
      </c>
      <c r="K1140" s="4">
        <v>1646</v>
      </c>
      <c r="L1140" t="s">
        <v>9541</v>
      </c>
      <c r="M1140" t="s">
        <v>9542</v>
      </c>
      <c r="N1140" t="s">
        <v>9543</v>
      </c>
      <c r="O1140" t="s">
        <v>9544</v>
      </c>
      <c r="P1140" t="s">
        <v>9545</v>
      </c>
      <c r="Q1140" t="s">
        <v>9546</v>
      </c>
      <c r="R1140" t="s">
        <v>9547</v>
      </c>
      <c r="S1140" t="s">
        <v>9548</v>
      </c>
    </row>
    <row r="1141" spans="1:19">
      <c r="A1141" t="s">
        <v>9549</v>
      </c>
      <c r="B1141" t="s">
        <v>9550</v>
      </c>
      <c r="C1141" t="s">
        <v>12909</v>
      </c>
      <c r="D1141" t="s">
        <v>13029</v>
      </c>
      <c r="E1141" t="s">
        <v>13037</v>
      </c>
      <c r="F1141" t="s">
        <v>13062</v>
      </c>
      <c r="G1141" s="2">
        <v>8999</v>
      </c>
      <c r="H1141" s="2">
        <v>9995</v>
      </c>
      <c r="I1141" s="1">
        <v>0.1</v>
      </c>
      <c r="J1141">
        <v>4.4000000000000004</v>
      </c>
      <c r="K1141" s="4">
        <v>17994</v>
      </c>
      <c r="L1141" t="s">
        <v>9551</v>
      </c>
      <c r="M1141" t="s">
        <v>9552</v>
      </c>
      <c r="N1141" t="s">
        <v>9553</v>
      </c>
      <c r="O1141" t="s">
        <v>9554</v>
      </c>
      <c r="P1141" t="s">
        <v>9555</v>
      </c>
      <c r="Q1141" t="s">
        <v>9556</v>
      </c>
      <c r="R1141" t="s">
        <v>9557</v>
      </c>
      <c r="S1141" t="s">
        <v>9558</v>
      </c>
    </row>
    <row r="1142" spans="1:19">
      <c r="A1142" t="s">
        <v>9559</v>
      </c>
      <c r="B1142" t="s">
        <v>9560</v>
      </c>
      <c r="C1142" t="s">
        <v>12909</v>
      </c>
      <c r="D1142" t="s">
        <v>13029</v>
      </c>
      <c r="E1142" t="s">
        <v>13037</v>
      </c>
      <c r="F1142" t="s">
        <v>13038</v>
      </c>
      <c r="G1142">
        <v>453</v>
      </c>
      <c r="H1142">
        <v>999</v>
      </c>
      <c r="I1142" s="1">
        <v>0.55000000000000004</v>
      </c>
      <c r="J1142">
        <v>4.3</v>
      </c>
      <c r="K1142" s="4">
        <v>610</v>
      </c>
      <c r="L1142" t="s">
        <v>9561</v>
      </c>
      <c r="M1142" t="s">
        <v>9562</v>
      </c>
      <c r="N1142" t="s">
        <v>9563</v>
      </c>
      <c r="O1142" t="s">
        <v>9564</v>
      </c>
      <c r="P1142" t="s">
        <v>9565</v>
      </c>
      <c r="Q1142" t="s">
        <v>9566</v>
      </c>
      <c r="R1142" t="s">
        <v>9567</v>
      </c>
      <c r="S1142" t="s">
        <v>9568</v>
      </c>
    </row>
    <row r="1143" spans="1:19">
      <c r="A1143" t="s">
        <v>9569</v>
      </c>
      <c r="B1143" t="s">
        <v>9570</v>
      </c>
      <c r="C1143" t="s">
        <v>12909</v>
      </c>
      <c r="D1143" t="s">
        <v>13029</v>
      </c>
      <c r="E1143" t="s">
        <v>13030</v>
      </c>
      <c r="F1143" t="s">
        <v>13049</v>
      </c>
      <c r="G1143" s="2">
        <v>2464</v>
      </c>
      <c r="H1143" s="2">
        <v>6000</v>
      </c>
      <c r="I1143" s="1">
        <v>0.59</v>
      </c>
      <c r="J1143">
        <v>4.0999999999999996</v>
      </c>
      <c r="K1143" s="4">
        <v>8866</v>
      </c>
      <c r="L1143" t="s">
        <v>9571</v>
      </c>
      <c r="M1143" t="s">
        <v>9572</v>
      </c>
      <c r="N1143" t="s">
        <v>9573</v>
      </c>
      <c r="O1143" t="s">
        <v>9574</v>
      </c>
      <c r="P1143" t="s">
        <v>9575</v>
      </c>
      <c r="Q1143" t="s">
        <v>9576</v>
      </c>
      <c r="R1143" t="s">
        <v>9577</v>
      </c>
      <c r="S1143" t="s">
        <v>9578</v>
      </c>
    </row>
    <row r="1144" spans="1:19">
      <c r="A1144" t="s">
        <v>9579</v>
      </c>
      <c r="B1144" t="s">
        <v>9580</v>
      </c>
      <c r="C1144" t="s">
        <v>12909</v>
      </c>
      <c r="D1144" t="s">
        <v>13029</v>
      </c>
      <c r="E1144" t="s">
        <v>13030</v>
      </c>
      <c r="F1144" t="s">
        <v>13085</v>
      </c>
      <c r="G1144" s="2">
        <v>2719</v>
      </c>
      <c r="H1144" s="2">
        <v>3945</v>
      </c>
      <c r="I1144" s="1">
        <v>0.31</v>
      </c>
      <c r="J1144">
        <v>3.7</v>
      </c>
      <c r="K1144" s="4">
        <v>13406</v>
      </c>
      <c r="L1144" t="s">
        <v>9581</v>
      </c>
      <c r="M1144" t="s">
        <v>9582</v>
      </c>
      <c r="N1144" t="s">
        <v>9583</v>
      </c>
      <c r="O1144" t="s">
        <v>9584</v>
      </c>
      <c r="P1144" t="s">
        <v>9585</v>
      </c>
      <c r="Q1144" t="s">
        <v>9586</v>
      </c>
      <c r="R1144" t="s">
        <v>9587</v>
      </c>
      <c r="S1144" t="s">
        <v>9588</v>
      </c>
    </row>
    <row r="1145" spans="1:19">
      <c r="A1145" t="s">
        <v>9589</v>
      </c>
      <c r="B1145" t="s">
        <v>9590</v>
      </c>
      <c r="C1145" t="s">
        <v>12909</v>
      </c>
      <c r="D1145" t="s">
        <v>13033</v>
      </c>
      <c r="E1145" t="s">
        <v>13050</v>
      </c>
      <c r="F1145" t="s">
        <v>13051</v>
      </c>
      <c r="G1145" s="2">
        <v>1439</v>
      </c>
      <c r="H1145" s="2">
        <v>1999</v>
      </c>
      <c r="I1145" s="1">
        <v>0.28000000000000003</v>
      </c>
      <c r="J1145">
        <v>4.8</v>
      </c>
      <c r="K1145" s="4">
        <v>53803</v>
      </c>
      <c r="L1145" t="s">
        <v>9591</v>
      </c>
      <c r="M1145" t="s">
        <v>9592</v>
      </c>
      <c r="N1145" t="s">
        <v>9593</v>
      </c>
      <c r="O1145" t="s">
        <v>9594</v>
      </c>
      <c r="P1145" t="s">
        <v>9595</v>
      </c>
      <c r="Q1145" t="s">
        <v>9596</v>
      </c>
      <c r="R1145" t="s">
        <v>9597</v>
      </c>
      <c r="S1145" t="s">
        <v>9598</v>
      </c>
    </row>
    <row r="1146" spans="1:19">
      <c r="A1146" t="s">
        <v>9599</v>
      </c>
      <c r="B1146" t="s">
        <v>9600</v>
      </c>
      <c r="C1146" t="s">
        <v>12909</v>
      </c>
      <c r="D1146" t="s">
        <v>13029</v>
      </c>
      <c r="E1146" t="s">
        <v>13030</v>
      </c>
      <c r="F1146" t="s">
        <v>13046</v>
      </c>
      <c r="G1146" s="2">
        <v>2799</v>
      </c>
      <c r="H1146" s="2">
        <v>3499</v>
      </c>
      <c r="I1146" s="1">
        <v>0.2</v>
      </c>
      <c r="J1146">
        <v>4.5</v>
      </c>
      <c r="K1146" s="4">
        <v>546</v>
      </c>
      <c r="L1146" t="s">
        <v>9601</v>
      </c>
      <c r="M1146" t="s">
        <v>9602</v>
      </c>
      <c r="N1146" t="s">
        <v>9603</v>
      </c>
      <c r="O1146" t="s">
        <v>9604</v>
      </c>
      <c r="P1146" t="s">
        <v>9605</v>
      </c>
      <c r="Q1146" t="s">
        <v>9606</v>
      </c>
      <c r="R1146" t="s">
        <v>9607</v>
      </c>
      <c r="S1146" t="s">
        <v>9608</v>
      </c>
    </row>
    <row r="1147" spans="1:19">
      <c r="A1147" t="s">
        <v>9609</v>
      </c>
      <c r="B1147" t="s">
        <v>9610</v>
      </c>
      <c r="C1147" t="s">
        <v>12909</v>
      </c>
      <c r="D1147" t="s">
        <v>13033</v>
      </c>
      <c r="E1147" t="s">
        <v>13050</v>
      </c>
      <c r="F1147" t="s">
        <v>13051</v>
      </c>
      <c r="G1147" s="2">
        <v>2088</v>
      </c>
      <c r="H1147" s="2">
        <v>5550</v>
      </c>
      <c r="I1147" s="1">
        <v>0.62</v>
      </c>
      <c r="J1147">
        <v>4</v>
      </c>
      <c r="K1147" s="4">
        <v>5292</v>
      </c>
      <c r="L1147" t="s">
        <v>9611</v>
      </c>
      <c r="M1147" t="s">
        <v>9612</v>
      </c>
      <c r="N1147" t="s">
        <v>9613</v>
      </c>
      <c r="O1147" t="s">
        <v>9614</v>
      </c>
      <c r="P1147" t="s">
        <v>9615</v>
      </c>
      <c r="Q1147" t="s">
        <v>12807</v>
      </c>
      <c r="R1147" t="s">
        <v>9616</v>
      </c>
      <c r="S1147" t="s">
        <v>9617</v>
      </c>
    </row>
    <row r="1148" spans="1:19">
      <c r="A1148" t="s">
        <v>9618</v>
      </c>
      <c r="B1148" t="s">
        <v>9619</v>
      </c>
      <c r="C1148" t="s">
        <v>12909</v>
      </c>
      <c r="D1148" t="s">
        <v>13033</v>
      </c>
      <c r="E1148" t="s">
        <v>13050</v>
      </c>
      <c r="F1148" t="s">
        <v>13051</v>
      </c>
      <c r="G1148" s="2">
        <v>2399</v>
      </c>
      <c r="H1148" s="2">
        <v>4590</v>
      </c>
      <c r="I1148" s="1">
        <v>0.48</v>
      </c>
      <c r="J1148">
        <v>4.0999999999999996</v>
      </c>
      <c r="K1148" s="4">
        <v>444</v>
      </c>
      <c r="L1148" t="s">
        <v>9620</v>
      </c>
      <c r="M1148" t="s">
        <v>9621</v>
      </c>
      <c r="N1148" t="s">
        <v>9622</v>
      </c>
      <c r="O1148" t="s">
        <v>9623</v>
      </c>
      <c r="P1148" t="s">
        <v>9624</v>
      </c>
      <c r="Q1148" t="s">
        <v>9625</v>
      </c>
      <c r="R1148" t="s">
        <v>9626</v>
      </c>
      <c r="S1148" t="s">
        <v>9627</v>
      </c>
    </row>
    <row r="1149" spans="1:19">
      <c r="A1149" t="s">
        <v>9628</v>
      </c>
      <c r="B1149" t="s">
        <v>9629</v>
      </c>
      <c r="C1149" t="s">
        <v>12909</v>
      </c>
      <c r="D1149" t="s">
        <v>13029</v>
      </c>
      <c r="E1149" t="s">
        <v>13030</v>
      </c>
      <c r="F1149" t="s">
        <v>13040</v>
      </c>
      <c r="G1149">
        <v>308</v>
      </c>
      <c r="H1149">
        <v>499</v>
      </c>
      <c r="I1149" s="1">
        <v>0.38</v>
      </c>
      <c r="J1149">
        <v>3.9</v>
      </c>
      <c r="K1149" s="4">
        <v>4584</v>
      </c>
      <c r="L1149" t="s">
        <v>9630</v>
      </c>
      <c r="M1149" t="s">
        <v>9631</v>
      </c>
      <c r="N1149" t="s">
        <v>9632</v>
      </c>
      <c r="O1149" t="s">
        <v>9633</v>
      </c>
      <c r="P1149" t="s">
        <v>9634</v>
      </c>
      <c r="Q1149" t="s">
        <v>9635</v>
      </c>
      <c r="R1149" t="s">
        <v>9636</v>
      </c>
      <c r="S1149" t="s">
        <v>9637</v>
      </c>
    </row>
    <row r="1150" spans="1:19">
      <c r="A1150" t="s">
        <v>9638</v>
      </c>
      <c r="B1150" t="s">
        <v>9639</v>
      </c>
      <c r="C1150" t="s">
        <v>12909</v>
      </c>
      <c r="D1150" t="s">
        <v>13033</v>
      </c>
      <c r="E1150" t="s">
        <v>13050</v>
      </c>
      <c r="F1150" t="s">
        <v>13051</v>
      </c>
      <c r="G1150" s="2">
        <v>2599</v>
      </c>
      <c r="H1150" s="2">
        <v>4400</v>
      </c>
      <c r="I1150" s="1">
        <v>0.41</v>
      </c>
      <c r="J1150">
        <v>4.0999999999999996</v>
      </c>
      <c r="K1150" s="4">
        <v>14947</v>
      </c>
      <c r="L1150" t="s">
        <v>9640</v>
      </c>
      <c r="M1150" t="s">
        <v>9641</v>
      </c>
      <c r="N1150" t="s">
        <v>9642</v>
      </c>
      <c r="O1150" t="s">
        <v>9643</v>
      </c>
      <c r="P1150" t="s">
        <v>9644</v>
      </c>
      <c r="Q1150" t="s">
        <v>9645</v>
      </c>
      <c r="R1150" t="s">
        <v>9646</v>
      </c>
      <c r="S1150" t="s">
        <v>9647</v>
      </c>
    </row>
    <row r="1151" spans="1:19">
      <c r="A1151" t="s">
        <v>9648</v>
      </c>
      <c r="B1151" t="s">
        <v>9649</v>
      </c>
      <c r="C1151" t="s">
        <v>12909</v>
      </c>
      <c r="D1151" t="s">
        <v>13029</v>
      </c>
      <c r="E1151" t="s">
        <v>13037</v>
      </c>
      <c r="F1151" t="s">
        <v>13038</v>
      </c>
      <c r="G1151">
        <v>479</v>
      </c>
      <c r="H1151" s="2">
        <v>1000</v>
      </c>
      <c r="I1151" s="1">
        <v>0.52</v>
      </c>
      <c r="J1151">
        <v>4.2</v>
      </c>
      <c r="K1151" s="4">
        <v>1559</v>
      </c>
      <c r="L1151" t="s">
        <v>9650</v>
      </c>
      <c r="M1151" t="s">
        <v>9651</v>
      </c>
      <c r="N1151" t="s">
        <v>9652</v>
      </c>
      <c r="O1151" t="s">
        <v>9653</v>
      </c>
      <c r="P1151" t="s">
        <v>9654</v>
      </c>
      <c r="Q1151" t="s">
        <v>9655</v>
      </c>
      <c r="R1151" t="s">
        <v>9656</v>
      </c>
      <c r="S1151" t="s">
        <v>9657</v>
      </c>
    </row>
    <row r="1152" spans="1:19">
      <c r="A1152" t="s">
        <v>9658</v>
      </c>
      <c r="B1152" t="s">
        <v>9659</v>
      </c>
      <c r="C1152" t="s">
        <v>12909</v>
      </c>
      <c r="D1152" t="s">
        <v>13029</v>
      </c>
      <c r="E1152" t="s">
        <v>13037</v>
      </c>
      <c r="F1152" t="s">
        <v>13038</v>
      </c>
      <c r="G1152">
        <v>245</v>
      </c>
      <c r="H1152">
        <v>299</v>
      </c>
      <c r="I1152" s="1">
        <v>0.18</v>
      </c>
      <c r="J1152">
        <v>4.0999999999999996</v>
      </c>
      <c r="K1152" s="4">
        <v>1660</v>
      </c>
      <c r="L1152" t="s">
        <v>9660</v>
      </c>
      <c r="M1152" t="s">
        <v>9661</v>
      </c>
      <c r="N1152" t="s">
        <v>9662</v>
      </c>
      <c r="O1152" t="s">
        <v>9663</v>
      </c>
      <c r="P1152" t="s">
        <v>9664</v>
      </c>
      <c r="Q1152" t="s">
        <v>9665</v>
      </c>
      <c r="R1152" t="s">
        <v>9666</v>
      </c>
      <c r="S1152" t="s">
        <v>9667</v>
      </c>
    </row>
    <row r="1153" spans="1:19">
      <c r="A1153" t="s">
        <v>9668</v>
      </c>
      <c r="B1153" t="s">
        <v>9669</v>
      </c>
      <c r="C1153" t="s">
        <v>12909</v>
      </c>
      <c r="D1153" t="s">
        <v>13029</v>
      </c>
      <c r="E1153" t="s">
        <v>13037</v>
      </c>
      <c r="F1153" t="s">
        <v>13038</v>
      </c>
      <c r="G1153">
        <v>179</v>
      </c>
      <c r="H1153">
        <v>799</v>
      </c>
      <c r="I1153" s="1">
        <v>0.78</v>
      </c>
      <c r="J1153">
        <v>3.5</v>
      </c>
      <c r="K1153" s="4">
        <v>132</v>
      </c>
      <c r="L1153" t="s">
        <v>9670</v>
      </c>
      <c r="M1153" t="s">
        <v>9671</v>
      </c>
      <c r="N1153" t="s">
        <v>9672</v>
      </c>
      <c r="O1153" t="s">
        <v>9673</v>
      </c>
      <c r="P1153" t="s">
        <v>9674</v>
      </c>
      <c r="Q1153" t="s">
        <v>9675</v>
      </c>
      <c r="R1153" t="s">
        <v>9676</v>
      </c>
      <c r="S1153" t="s">
        <v>9677</v>
      </c>
    </row>
    <row r="1154" spans="1:19">
      <c r="A1154" t="s">
        <v>9678</v>
      </c>
      <c r="B1154" t="s">
        <v>9679</v>
      </c>
      <c r="C1154" t="s">
        <v>12909</v>
      </c>
      <c r="D1154" t="s">
        <v>13033</v>
      </c>
      <c r="E1154" t="s">
        <v>13070</v>
      </c>
      <c r="F1154" t="s">
        <v>13071</v>
      </c>
      <c r="G1154" s="2">
        <v>3569</v>
      </c>
      <c r="H1154" s="2">
        <v>5190</v>
      </c>
      <c r="I1154" s="1">
        <v>0.31</v>
      </c>
      <c r="J1154">
        <v>4.3</v>
      </c>
      <c r="K1154" s="4">
        <v>28629</v>
      </c>
      <c r="L1154" t="s">
        <v>9680</v>
      </c>
      <c r="M1154" t="s">
        <v>9681</v>
      </c>
      <c r="N1154" t="s">
        <v>9682</v>
      </c>
      <c r="O1154" t="s">
        <v>9683</v>
      </c>
      <c r="P1154" t="s">
        <v>12808</v>
      </c>
      <c r="Q1154" t="s">
        <v>12809</v>
      </c>
      <c r="R1154" t="s">
        <v>9684</v>
      </c>
      <c r="S1154" t="s">
        <v>9685</v>
      </c>
    </row>
    <row r="1155" spans="1:19">
      <c r="A1155" t="s">
        <v>9686</v>
      </c>
      <c r="B1155" t="s">
        <v>9687</v>
      </c>
      <c r="C1155" t="s">
        <v>12909</v>
      </c>
      <c r="D1155" t="s">
        <v>13029</v>
      </c>
      <c r="E1155" t="s">
        <v>13030</v>
      </c>
      <c r="F1155" t="s">
        <v>13031</v>
      </c>
      <c r="G1155">
        <v>699</v>
      </c>
      <c r="H1155" s="2">
        <v>1345</v>
      </c>
      <c r="I1155" s="1">
        <v>0.48</v>
      </c>
      <c r="J1155">
        <v>3.9</v>
      </c>
      <c r="K1155" s="4">
        <v>8446</v>
      </c>
      <c r="L1155" t="s">
        <v>9688</v>
      </c>
      <c r="M1155" t="s">
        <v>9689</v>
      </c>
      <c r="N1155" t="s">
        <v>9690</v>
      </c>
      <c r="O1155" t="s">
        <v>9691</v>
      </c>
      <c r="P1155" t="s">
        <v>9692</v>
      </c>
      <c r="Q1155" t="s">
        <v>9693</v>
      </c>
      <c r="R1155" t="s">
        <v>9694</v>
      </c>
      <c r="S1155" t="s">
        <v>9695</v>
      </c>
    </row>
    <row r="1156" spans="1:19">
      <c r="A1156" t="s">
        <v>9696</v>
      </c>
      <c r="B1156" t="s">
        <v>9697</v>
      </c>
      <c r="C1156" t="s">
        <v>12909</v>
      </c>
      <c r="D1156" t="s">
        <v>13029</v>
      </c>
      <c r="E1156" t="s">
        <v>13030</v>
      </c>
      <c r="F1156" t="s">
        <v>13045</v>
      </c>
      <c r="G1156" s="2">
        <v>2089</v>
      </c>
      <c r="H1156" s="2">
        <v>4000</v>
      </c>
      <c r="I1156" s="1">
        <v>0.48</v>
      </c>
      <c r="J1156">
        <v>4.2</v>
      </c>
      <c r="K1156" s="4">
        <v>11199</v>
      </c>
      <c r="L1156" t="s">
        <v>9698</v>
      </c>
      <c r="M1156" t="s">
        <v>9699</v>
      </c>
      <c r="N1156" t="s">
        <v>9700</v>
      </c>
      <c r="O1156" t="s">
        <v>9701</v>
      </c>
      <c r="P1156" t="s">
        <v>9702</v>
      </c>
      <c r="Q1156" t="s">
        <v>9703</v>
      </c>
      <c r="R1156" t="s">
        <v>9704</v>
      </c>
      <c r="S1156" t="s">
        <v>9705</v>
      </c>
    </row>
    <row r="1157" spans="1:19">
      <c r="A1157" t="s">
        <v>9706</v>
      </c>
      <c r="B1157" t="s">
        <v>9707</v>
      </c>
      <c r="C1157" t="s">
        <v>13086</v>
      </c>
      <c r="D1157" t="s">
        <v>13087</v>
      </c>
      <c r="E1157" t="s">
        <v>13088</v>
      </c>
      <c r="F1157" t="s">
        <v>13089</v>
      </c>
      <c r="G1157" s="2">
        <v>2339</v>
      </c>
      <c r="H1157" s="2">
        <v>4000</v>
      </c>
      <c r="I1157" s="1">
        <v>0.42</v>
      </c>
      <c r="J1157">
        <v>3.8</v>
      </c>
      <c r="K1157" s="4">
        <v>1118</v>
      </c>
      <c r="L1157" t="s">
        <v>9708</v>
      </c>
      <c r="M1157" t="s">
        <v>9709</v>
      </c>
      <c r="N1157" t="s">
        <v>9710</v>
      </c>
      <c r="O1157" t="s">
        <v>9711</v>
      </c>
      <c r="P1157" t="s">
        <v>9712</v>
      </c>
      <c r="Q1157" t="s">
        <v>9713</v>
      </c>
      <c r="R1157" t="s">
        <v>9714</v>
      </c>
      <c r="S1157" t="s">
        <v>9715</v>
      </c>
    </row>
    <row r="1158" spans="1:19">
      <c r="A1158" t="s">
        <v>9716</v>
      </c>
      <c r="B1158" t="s">
        <v>9717</v>
      </c>
      <c r="C1158" t="s">
        <v>12909</v>
      </c>
      <c r="D1158" t="s">
        <v>13033</v>
      </c>
      <c r="E1158" t="s">
        <v>13034</v>
      </c>
      <c r="F1158" t="s">
        <v>13036</v>
      </c>
      <c r="G1158">
        <v>784</v>
      </c>
      <c r="H1158" s="2">
        <v>1599</v>
      </c>
      <c r="I1158" s="1">
        <v>0.51</v>
      </c>
      <c r="J1158">
        <v>4.5</v>
      </c>
      <c r="K1158" s="4">
        <v>11</v>
      </c>
      <c r="L1158" t="s">
        <v>9718</v>
      </c>
      <c r="M1158" t="s">
        <v>9719</v>
      </c>
      <c r="N1158" t="s">
        <v>9720</v>
      </c>
      <c r="O1158" t="s">
        <v>9721</v>
      </c>
      <c r="P1158" t="s">
        <v>9722</v>
      </c>
      <c r="Q1158" t="s">
        <v>9723</v>
      </c>
      <c r="R1158" t="s">
        <v>9724</v>
      </c>
      <c r="S1158" t="s">
        <v>9725</v>
      </c>
    </row>
    <row r="1159" spans="1:19">
      <c r="A1159" t="s">
        <v>9726</v>
      </c>
      <c r="B1159" t="s">
        <v>9727</v>
      </c>
      <c r="C1159" t="s">
        <v>12909</v>
      </c>
      <c r="D1159" t="s">
        <v>13029</v>
      </c>
      <c r="E1159" t="s">
        <v>13037</v>
      </c>
      <c r="F1159" t="s">
        <v>13062</v>
      </c>
      <c r="G1159" s="2">
        <v>5499</v>
      </c>
      <c r="H1159" s="2">
        <v>9999</v>
      </c>
      <c r="I1159" s="1">
        <v>0.45</v>
      </c>
      <c r="J1159">
        <v>3.8</v>
      </c>
      <c r="K1159" s="4">
        <v>4353</v>
      </c>
      <c r="L1159" t="s">
        <v>9728</v>
      </c>
      <c r="M1159" t="s">
        <v>9729</v>
      </c>
      <c r="N1159" t="s">
        <v>9730</v>
      </c>
      <c r="O1159" t="s">
        <v>9731</v>
      </c>
      <c r="P1159" t="s">
        <v>9732</v>
      </c>
      <c r="Q1159" t="s">
        <v>9733</v>
      </c>
      <c r="R1159" t="s">
        <v>9734</v>
      </c>
      <c r="S1159" t="s">
        <v>9735</v>
      </c>
    </row>
    <row r="1160" spans="1:19">
      <c r="A1160" t="s">
        <v>9736</v>
      </c>
      <c r="B1160" t="s">
        <v>9737</v>
      </c>
      <c r="C1160" t="s">
        <v>12909</v>
      </c>
      <c r="D1160" t="s">
        <v>13033</v>
      </c>
      <c r="E1160" t="s">
        <v>13034</v>
      </c>
      <c r="F1160" t="s">
        <v>13036</v>
      </c>
      <c r="G1160">
        <v>899</v>
      </c>
      <c r="H1160" s="2">
        <v>1990</v>
      </c>
      <c r="I1160" s="1">
        <v>0.55000000000000004</v>
      </c>
      <c r="J1160">
        <v>4.0999999999999996</v>
      </c>
      <c r="K1160" s="4">
        <v>185</v>
      </c>
      <c r="L1160" t="s">
        <v>9738</v>
      </c>
      <c r="M1160" t="s">
        <v>9739</v>
      </c>
      <c r="N1160" t="s">
        <v>9740</v>
      </c>
      <c r="O1160" t="s">
        <v>9741</v>
      </c>
      <c r="P1160" t="s">
        <v>9742</v>
      </c>
      <c r="Q1160" t="s">
        <v>9743</v>
      </c>
      <c r="R1160" t="s">
        <v>9744</v>
      </c>
      <c r="S1160" t="s">
        <v>9745</v>
      </c>
    </row>
    <row r="1161" spans="1:19">
      <c r="A1161" t="s">
        <v>9746</v>
      </c>
      <c r="B1161" t="s">
        <v>9747</v>
      </c>
      <c r="C1161" t="s">
        <v>12909</v>
      </c>
      <c r="D1161" t="s">
        <v>13029</v>
      </c>
      <c r="E1161" t="s">
        <v>13030</v>
      </c>
      <c r="F1161" t="s">
        <v>13046</v>
      </c>
      <c r="G1161" s="2">
        <v>1695</v>
      </c>
      <c r="H1161" s="2">
        <v>1695</v>
      </c>
      <c r="I1161" s="1">
        <v>0</v>
      </c>
      <c r="J1161">
        <v>4.2</v>
      </c>
      <c r="K1161" s="4">
        <v>14290</v>
      </c>
      <c r="L1161" t="s">
        <v>9748</v>
      </c>
      <c r="M1161" t="s">
        <v>9749</v>
      </c>
      <c r="N1161" t="s">
        <v>9750</v>
      </c>
      <c r="O1161" t="s">
        <v>9751</v>
      </c>
      <c r="P1161" t="s">
        <v>9752</v>
      </c>
      <c r="Q1161" t="s">
        <v>9753</v>
      </c>
      <c r="R1161" t="s">
        <v>9754</v>
      </c>
      <c r="S1161" t="s">
        <v>9755</v>
      </c>
    </row>
    <row r="1162" spans="1:19">
      <c r="A1162" t="s">
        <v>9756</v>
      </c>
      <c r="B1162" t="s">
        <v>9757</v>
      </c>
      <c r="C1162" t="s">
        <v>12909</v>
      </c>
      <c r="D1162" t="s">
        <v>13029</v>
      </c>
      <c r="E1162" t="s">
        <v>13037</v>
      </c>
      <c r="F1162" t="s">
        <v>13038</v>
      </c>
      <c r="G1162">
        <v>499</v>
      </c>
      <c r="H1162">
        <v>940</v>
      </c>
      <c r="I1162" s="1">
        <v>0.47</v>
      </c>
      <c r="J1162">
        <v>4.0999999999999996</v>
      </c>
      <c r="K1162" s="4">
        <v>3036</v>
      </c>
      <c r="L1162" t="s">
        <v>9162</v>
      </c>
      <c r="M1162" t="s">
        <v>9758</v>
      </c>
      <c r="N1162" t="s">
        <v>9759</v>
      </c>
      <c r="O1162" t="s">
        <v>9760</v>
      </c>
      <c r="P1162" t="s">
        <v>9761</v>
      </c>
      <c r="Q1162" t="s">
        <v>9762</v>
      </c>
      <c r="R1162" t="s">
        <v>9763</v>
      </c>
      <c r="S1162" t="s">
        <v>9764</v>
      </c>
    </row>
    <row r="1163" spans="1:19">
      <c r="A1163" t="s">
        <v>9765</v>
      </c>
      <c r="B1163" t="s">
        <v>9766</v>
      </c>
      <c r="C1163" t="s">
        <v>12909</v>
      </c>
      <c r="D1163" t="s">
        <v>13033</v>
      </c>
      <c r="E1163" t="s">
        <v>13050</v>
      </c>
      <c r="F1163" t="s">
        <v>13051</v>
      </c>
      <c r="G1163" s="2">
        <v>2699</v>
      </c>
      <c r="H1163" s="2">
        <v>4700</v>
      </c>
      <c r="I1163" s="1">
        <v>0.43</v>
      </c>
      <c r="J1163">
        <v>4.2</v>
      </c>
      <c r="K1163" s="4">
        <v>1296</v>
      </c>
      <c r="L1163" t="s">
        <v>9767</v>
      </c>
      <c r="M1163" t="s">
        <v>9768</v>
      </c>
      <c r="N1163" t="s">
        <v>9769</v>
      </c>
      <c r="O1163" t="s">
        <v>9770</v>
      </c>
      <c r="P1163" t="s">
        <v>9771</v>
      </c>
      <c r="Q1163" t="s">
        <v>9772</v>
      </c>
      <c r="R1163" t="s">
        <v>9773</v>
      </c>
      <c r="S1163" t="s">
        <v>9774</v>
      </c>
    </row>
    <row r="1164" spans="1:19">
      <c r="A1164" t="s">
        <v>9775</v>
      </c>
      <c r="B1164" t="s">
        <v>9776</v>
      </c>
      <c r="C1164" t="s">
        <v>12909</v>
      </c>
      <c r="D1164" t="s">
        <v>13033</v>
      </c>
      <c r="E1164" t="s">
        <v>13050</v>
      </c>
      <c r="F1164" t="s">
        <v>13051</v>
      </c>
      <c r="G1164" s="2">
        <v>1448</v>
      </c>
      <c r="H1164" s="2">
        <v>2999</v>
      </c>
      <c r="I1164" s="1">
        <v>0.52</v>
      </c>
      <c r="J1164">
        <v>4.5</v>
      </c>
      <c r="K1164" s="4">
        <v>19</v>
      </c>
      <c r="L1164" t="s">
        <v>9777</v>
      </c>
      <c r="M1164" t="s">
        <v>9778</v>
      </c>
      <c r="N1164" t="s">
        <v>9779</v>
      </c>
      <c r="O1164" t="s">
        <v>9780</v>
      </c>
      <c r="P1164" t="s">
        <v>9781</v>
      </c>
      <c r="Q1164" t="s">
        <v>9782</v>
      </c>
      <c r="R1164" t="s">
        <v>9783</v>
      </c>
      <c r="S1164" t="s">
        <v>9784</v>
      </c>
    </row>
    <row r="1165" spans="1:19">
      <c r="A1165" t="s">
        <v>9785</v>
      </c>
      <c r="B1165" t="s">
        <v>9786</v>
      </c>
      <c r="C1165" t="s">
        <v>12909</v>
      </c>
      <c r="D1165" t="s">
        <v>13029</v>
      </c>
      <c r="E1165" t="s">
        <v>13030</v>
      </c>
      <c r="F1165" t="s">
        <v>13069</v>
      </c>
      <c r="G1165">
        <v>79</v>
      </c>
      <c r="H1165">
        <v>79</v>
      </c>
      <c r="I1165" s="1">
        <v>0</v>
      </c>
      <c r="J1165">
        <v>4</v>
      </c>
      <c r="K1165" s="4">
        <v>97</v>
      </c>
      <c r="L1165" t="s">
        <v>9787</v>
      </c>
      <c r="M1165" t="s">
        <v>9788</v>
      </c>
      <c r="N1165" t="s">
        <v>9789</v>
      </c>
      <c r="O1165" t="s">
        <v>9790</v>
      </c>
      <c r="P1165" t="s">
        <v>9791</v>
      </c>
      <c r="Q1165" t="s">
        <v>12810</v>
      </c>
      <c r="R1165" t="s">
        <v>9792</v>
      </c>
      <c r="S1165" t="s">
        <v>9793</v>
      </c>
    </row>
    <row r="1166" spans="1:19">
      <c r="A1166" t="s">
        <v>9794</v>
      </c>
      <c r="B1166" t="s">
        <v>9795</v>
      </c>
      <c r="C1166" t="s">
        <v>12909</v>
      </c>
      <c r="D1166" t="s">
        <v>13033</v>
      </c>
      <c r="E1166" t="s">
        <v>13050</v>
      </c>
      <c r="F1166" t="s">
        <v>13053</v>
      </c>
      <c r="G1166" s="2">
        <v>6990</v>
      </c>
      <c r="H1166" s="2">
        <v>14290</v>
      </c>
      <c r="I1166" s="1">
        <v>0.51</v>
      </c>
      <c r="J1166">
        <v>4.4000000000000004</v>
      </c>
      <c r="K1166" s="4">
        <v>1771</v>
      </c>
      <c r="L1166" t="s">
        <v>9796</v>
      </c>
      <c r="M1166" t="s">
        <v>9797</v>
      </c>
      <c r="N1166" t="s">
        <v>9798</v>
      </c>
      <c r="O1166" t="s">
        <v>9799</v>
      </c>
      <c r="P1166" t="s">
        <v>9800</v>
      </c>
      <c r="Q1166" t="s">
        <v>9801</v>
      </c>
      <c r="R1166" t="s">
        <v>9802</v>
      </c>
      <c r="S1166" t="s">
        <v>9803</v>
      </c>
    </row>
    <row r="1167" spans="1:19">
      <c r="A1167" t="s">
        <v>9804</v>
      </c>
      <c r="B1167" t="s">
        <v>9805</v>
      </c>
      <c r="C1167" t="s">
        <v>12909</v>
      </c>
      <c r="D1167" t="s">
        <v>13029</v>
      </c>
      <c r="E1167" t="s">
        <v>13030</v>
      </c>
      <c r="F1167" t="s">
        <v>13045</v>
      </c>
      <c r="G1167" s="2">
        <v>2698</v>
      </c>
      <c r="H1167" s="2">
        <v>3945</v>
      </c>
      <c r="I1167" s="1">
        <v>0.32</v>
      </c>
      <c r="J1167">
        <v>4</v>
      </c>
      <c r="K1167" s="4">
        <v>15034</v>
      </c>
      <c r="L1167" t="s">
        <v>9806</v>
      </c>
      <c r="M1167" t="s">
        <v>9807</v>
      </c>
      <c r="N1167" t="s">
        <v>9808</v>
      </c>
      <c r="O1167" t="s">
        <v>9809</v>
      </c>
      <c r="P1167" t="s">
        <v>9810</v>
      </c>
      <c r="Q1167" t="s">
        <v>9811</v>
      </c>
      <c r="R1167" t="s">
        <v>9812</v>
      </c>
      <c r="S1167" t="s">
        <v>9813</v>
      </c>
    </row>
    <row r="1168" spans="1:19">
      <c r="A1168" t="s">
        <v>9814</v>
      </c>
      <c r="B1168" t="s">
        <v>9815</v>
      </c>
      <c r="C1168" t="s">
        <v>12909</v>
      </c>
      <c r="D1168" t="s">
        <v>13029</v>
      </c>
      <c r="E1168" t="s">
        <v>13037</v>
      </c>
      <c r="F1168" t="s">
        <v>13062</v>
      </c>
      <c r="G1168" s="2">
        <v>3199</v>
      </c>
      <c r="H1168" s="2">
        <v>5999</v>
      </c>
      <c r="I1168" s="1">
        <v>0.47</v>
      </c>
      <c r="J1168">
        <v>4</v>
      </c>
      <c r="K1168" s="4">
        <v>3242</v>
      </c>
      <c r="L1168" t="s">
        <v>9816</v>
      </c>
      <c r="M1168" t="s">
        <v>9817</v>
      </c>
      <c r="N1168" t="s">
        <v>9818</v>
      </c>
      <c r="O1168" t="s">
        <v>9819</v>
      </c>
      <c r="P1168" t="s">
        <v>9820</v>
      </c>
      <c r="Q1168" t="s">
        <v>9821</v>
      </c>
      <c r="R1168" t="s">
        <v>9822</v>
      </c>
      <c r="S1168" t="s">
        <v>9823</v>
      </c>
    </row>
    <row r="1169" spans="1:19">
      <c r="A1169" t="s">
        <v>9824</v>
      </c>
      <c r="B1169" t="s">
        <v>9825</v>
      </c>
      <c r="C1169" t="s">
        <v>12909</v>
      </c>
      <c r="D1169" t="s">
        <v>13029</v>
      </c>
      <c r="E1169" t="s">
        <v>13030</v>
      </c>
      <c r="F1169" t="s">
        <v>13031</v>
      </c>
      <c r="G1169" s="2">
        <v>1199</v>
      </c>
      <c r="H1169" s="2">
        <v>1950</v>
      </c>
      <c r="I1169" s="1">
        <v>0.39</v>
      </c>
      <c r="J1169">
        <v>3.9</v>
      </c>
      <c r="K1169" s="4">
        <v>2832</v>
      </c>
      <c r="L1169" t="s">
        <v>9826</v>
      </c>
      <c r="M1169" t="s">
        <v>9827</v>
      </c>
      <c r="N1169" t="s">
        <v>9828</v>
      </c>
      <c r="O1169" t="s">
        <v>9829</v>
      </c>
      <c r="P1169" t="s">
        <v>9830</v>
      </c>
      <c r="Q1169" t="s">
        <v>9831</v>
      </c>
      <c r="R1169" t="s">
        <v>9832</v>
      </c>
      <c r="S1169" t="s">
        <v>9833</v>
      </c>
    </row>
    <row r="1170" spans="1:19">
      <c r="A1170" t="s">
        <v>9834</v>
      </c>
      <c r="B1170" t="s">
        <v>9835</v>
      </c>
      <c r="C1170" t="s">
        <v>12909</v>
      </c>
      <c r="D1170" t="s">
        <v>13029</v>
      </c>
      <c r="E1170" t="s">
        <v>13030</v>
      </c>
      <c r="F1170" t="s">
        <v>13067</v>
      </c>
      <c r="G1170" s="2">
        <v>1414</v>
      </c>
      <c r="H1170" s="2">
        <v>2799</v>
      </c>
      <c r="I1170" s="1">
        <v>0.49</v>
      </c>
      <c r="J1170">
        <v>4</v>
      </c>
      <c r="K1170" s="4">
        <v>1498</v>
      </c>
      <c r="L1170" t="s">
        <v>9836</v>
      </c>
      <c r="M1170" t="s">
        <v>9837</v>
      </c>
      <c r="N1170" t="s">
        <v>9838</v>
      </c>
      <c r="O1170" t="s">
        <v>9839</v>
      </c>
      <c r="P1170" t="s">
        <v>9840</v>
      </c>
      <c r="Q1170" t="s">
        <v>9841</v>
      </c>
      <c r="R1170" t="s">
        <v>9842</v>
      </c>
      <c r="S1170" t="s">
        <v>9843</v>
      </c>
    </row>
    <row r="1171" spans="1:19">
      <c r="A1171" t="s">
        <v>9844</v>
      </c>
      <c r="B1171" t="s">
        <v>9845</v>
      </c>
      <c r="C1171" t="s">
        <v>12909</v>
      </c>
      <c r="D1171" t="s">
        <v>13029</v>
      </c>
      <c r="E1171" t="s">
        <v>13030</v>
      </c>
      <c r="F1171" t="s">
        <v>13031</v>
      </c>
      <c r="G1171">
        <v>999</v>
      </c>
      <c r="H1171" s="2">
        <v>1950</v>
      </c>
      <c r="I1171" s="1">
        <v>0.49</v>
      </c>
      <c r="J1171">
        <v>3.8</v>
      </c>
      <c r="K1171" s="4">
        <v>305</v>
      </c>
      <c r="L1171" t="s">
        <v>9846</v>
      </c>
      <c r="M1171" t="s">
        <v>9847</v>
      </c>
      <c r="N1171" t="s">
        <v>9848</v>
      </c>
      <c r="O1171" t="s">
        <v>9849</v>
      </c>
      <c r="P1171" t="s">
        <v>9850</v>
      </c>
      <c r="Q1171" t="s">
        <v>9851</v>
      </c>
      <c r="R1171" t="s">
        <v>9852</v>
      </c>
      <c r="S1171" t="s">
        <v>9853</v>
      </c>
    </row>
    <row r="1172" spans="1:19">
      <c r="A1172" t="s">
        <v>9854</v>
      </c>
      <c r="B1172" t="s">
        <v>9855</v>
      </c>
      <c r="C1172" t="s">
        <v>12909</v>
      </c>
      <c r="D1172" t="s">
        <v>13029</v>
      </c>
      <c r="E1172" t="s">
        <v>13037</v>
      </c>
      <c r="F1172" t="s">
        <v>13062</v>
      </c>
      <c r="G1172" s="2">
        <v>5999</v>
      </c>
      <c r="H1172" s="2">
        <v>9999</v>
      </c>
      <c r="I1172" s="1">
        <v>0.4</v>
      </c>
      <c r="J1172">
        <v>4.2</v>
      </c>
      <c r="K1172" s="4">
        <v>1191</v>
      </c>
      <c r="L1172" t="s">
        <v>9856</v>
      </c>
      <c r="M1172" t="s">
        <v>9857</v>
      </c>
      <c r="N1172" t="s">
        <v>9858</v>
      </c>
      <c r="O1172" t="s">
        <v>9859</v>
      </c>
      <c r="P1172" t="s">
        <v>9860</v>
      </c>
      <c r="Q1172" t="s">
        <v>9861</v>
      </c>
      <c r="R1172" t="s">
        <v>9862</v>
      </c>
      <c r="S1172" t="s">
        <v>9863</v>
      </c>
    </row>
    <row r="1173" spans="1:19">
      <c r="A1173" t="s">
        <v>9864</v>
      </c>
      <c r="B1173" t="s">
        <v>9865</v>
      </c>
      <c r="C1173" t="s">
        <v>12909</v>
      </c>
      <c r="D1173" t="s">
        <v>13033</v>
      </c>
      <c r="E1173" t="s">
        <v>13091</v>
      </c>
      <c r="F1173" t="s">
        <v>13092</v>
      </c>
      <c r="G1173" s="2">
        <v>9970</v>
      </c>
      <c r="H1173" s="2">
        <v>12999</v>
      </c>
      <c r="I1173" s="1">
        <v>0.23</v>
      </c>
      <c r="J1173">
        <v>4.3</v>
      </c>
      <c r="K1173" s="4">
        <v>4049</v>
      </c>
      <c r="L1173" t="s">
        <v>9866</v>
      </c>
      <c r="M1173" t="s">
        <v>9867</v>
      </c>
      <c r="N1173" t="s">
        <v>9868</v>
      </c>
      <c r="O1173" t="s">
        <v>9869</v>
      </c>
      <c r="P1173" t="s">
        <v>9870</v>
      </c>
      <c r="Q1173" t="s">
        <v>9871</v>
      </c>
      <c r="R1173" t="s">
        <v>9872</v>
      </c>
      <c r="S1173" t="s">
        <v>9873</v>
      </c>
    </row>
    <row r="1174" spans="1:19">
      <c r="A1174" t="s">
        <v>9874</v>
      </c>
      <c r="B1174" t="s">
        <v>9875</v>
      </c>
      <c r="C1174" t="s">
        <v>12909</v>
      </c>
      <c r="D1174" t="s">
        <v>13029</v>
      </c>
      <c r="E1174" t="s">
        <v>13082</v>
      </c>
      <c r="F1174" t="s">
        <v>13093</v>
      </c>
      <c r="G1174">
        <v>698</v>
      </c>
      <c r="H1174">
        <v>699</v>
      </c>
      <c r="I1174" s="1">
        <v>0</v>
      </c>
      <c r="J1174">
        <v>4.2</v>
      </c>
      <c r="K1174" s="4">
        <v>3160</v>
      </c>
      <c r="L1174" t="s">
        <v>9876</v>
      </c>
      <c r="M1174" t="s">
        <v>9877</v>
      </c>
      <c r="N1174" t="s">
        <v>9878</v>
      </c>
      <c r="O1174" t="s">
        <v>9879</v>
      </c>
      <c r="P1174" t="s">
        <v>9880</v>
      </c>
      <c r="Q1174" t="s">
        <v>9881</v>
      </c>
      <c r="R1174" t="s">
        <v>9882</v>
      </c>
      <c r="S1174" t="s">
        <v>9883</v>
      </c>
    </row>
    <row r="1175" spans="1:19">
      <c r="A1175" t="s">
        <v>9884</v>
      </c>
      <c r="B1175" t="s">
        <v>9885</v>
      </c>
      <c r="C1175" t="s">
        <v>12909</v>
      </c>
      <c r="D1175" t="s">
        <v>13033</v>
      </c>
      <c r="E1175" t="s">
        <v>13070</v>
      </c>
      <c r="F1175" t="s">
        <v>13071</v>
      </c>
      <c r="G1175" s="2">
        <v>2199</v>
      </c>
      <c r="H1175" s="2">
        <v>3190</v>
      </c>
      <c r="I1175" s="1">
        <v>0.31</v>
      </c>
      <c r="J1175">
        <v>4.3</v>
      </c>
      <c r="K1175" s="4">
        <v>9650</v>
      </c>
      <c r="L1175" t="s">
        <v>9886</v>
      </c>
      <c r="M1175" t="s">
        <v>9887</v>
      </c>
      <c r="N1175" t="s">
        <v>9888</v>
      </c>
      <c r="O1175" t="s">
        <v>9889</v>
      </c>
      <c r="P1175" t="s">
        <v>9890</v>
      </c>
      <c r="Q1175" t="s">
        <v>9891</v>
      </c>
      <c r="R1175" t="s">
        <v>9892</v>
      </c>
      <c r="S1175" t="s">
        <v>9893</v>
      </c>
    </row>
    <row r="1176" spans="1:19">
      <c r="A1176" t="s">
        <v>9894</v>
      </c>
      <c r="B1176" t="s">
        <v>9895</v>
      </c>
      <c r="C1176" t="s">
        <v>12909</v>
      </c>
      <c r="D1176" t="s">
        <v>13057</v>
      </c>
      <c r="E1176" t="s">
        <v>13058</v>
      </c>
      <c r="F1176" t="s">
        <v>13094</v>
      </c>
      <c r="G1176">
        <v>320</v>
      </c>
      <c r="H1176">
        <v>799</v>
      </c>
      <c r="I1176" s="1">
        <v>0.6</v>
      </c>
      <c r="J1176">
        <v>4.2</v>
      </c>
      <c r="K1176" s="4">
        <v>3846</v>
      </c>
      <c r="L1176" t="s">
        <v>9896</v>
      </c>
      <c r="M1176" t="s">
        <v>9897</v>
      </c>
      <c r="N1176" t="s">
        <v>9898</v>
      </c>
      <c r="O1176" t="s">
        <v>9899</v>
      </c>
      <c r="P1176" t="s">
        <v>9900</v>
      </c>
      <c r="Q1176" t="s">
        <v>9901</v>
      </c>
      <c r="R1176" t="s">
        <v>9902</v>
      </c>
      <c r="S1176" t="s">
        <v>9903</v>
      </c>
    </row>
    <row r="1177" spans="1:19">
      <c r="A1177" t="s">
        <v>9904</v>
      </c>
      <c r="B1177" t="s">
        <v>9905</v>
      </c>
      <c r="C1177" t="s">
        <v>12909</v>
      </c>
      <c r="D1177" t="s">
        <v>13029</v>
      </c>
      <c r="E1177" t="s">
        <v>13037</v>
      </c>
      <c r="F1177" t="s">
        <v>13038</v>
      </c>
      <c r="G1177">
        <v>298</v>
      </c>
      <c r="H1177">
        <v>499</v>
      </c>
      <c r="I1177" s="1">
        <v>0.4</v>
      </c>
      <c r="J1177">
        <v>4.4000000000000004</v>
      </c>
      <c r="K1177" s="4">
        <v>290</v>
      </c>
      <c r="L1177" t="s">
        <v>9906</v>
      </c>
      <c r="M1177" t="s">
        <v>9907</v>
      </c>
      <c r="N1177" t="s">
        <v>9908</v>
      </c>
      <c r="O1177" t="s">
        <v>9909</v>
      </c>
      <c r="P1177" t="s">
        <v>9910</v>
      </c>
      <c r="Q1177" t="s">
        <v>9911</v>
      </c>
      <c r="R1177" t="s">
        <v>9912</v>
      </c>
      <c r="S1177" t="s">
        <v>9913</v>
      </c>
    </row>
    <row r="1178" spans="1:19">
      <c r="A1178" t="s">
        <v>9914</v>
      </c>
      <c r="B1178" t="s">
        <v>9915</v>
      </c>
      <c r="C1178" t="s">
        <v>12909</v>
      </c>
      <c r="D1178" t="s">
        <v>13029</v>
      </c>
      <c r="E1178" t="s">
        <v>13030</v>
      </c>
      <c r="F1178" t="s">
        <v>13061</v>
      </c>
      <c r="G1178" s="2">
        <v>1199</v>
      </c>
      <c r="H1178" s="2">
        <v>1499</v>
      </c>
      <c r="I1178" s="1">
        <v>0.2</v>
      </c>
      <c r="J1178">
        <v>3.8</v>
      </c>
      <c r="K1178" s="4">
        <v>2206</v>
      </c>
      <c r="L1178" t="s">
        <v>9916</v>
      </c>
      <c r="M1178" t="s">
        <v>9917</v>
      </c>
      <c r="N1178" t="s">
        <v>9918</v>
      </c>
      <c r="O1178" t="s">
        <v>9919</v>
      </c>
      <c r="P1178" t="s">
        <v>9920</v>
      </c>
      <c r="Q1178" t="s">
        <v>9921</v>
      </c>
      <c r="R1178" t="s">
        <v>9922</v>
      </c>
      <c r="S1178" t="s">
        <v>9923</v>
      </c>
    </row>
    <row r="1179" spans="1:19">
      <c r="A1179" t="s">
        <v>9924</v>
      </c>
      <c r="B1179" t="s">
        <v>9925</v>
      </c>
      <c r="C1179" t="s">
        <v>12909</v>
      </c>
      <c r="D1179" t="s">
        <v>13033</v>
      </c>
      <c r="E1179" t="s">
        <v>13070</v>
      </c>
      <c r="F1179" t="s">
        <v>13071</v>
      </c>
      <c r="G1179" s="2">
        <v>1399</v>
      </c>
      <c r="H1179" s="2">
        <v>2660</v>
      </c>
      <c r="I1179" s="1">
        <v>0.47</v>
      </c>
      <c r="J1179">
        <v>4.0999999999999996</v>
      </c>
      <c r="K1179" s="4">
        <v>9349</v>
      </c>
      <c r="L1179" t="s">
        <v>9926</v>
      </c>
      <c r="M1179" t="s">
        <v>9927</v>
      </c>
      <c r="N1179" t="s">
        <v>9928</v>
      </c>
      <c r="O1179" t="s">
        <v>9929</v>
      </c>
      <c r="P1179" t="s">
        <v>9930</v>
      </c>
      <c r="Q1179" t="s">
        <v>9931</v>
      </c>
      <c r="R1179" t="s">
        <v>9932</v>
      </c>
      <c r="S1179" t="s">
        <v>9933</v>
      </c>
    </row>
    <row r="1180" spans="1:19">
      <c r="A1180" t="s">
        <v>9934</v>
      </c>
      <c r="B1180" t="s">
        <v>9935</v>
      </c>
      <c r="C1180" t="s">
        <v>12909</v>
      </c>
      <c r="D1180" t="s">
        <v>13029</v>
      </c>
      <c r="E1180" t="s">
        <v>13030</v>
      </c>
      <c r="F1180" t="s">
        <v>13040</v>
      </c>
      <c r="G1180">
        <v>599</v>
      </c>
      <c r="H1180" s="2">
        <v>2799</v>
      </c>
      <c r="I1180" s="1">
        <v>0.79</v>
      </c>
      <c r="J1180">
        <v>3.9</v>
      </c>
      <c r="K1180" s="4">
        <v>578</v>
      </c>
      <c r="L1180" t="s">
        <v>9936</v>
      </c>
      <c r="M1180" t="s">
        <v>9937</v>
      </c>
      <c r="N1180" t="s">
        <v>9938</v>
      </c>
      <c r="O1180" t="s">
        <v>9939</v>
      </c>
      <c r="P1180" t="s">
        <v>9940</v>
      </c>
      <c r="Q1180" t="s">
        <v>9941</v>
      </c>
      <c r="R1180" t="s">
        <v>9942</v>
      </c>
      <c r="S1180" t="s">
        <v>9943</v>
      </c>
    </row>
    <row r="1181" spans="1:19">
      <c r="A1181" t="s">
        <v>9944</v>
      </c>
      <c r="B1181" t="s">
        <v>9945</v>
      </c>
      <c r="C1181" t="s">
        <v>12909</v>
      </c>
      <c r="D1181" t="s">
        <v>13029</v>
      </c>
      <c r="E1181" t="s">
        <v>13030</v>
      </c>
      <c r="F1181" t="s">
        <v>13075</v>
      </c>
      <c r="G1181" s="2">
        <v>1499</v>
      </c>
      <c r="H1181" s="2">
        <v>1499</v>
      </c>
      <c r="I1181" s="1">
        <v>0</v>
      </c>
      <c r="J1181">
        <v>4.3</v>
      </c>
      <c r="K1181" s="4">
        <v>9331</v>
      </c>
      <c r="L1181" t="s">
        <v>9946</v>
      </c>
      <c r="M1181" t="s">
        <v>9947</v>
      </c>
      <c r="N1181" t="s">
        <v>9948</v>
      </c>
      <c r="O1181" t="s">
        <v>9949</v>
      </c>
      <c r="P1181" t="s">
        <v>9950</v>
      </c>
      <c r="Q1181" t="s">
        <v>9951</v>
      </c>
      <c r="R1181" t="s">
        <v>9952</v>
      </c>
      <c r="S1181" t="s">
        <v>9953</v>
      </c>
    </row>
    <row r="1182" spans="1:19">
      <c r="A1182" t="s">
        <v>9954</v>
      </c>
      <c r="B1182" t="s">
        <v>9955</v>
      </c>
      <c r="C1182" t="s">
        <v>12909</v>
      </c>
      <c r="D1182" t="s">
        <v>13033</v>
      </c>
      <c r="E1182" t="s">
        <v>13091</v>
      </c>
      <c r="F1182" t="s">
        <v>13092</v>
      </c>
      <c r="G1182" s="2">
        <v>14400</v>
      </c>
      <c r="H1182" s="2">
        <v>59900</v>
      </c>
      <c r="I1182" s="1">
        <v>0.76</v>
      </c>
      <c r="J1182">
        <v>4.4000000000000004</v>
      </c>
      <c r="K1182" s="4">
        <v>3837</v>
      </c>
      <c r="L1182" t="s">
        <v>9956</v>
      </c>
      <c r="M1182" t="s">
        <v>9957</v>
      </c>
      <c r="N1182" t="s">
        <v>9958</v>
      </c>
      <c r="O1182" t="s">
        <v>9959</v>
      </c>
      <c r="P1182" t="s">
        <v>9960</v>
      </c>
      <c r="Q1182" t="s">
        <v>9961</v>
      </c>
      <c r="R1182" t="s">
        <v>9962</v>
      </c>
      <c r="S1182" t="s">
        <v>9963</v>
      </c>
    </row>
    <row r="1183" spans="1:19">
      <c r="A1183" t="s">
        <v>9964</v>
      </c>
      <c r="B1183" t="s">
        <v>9965</v>
      </c>
      <c r="C1183" t="s">
        <v>12909</v>
      </c>
      <c r="D1183" t="s">
        <v>13029</v>
      </c>
      <c r="E1183" t="s">
        <v>13082</v>
      </c>
      <c r="F1183" t="s">
        <v>13093</v>
      </c>
      <c r="G1183" s="2">
        <v>1699</v>
      </c>
      <c r="H1183" s="2">
        <v>1900</v>
      </c>
      <c r="I1183" s="1">
        <v>0.11</v>
      </c>
      <c r="J1183">
        <v>3.6</v>
      </c>
      <c r="K1183" s="4">
        <v>11456</v>
      </c>
      <c r="L1183" t="s">
        <v>9966</v>
      </c>
      <c r="M1183" t="s">
        <v>9967</v>
      </c>
      <c r="N1183" t="s">
        <v>9968</v>
      </c>
      <c r="O1183" t="s">
        <v>9969</v>
      </c>
      <c r="P1183" t="s">
        <v>9970</v>
      </c>
      <c r="Q1183" t="s">
        <v>9971</v>
      </c>
      <c r="R1183" t="s">
        <v>9972</v>
      </c>
      <c r="S1183" t="s">
        <v>9973</v>
      </c>
    </row>
    <row r="1184" spans="1:19">
      <c r="A1184" t="s">
        <v>9974</v>
      </c>
      <c r="B1184" t="s">
        <v>9975</v>
      </c>
      <c r="C1184" t="s">
        <v>12909</v>
      </c>
      <c r="D1184" t="s">
        <v>13033</v>
      </c>
      <c r="E1184" t="s">
        <v>13034</v>
      </c>
      <c r="F1184" t="s">
        <v>13035</v>
      </c>
      <c r="G1184">
        <v>649</v>
      </c>
      <c r="H1184">
        <v>999</v>
      </c>
      <c r="I1184" s="1">
        <v>0.35</v>
      </c>
      <c r="J1184">
        <v>3.8</v>
      </c>
      <c r="K1184" s="4">
        <v>49</v>
      </c>
      <c r="L1184" t="s">
        <v>9976</v>
      </c>
      <c r="M1184" t="s">
        <v>9977</v>
      </c>
      <c r="N1184" t="s">
        <v>9978</v>
      </c>
      <c r="O1184" t="s">
        <v>9979</v>
      </c>
      <c r="P1184" t="s">
        <v>9980</v>
      </c>
      <c r="Q1184" t="s">
        <v>9981</v>
      </c>
      <c r="R1184" t="s">
        <v>9982</v>
      </c>
      <c r="S1184" t="s">
        <v>9983</v>
      </c>
    </row>
    <row r="1185" spans="1:19">
      <c r="A1185" t="s">
        <v>9984</v>
      </c>
      <c r="B1185" t="s">
        <v>9985</v>
      </c>
      <c r="C1185" t="s">
        <v>12909</v>
      </c>
      <c r="D1185" t="s">
        <v>13029</v>
      </c>
      <c r="E1185" t="s">
        <v>13030</v>
      </c>
      <c r="F1185" t="s">
        <v>13049</v>
      </c>
      <c r="G1185" s="2">
        <v>3249</v>
      </c>
      <c r="H1185" s="2">
        <v>6375</v>
      </c>
      <c r="I1185" s="1">
        <v>0.49</v>
      </c>
      <c r="J1185">
        <v>4</v>
      </c>
      <c r="K1185" s="4">
        <v>4978</v>
      </c>
      <c r="L1185" t="s">
        <v>9986</v>
      </c>
      <c r="M1185" t="s">
        <v>9987</v>
      </c>
      <c r="N1185" t="s">
        <v>9988</v>
      </c>
      <c r="O1185" t="s">
        <v>9989</v>
      </c>
      <c r="P1185" t="s">
        <v>9990</v>
      </c>
      <c r="Q1185" t="s">
        <v>9991</v>
      </c>
      <c r="R1185" t="s">
        <v>9992</v>
      </c>
      <c r="S1185" t="s">
        <v>9993</v>
      </c>
    </row>
    <row r="1186" spans="1:19">
      <c r="A1186" t="s">
        <v>9994</v>
      </c>
      <c r="B1186" t="s">
        <v>9995</v>
      </c>
      <c r="C1186" t="s">
        <v>12909</v>
      </c>
      <c r="D1186" t="s">
        <v>13057</v>
      </c>
      <c r="E1186" t="s">
        <v>13058</v>
      </c>
      <c r="F1186" t="s">
        <v>13059</v>
      </c>
      <c r="G1186">
        <v>199</v>
      </c>
      <c r="H1186">
        <v>499</v>
      </c>
      <c r="I1186" s="1">
        <v>0.6</v>
      </c>
      <c r="J1186">
        <v>4.0999999999999996</v>
      </c>
      <c r="K1186" s="4">
        <v>1996</v>
      </c>
      <c r="L1186" t="s">
        <v>9996</v>
      </c>
      <c r="M1186" t="s">
        <v>9997</v>
      </c>
      <c r="N1186" t="s">
        <v>9998</v>
      </c>
      <c r="O1186" t="s">
        <v>9999</v>
      </c>
      <c r="P1186" t="s">
        <v>10000</v>
      </c>
      <c r="Q1186" t="s">
        <v>10001</v>
      </c>
      <c r="R1186" t="s">
        <v>10002</v>
      </c>
      <c r="S1186" t="s">
        <v>10003</v>
      </c>
    </row>
    <row r="1187" spans="1:19">
      <c r="A1187" t="s">
        <v>10004</v>
      </c>
      <c r="B1187" t="s">
        <v>10005</v>
      </c>
      <c r="C1187" t="s">
        <v>12909</v>
      </c>
      <c r="D1187" t="s">
        <v>13029</v>
      </c>
      <c r="E1187" t="s">
        <v>13030</v>
      </c>
      <c r="F1187" t="s">
        <v>13065</v>
      </c>
      <c r="G1187" s="2">
        <v>1099</v>
      </c>
      <c r="H1187" s="2">
        <v>1899</v>
      </c>
      <c r="I1187" s="1">
        <v>0.42</v>
      </c>
      <c r="J1187">
        <v>4.3</v>
      </c>
      <c r="K1187" s="4">
        <v>1811</v>
      </c>
      <c r="L1187" t="s">
        <v>10006</v>
      </c>
      <c r="M1187" t="s">
        <v>10007</v>
      </c>
      <c r="N1187" t="s">
        <v>10008</v>
      </c>
      <c r="O1187" t="s">
        <v>10009</v>
      </c>
      <c r="P1187" t="s">
        <v>10010</v>
      </c>
      <c r="Q1187" t="s">
        <v>10011</v>
      </c>
      <c r="R1187" t="s">
        <v>10012</v>
      </c>
      <c r="S1187" t="s">
        <v>10013</v>
      </c>
    </row>
    <row r="1188" spans="1:19">
      <c r="A1188" t="s">
        <v>10014</v>
      </c>
      <c r="B1188" t="s">
        <v>10015</v>
      </c>
      <c r="C1188" t="s">
        <v>12909</v>
      </c>
      <c r="D1188" t="s">
        <v>13029</v>
      </c>
      <c r="E1188" t="s">
        <v>13030</v>
      </c>
      <c r="F1188" t="s">
        <v>13031</v>
      </c>
      <c r="G1188">
        <v>664</v>
      </c>
      <c r="H1188" s="2">
        <v>1490</v>
      </c>
      <c r="I1188" s="1">
        <v>0.55000000000000004</v>
      </c>
      <c r="J1188">
        <v>4</v>
      </c>
      <c r="K1188" s="4">
        <v>2198</v>
      </c>
      <c r="L1188" t="s">
        <v>10016</v>
      </c>
      <c r="M1188" t="s">
        <v>10017</v>
      </c>
      <c r="N1188" t="s">
        <v>10018</v>
      </c>
      <c r="O1188" t="s">
        <v>10019</v>
      </c>
      <c r="P1188" t="s">
        <v>10020</v>
      </c>
      <c r="Q1188" t="s">
        <v>10021</v>
      </c>
      <c r="R1188" t="s">
        <v>10022</v>
      </c>
      <c r="S1188" t="s">
        <v>10023</v>
      </c>
    </row>
    <row r="1189" spans="1:19">
      <c r="A1189" t="s">
        <v>10024</v>
      </c>
      <c r="B1189" t="s">
        <v>10025</v>
      </c>
      <c r="C1189" t="s">
        <v>12909</v>
      </c>
      <c r="D1189" t="s">
        <v>13029</v>
      </c>
      <c r="E1189" t="s">
        <v>13030</v>
      </c>
      <c r="F1189" t="s">
        <v>13066</v>
      </c>
      <c r="G1189">
        <v>260</v>
      </c>
      <c r="H1189">
        <v>350</v>
      </c>
      <c r="I1189" s="1">
        <v>0.26</v>
      </c>
      <c r="J1189">
        <v>3.9</v>
      </c>
      <c r="K1189" s="4">
        <v>13127</v>
      </c>
      <c r="L1189" t="s">
        <v>10026</v>
      </c>
      <c r="M1189" t="s">
        <v>10027</v>
      </c>
      <c r="N1189" t="s">
        <v>10028</v>
      </c>
      <c r="O1189" t="s">
        <v>10029</v>
      </c>
      <c r="P1189" t="s">
        <v>10030</v>
      </c>
      <c r="Q1189" t="s">
        <v>10031</v>
      </c>
      <c r="R1189" t="s">
        <v>10032</v>
      </c>
      <c r="S1189" t="s">
        <v>10033</v>
      </c>
    </row>
    <row r="1190" spans="1:19">
      <c r="A1190" t="s">
        <v>10034</v>
      </c>
      <c r="B1190" t="s">
        <v>10035</v>
      </c>
      <c r="C1190" t="s">
        <v>12909</v>
      </c>
      <c r="D1190" t="s">
        <v>13033</v>
      </c>
      <c r="E1190" t="s">
        <v>13050</v>
      </c>
      <c r="F1190" t="s">
        <v>13053</v>
      </c>
      <c r="G1190" s="2">
        <v>6499</v>
      </c>
      <c r="H1190" s="2">
        <v>8500</v>
      </c>
      <c r="I1190" s="1">
        <v>0.24</v>
      </c>
      <c r="J1190">
        <v>4.4000000000000004</v>
      </c>
      <c r="K1190" s="4">
        <v>5865</v>
      </c>
      <c r="L1190" t="s">
        <v>10036</v>
      </c>
      <c r="M1190" t="s">
        <v>10037</v>
      </c>
      <c r="N1190" t="s">
        <v>10038</v>
      </c>
      <c r="O1190" t="s">
        <v>10039</v>
      </c>
      <c r="P1190" t="s">
        <v>10040</v>
      </c>
      <c r="Q1190" t="s">
        <v>10041</v>
      </c>
      <c r="R1190" t="s">
        <v>10042</v>
      </c>
      <c r="S1190" t="s">
        <v>10043</v>
      </c>
    </row>
    <row r="1191" spans="1:19">
      <c r="A1191" t="s">
        <v>10044</v>
      </c>
      <c r="B1191" t="s">
        <v>10045</v>
      </c>
      <c r="C1191" t="s">
        <v>12909</v>
      </c>
      <c r="D1191" t="s">
        <v>13029</v>
      </c>
      <c r="E1191" t="s">
        <v>13095</v>
      </c>
      <c r="F1191" t="s">
        <v>13096</v>
      </c>
      <c r="G1191" s="2">
        <v>1484</v>
      </c>
      <c r="H1191" s="2">
        <v>2499</v>
      </c>
      <c r="I1191" s="1">
        <v>0.41</v>
      </c>
      <c r="J1191">
        <v>3.7</v>
      </c>
      <c r="K1191" s="4">
        <v>1067</v>
      </c>
      <c r="L1191" t="s">
        <v>10046</v>
      </c>
      <c r="M1191" t="s">
        <v>10047</v>
      </c>
      <c r="N1191" t="s">
        <v>10048</v>
      </c>
      <c r="O1191" t="s">
        <v>10049</v>
      </c>
      <c r="P1191" t="s">
        <v>10050</v>
      </c>
      <c r="Q1191" t="s">
        <v>10051</v>
      </c>
      <c r="R1191" t="s">
        <v>10052</v>
      </c>
      <c r="S1191" t="s">
        <v>10053</v>
      </c>
    </row>
    <row r="1192" spans="1:19">
      <c r="A1192" t="s">
        <v>10054</v>
      </c>
      <c r="B1192" t="s">
        <v>10055</v>
      </c>
      <c r="C1192" t="s">
        <v>12909</v>
      </c>
      <c r="D1192" t="s">
        <v>13029</v>
      </c>
      <c r="E1192" t="s">
        <v>13037</v>
      </c>
      <c r="F1192" t="s">
        <v>13038</v>
      </c>
      <c r="G1192">
        <v>999</v>
      </c>
      <c r="H1192" s="2">
        <v>1560</v>
      </c>
      <c r="I1192" s="1">
        <v>0.36</v>
      </c>
      <c r="J1192">
        <v>3.6</v>
      </c>
      <c r="K1192" s="4">
        <v>4881</v>
      </c>
      <c r="L1192" t="s">
        <v>10056</v>
      </c>
      <c r="M1192" t="s">
        <v>10057</v>
      </c>
      <c r="N1192" t="s">
        <v>10058</v>
      </c>
      <c r="O1192" t="s">
        <v>10059</v>
      </c>
      <c r="P1192" t="s">
        <v>10060</v>
      </c>
      <c r="Q1192" t="s">
        <v>10061</v>
      </c>
      <c r="R1192" t="s">
        <v>10062</v>
      </c>
      <c r="S1192" t="s">
        <v>10063</v>
      </c>
    </row>
    <row r="1193" spans="1:19">
      <c r="A1193" t="s">
        <v>10064</v>
      </c>
      <c r="B1193" t="s">
        <v>10065</v>
      </c>
      <c r="C1193" t="s">
        <v>12909</v>
      </c>
      <c r="D1193" t="s">
        <v>13029</v>
      </c>
      <c r="E1193" t="s">
        <v>13030</v>
      </c>
      <c r="F1193" t="s">
        <v>13061</v>
      </c>
      <c r="G1193" s="2">
        <v>3299</v>
      </c>
      <c r="H1193" s="2">
        <v>6500</v>
      </c>
      <c r="I1193" s="1">
        <v>0.49</v>
      </c>
      <c r="J1193">
        <v>3.7</v>
      </c>
      <c r="K1193" s="4">
        <v>11217</v>
      </c>
      <c r="L1193" t="s">
        <v>10066</v>
      </c>
      <c r="M1193" t="s">
        <v>10067</v>
      </c>
      <c r="N1193" t="s">
        <v>10068</v>
      </c>
      <c r="O1193" t="s">
        <v>10069</v>
      </c>
      <c r="P1193" t="s">
        <v>10070</v>
      </c>
      <c r="Q1193" t="s">
        <v>10071</v>
      </c>
      <c r="R1193" t="s">
        <v>10072</v>
      </c>
      <c r="S1193" t="s">
        <v>10073</v>
      </c>
    </row>
    <row r="1194" spans="1:19">
      <c r="A1194" t="s">
        <v>10074</v>
      </c>
      <c r="B1194" t="s">
        <v>10075</v>
      </c>
      <c r="C1194" t="s">
        <v>12909</v>
      </c>
      <c r="D1194" t="s">
        <v>13029</v>
      </c>
      <c r="E1194" t="s">
        <v>13030</v>
      </c>
      <c r="F1194" t="s">
        <v>13046</v>
      </c>
      <c r="G1194">
        <v>259</v>
      </c>
      <c r="H1194">
        <v>999</v>
      </c>
      <c r="I1194" s="1">
        <v>0.74</v>
      </c>
      <c r="J1194">
        <v>4</v>
      </c>
      <c r="K1194" s="4">
        <v>43</v>
      </c>
      <c r="L1194" t="s">
        <v>10076</v>
      </c>
      <c r="M1194" t="s">
        <v>10077</v>
      </c>
      <c r="N1194" t="s">
        <v>10078</v>
      </c>
      <c r="O1194" t="s">
        <v>10079</v>
      </c>
      <c r="P1194" t="s">
        <v>10080</v>
      </c>
      <c r="Q1194" t="s">
        <v>10081</v>
      </c>
      <c r="R1194" t="s">
        <v>10082</v>
      </c>
      <c r="S1194" t="s">
        <v>10083</v>
      </c>
    </row>
    <row r="1195" spans="1:19">
      <c r="A1195" t="s">
        <v>10084</v>
      </c>
      <c r="B1195" t="s">
        <v>10085</v>
      </c>
      <c r="C1195" t="s">
        <v>12909</v>
      </c>
      <c r="D1195" t="s">
        <v>13029</v>
      </c>
      <c r="E1195" t="s">
        <v>13030</v>
      </c>
      <c r="F1195" t="s">
        <v>13049</v>
      </c>
      <c r="G1195" s="2">
        <v>3249</v>
      </c>
      <c r="H1195" s="2">
        <v>7795</v>
      </c>
      <c r="I1195" s="1">
        <v>0.57999999999999996</v>
      </c>
      <c r="J1195">
        <v>4.2</v>
      </c>
      <c r="K1195" s="4">
        <v>4664</v>
      </c>
      <c r="L1195" t="s">
        <v>10086</v>
      </c>
      <c r="M1195" t="s">
        <v>10087</v>
      </c>
      <c r="N1195" t="s">
        <v>10088</v>
      </c>
      <c r="O1195" t="s">
        <v>10089</v>
      </c>
      <c r="P1195" t="s">
        <v>10090</v>
      </c>
      <c r="Q1195" t="s">
        <v>10091</v>
      </c>
      <c r="R1195" t="s">
        <v>10092</v>
      </c>
      <c r="S1195" t="s">
        <v>10093</v>
      </c>
    </row>
    <row r="1196" spans="1:19">
      <c r="A1196" t="s">
        <v>10094</v>
      </c>
      <c r="B1196" t="s">
        <v>10095</v>
      </c>
      <c r="C1196" t="s">
        <v>12909</v>
      </c>
      <c r="D1196" t="s">
        <v>13029</v>
      </c>
      <c r="E1196" t="s">
        <v>13037</v>
      </c>
      <c r="F1196" t="s">
        <v>13038</v>
      </c>
      <c r="G1196" s="2">
        <v>4280</v>
      </c>
      <c r="H1196" s="2">
        <v>5995</v>
      </c>
      <c r="I1196" s="1">
        <v>0.28999999999999998</v>
      </c>
      <c r="J1196">
        <v>3.8</v>
      </c>
      <c r="K1196" s="4">
        <v>2112</v>
      </c>
      <c r="L1196" t="s">
        <v>10096</v>
      </c>
      <c r="M1196" t="s">
        <v>10097</v>
      </c>
      <c r="N1196" t="s">
        <v>10098</v>
      </c>
      <c r="O1196" t="s">
        <v>10099</v>
      </c>
      <c r="P1196" t="s">
        <v>10100</v>
      </c>
      <c r="Q1196" t="s">
        <v>10101</v>
      </c>
      <c r="R1196" t="s">
        <v>10102</v>
      </c>
      <c r="S1196" t="s">
        <v>10103</v>
      </c>
    </row>
    <row r="1197" spans="1:19">
      <c r="A1197" t="s">
        <v>10104</v>
      </c>
      <c r="B1197" t="s">
        <v>10105</v>
      </c>
      <c r="C1197" t="s">
        <v>12909</v>
      </c>
      <c r="D1197" t="s">
        <v>13057</v>
      </c>
      <c r="E1197" t="s">
        <v>13058</v>
      </c>
      <c r="F1197" t="s">
        <v>13097</v>
      </c>
      <c r="G1197">
        <v>189</v>
      </c>
      <c r="H1197">
        <v>299</v>
      </c>
      <c r="I1197" s="1">
        <v>0.37</v>
      </c>
      <c r="J1197">
        <v>4.2</v>
      </c>
      <c r="K1197" s="4">
        <v>2737</v>
      </c>
      <c r="L1197" t="s">
        <v>10106</v>
      </c>
      <c r="M1197" t="s">
        <v>10107</v>
      </c>
      <c r="N1197" t="s">
        <v>10108</v>
      </c>
      <c r="O1197" t="s">
        <v>10109</v>
      </c>
      <c r="P1197" t="s">
        <v>10110</v>
      </c>
      <c r="Q1197" t="s">
        <v>10111</v>
      </c>
      <c r="R1197" t="s">
        <v>10112</v>
      </c>
      <c r="S1197" t="s">
        <v>10113</v>
      </c>
    </row>
    <row r="1198" spans="1:19">
      <c r="A1198" t="s">
        <v>10114</v>
      </c>
      <c r="B1198" t="s">
        <v>10115</v>
      </c>
      <c r="C1198" t="s">
        <v>12909</v>
      </c>
      <c r="D1198" t="s">
        <v>13033</v>
      </c>
      <c r="E1198" t="s">
        <v>13070</v>
      </c>
      <c r="F1198" t="s">
        <v>13071</v>
      </c>
      <c r="G1198" s="2">
        <v>1449</v>
      </c>
      <c r="H1198" s="2">
        <v>2349</v>
      </c>
      <c r="I1198" s="1">
        <v>0.38</v>
      </c>
      <c r="J1198">
        <v>3.9</v>
      </c>
      <c r="K1198" s="4">
        <v>9019</v>
      </c>
      <c r="L1198" t="s">
        <v>10116</v>
      </c>
      <c r="M1198" t="s">
        <v>10117</v>
      </c>
      <c r="N1198" t="s">
        <v>10118</v>
      </c>
      <c r="O1198" t="s">
        <v>10119</v>
      </c>
      <c r="P1198" t="s">
        <v>10120</v>
      </c>
      <c r="Q1198" t="s">
        <v>10121</v>
      </c>
      <c r="R1198" t="s">
        <v>10122</v>
      </c>
      <c r="S1198" t="s">
        <v>10123</v>
      </c>
    </row>
    <row r="1199" spans="1:19">
      <c r="A1199" t="s">
        <v>10124</v>
      </c>
      <c r="B1199" t="s">
        <v>10125</v>
      </c>
      <c r="C1199" t="s">
        <v>12909</v>
      </c>
      <c r="D1199" t="s">
        <v>13057</v>
      </c>
      <c r="E1199" t="s">
        <v>13058</v>
      </c>
      <c r="F1199" t="s">
        <v>13059</v>
      </c>
      <c r="G1199">
        <v>199</v>
      </c>
      <c r="H1199">
        <v>499</v>
      </c>
      <c r="I1199" s="1">
        <v>0.6</v>
      </c>
      <c r="J1199">
        <v>4</v>
      </c>
      <c r="K1199" s="4">
        <v>10234</v>
      </c>
      <c r="L1199" t="s">
        <v>10126</v>
      </c>
      <c r="M1199" t="s">
        <v>10127</v>
      </c>
      <c r="N1199" t="s">
        <v>10128</v>
      </c>
      <c r="O1199" t="s">
        <v>10129</v>
      </c>
      <c r="P1199" t="s">
        <v>10130</v>
      </c>
      <c r="Q1199" t="s">
        <v>10131</v>
      </c>
      <c r="R1199" t="s">
        <v>10132</v>
      </c>
      <c r="S1199" t="s">
        <v>10133</v>
      </c>
    </row>
    <row r="1200" spans="1:19">
      <c r="A1200" t="s">
        <v>10134</v>
      </c>
      <c r="B1200" t="s">
        <v>10135</v>
      </c>
      <c r="C1200" t="s">
        <v>12909</v>
      </c>
      <c r="D1200" t="s">
        <v>13029</v>
      </c>
      <c r="E1200" t="s">
        <v>13030</v>
      </c>
      <c r="F1200" t="s">
        <v>13099</v>
      </c>
      <c r="G1200">
        <v>474</v>
      </c>
      <c r="H1200" s="2">
        <v>1299</v>
      </c>
      <c r="I1200" s="1">
        <v>0.64</v>
      </c>
      <c r="J1200">
        <v>4.0999999999999996</v>
      </c>
      <c r="K1200" s="4">
        <v>550</v>
      </c>
      <c r="L1200" t="s">
        <v>10136</v>
      </c>
      <c r="M1200" t="s">
        <v>10137</v>
      </c>
      <c r="N1200" t="s">
        <v>10138</v>
      </c>
      <c r="O1200" t="s">
        <v>10139</v>
      </c>
      <c r="P1200" t="s">
        <v>10140</v>
      </c>
      <c r="Q1200" t="s">
        <v>10141</v>
      </c>
      <c r="R1200" t="s">
        <v>10142</v>
      </c>
      <c r="S1200" t="s">
        <v>10143</v>
      </c>
    </row>
    <row r="1201" spans="1:19">
      <c r="A1201" t="s">
        <v>10144</v>
      </c>
      <c r="B1201" t="s">
        <v>10145</v>
      </c>
      <c r="C1201" t="s">
        <v>12909</v>
      </c>
      <c r="D1201" t="s">
        <v>13029</v>
      </c>
      <c r="E1201" t="s">
        <v>13030</v>
      </c>
      <c r="F1201" t="s">
        <v>13046</v>
      </c>
      <c r="G1201">
        <v>279</v>
      </c>
      <c r="H1201">
        <v>499</v>
      </c>
      <c r="I1201" s="1">
        <v>0.44</v>
      </c>
      <c r="J1201">
        <v>4.8</v>
      </c>
      <c r="K1201" s="4">
        <v>28</v>
      </c>
      <c r="L1201" t="s">
        <v>10146</v>
      </c>
      <c r="M1201" t="s">
        <v>10147</v>
      </c>
      <c r="N1201" t="s">
        <v>10148</v>
      </c>
      <c r="O1201" t="s">
        <v>10149</v>
      </c>
      <c r="P1201" t="s">
        <v>10150</v>
      </c>
      <c r="Q1201" t="s">
        <v>10151</v>
      </c>
      <c r="R1201" t="s">
        <v>10152</v>
      </c>
      <c r="S1201" t="s">
        <v>10153</v>
      </c>
    </row>
    <row r="1202" spans="1:19">
      <c r="A1202" t="s">
        <v>10154</v>
      </c>
      <c r="B1202" t="s">
        <v>10155</v>
      </c>
      <c r="C1202" t="s">
        <v>12909</v>
      </c>
      <c r="D1202" t="s">
        <v>13033</v>
      </c>
      <c r="E1202" t="s">
        <v>13070</v>
      </c>
      <c r="F1202" t="s">
        <v>13071</v>
      </c>
      <c r="G1202" s="2">
        <v>1999</v>
      </c>
      <c r="H1202" s="2">
        <v>4775</v>
      </c>
      <c r="I1202" s="1">
        <v>0.57999999999999996</v>
      </c>
      <c r="J1202">
        <v>4.2</v>
      </c>
      <c r="K1202" s="4">
        <v>1353</v>
      </c>
      <c r="L1202" t="s">
        <v>10156</v>
      </c>
      <c r="M1202" t="s">
        <v>10157</v>
      </c>
      <c r="N1202" t="s">
        <v>10158</v>
      </c>
      <c r="O1202" t="s">
        <v>10159</v>
      </c>
      <c r="P1202" t="s">
        <v>10160</v>
      </c>
      <c r="Q1202" t="s">
        <v>10161</v>
      </c>
      <c r="R1202" t="s">
        <v>10162</v>
      </c>
      <c r="S1202" t="s">
        <v>10163</v>
      </c>
    </row>
    <row r="1203" spans="1:19">
      <c r="A1203" t="s">
        <v>10164</v>
      </c>
      <c r="B1203" t="s">
        <v>10165</v>
      </c>
      <c r="C1203" t="s">
        <v>12909</v>
      </c>
      <c r="D1203" t="s">
        <v>13029</v>
      </c>
      <c r="E1203" t="s">
        <v>13037</v>
      </c>
      <c r="F1203" t="s">
        <v>13038</v>
      </c>
      <c r="G1203">
        <v>799</v>
      </c>
      <c r="H1203" s="2">
        <v>1230</v>
      </c>
      <c r="I1203" s="1">
        <v>0.35</v>
      </c>
      <c r="J1203">
        <v>4.0999999999999996</v>
      </c>
      <c r="K1203" s="4">
        <v>2138</v>
      </c>
      <c r="L1203" t="s">
        <v>10166</v>
      </c>
      <c r="M1203" t="s">
        <v>10167</v>
      </c>
      <c r="N1203" t="s">
        <v>10168</v>
      </c>
      <c r="O1203" t="s">
        <v>10169</v>
      </c>
      <c r="P1203" t="s">
        <v>10170</v>
      </c>
      <c r="Q1203" t="s">
        <v>10171</v>
      </c>
      <c r="R1203" t="s">
        <v>10172</v>
      </c>
      <c r="S1203" t="s">
        <v>10173</v>
      </c>
    </row>
    <row r="1204" spans="1:19">
      <c r="A1204" t="s">
        <v>10174</v>
      </c>
      <c r="B1204" t="s">
        <v>10175</v>
      </c>
      <c r="C1204" t="s">
        <v>12909</v>
      </c>
      <c r="D1204" t="s">
        <v>13029</v>
      </c>
      <c r="E1204" t="s">
        <v>13030</v>
      </c>
      <c r="F1204" t="s">
        <v>13067</v>
      </c>
      <c r="G1204">
        <v>949</v>
      </c>
      <c r="H1204" s="2">
        <v>1999</v>
      </c>
      <c r="I1204" s="1">
        <v>0.53</v>
      </c>
      <c r="J1204">
        <v>4</v>
      </c>
      <c r="K1204" s="4">
        <v>1679</v>
      </c>
      <c r="L1204" t="s">
        <v>10176</v>
      </c>
      <c r="M1204" t="s">
        <v>10177</v>
      </c>
      <c r="N1204" t="s">
        <v>10178</v>
      </c>
      <c r="O1204" t="s">
        <v>10179</v>
      </c>
      <c r="P1204" t="s">
        <v>10180</v>
      </c>
      <c r="Q1204" t="s">
        <v>10181</v>
      </c>
      <c r="R1204" t="s">
        <v>10182</v>
      </c>
      <c r="S1204" t="s">
        <v>10183</v>
      </c>
    </row>
    <row r="1205" spans="1:19">
      <c r="A1205" t="s">
        <v>10184</v>
      </c>
      <c r="B1205" t="s">
        <v>10185</v>
      </c>
      <c r="C1205" t="s">
        <v>12909</v>
      </c>
      <c r="D1205" t="s">
        <v>13029</v>
      </c>
      <c r="E1205" t="s">
        <v>13030</v>
      </c>
      <c r="F1205" t="s">
        <v>13100</v>
      </c>
      <c r="G1205" s="3">
        <v>3657.66</v>
      </c>
      <c r="H1205" s="2">
        <v>5156</v>
      </c>
      <c r="I1205" s="1">
        <v>0.28999999999999998</v>
      </c>
      <c r="J1205">
        <v>3.9</v>
      </c>
      <c r="K1205" s="4">
        <v>12837</v>
      </c>
      <c r="L1205" t="s">
        <v>10186</v>
      </c>
      <c r="M1205" t="s">
        <v>10187</v>
      </c>
      <c r="N1205" t="s">
        <v>10188</v>
      </c>
      <c r="O1205" t="s">
        <v>10189</v>
      </c>
      <c r="P1205" t="s">
        <v>10190</v>
      </c>
      <c r="Q1205" t="s">
        <v>10191</v>
      </c>
      <c r="R1205" t="s">
        <v>10192</v>
      </c>
      <c r="S1205" t="s">
        <v>10193</v>
      </c>
    </row>
    <row r="1206" spans="1:19">
      <c r="A1206" t="s">
        <v>10194</v>
      </c>
      <c r="B1206" t="s">
        <v>10195</v>
      </c>
      <c r="C1206" t="s">
        <v>12909</v>
      </c>
      <c r="D1206" t="s">
        <v>13029</v>
      </c>
      <c r="E1206" t="s">
        <v>13030</v>
      </c>
      <c r="F1206" t="s">
        <v>13102</v>
      </c>
      <c r="G1206" s="2">
        <v>1699</v>
      </c>
      <c r="H1206" s="2">
        <v>1999</v>
      </c>
      <c r="I1206" s="1">
        <v>0.15</v>
      </c>
      <c r="J1206">
        <v>4.0999999999999996</v>
      </c>
      <c r="K1206" s="4">
        <v>8873</v>
      </c>
      <c r="L1206" t="s">
        <v>10196</v>
      </c>
      <c r="M1206" t="s">
        <v>10197</v>
      </c>
      <c r="N1206" t="s">
        <v>10198</v>
      </c>
      <c r="O1206" t="s">
        <v>10199</v>
      </c>
      <c r="P1206" t="s">
        <v>10200</v>
      </c>
      <c r="Q1206" t="s">
        <v>10201</v>
      </c>
      <c r="R1206" t="s">
        <v>10202</v>
      </c>
      <c r="S1206" t="s">
        <v>10203</v>
      </c>
    </row>
    <row r="1207" spans="1:19">
      <c r="A1207" t="s">
        <v>10204</v>
      </c>
      <c r="B1207" t="s">
        <v>10205</v>
      </c>
      <c r="C1207" t="s">
        <v>12909</v>
      </c>
      <c r="D1207" t="s">
        <v>13029</v>
      </c>
      <c r="E1207" t="s">
        <v>13037</v>
      </c>
      <c r="F1207" t="s">
        <v>13038</v>
      </c>
      <c r="G1207" s="2">
        <v>1849</v>
      </c>
      <c r="H1207" s="2">
        <v>2095</v>
      </c>
      <c r="I1207" s="1">
        <v>0.12</v>
      </c>
      <c r="J1207">
        <v>4.3</v>
      </c>
      <c r="K1207" s="4">
        <v>7681</v>
      </c>
      <c r="L1207" t="s">
        <v>10206</v>
      </c>
      <c r="M1207" t="s">
        <v>10207</v>
      </c>
      <c r="N1207" t="s">
        <v>10208</v>
      </c>
      <c r="O1207" t="s">
        <v>10209</v>
      </c>
      <c r="P1207" t="s">
        <v>10210</v>
      </c>
      <c r="Q1207" t="s">
        <v>10211</v>
      </c>
      <c r="R1207" t="s">
        <v>10212</v>
      </c>
      <c r="S1207" t="s">
        <v>10213</v>
      </c>
    </row>
    <row r="1208" spans="1:19">
      <c r="A1208" t="s">
        <v>10214</v>
      </c>
      <c r="B1208" t="s">
        <v>10215</v>
      </c>
      <c r="C1208" t="s">
        <v>12909</v>
      </c>
      <c r="D1208" t="s">
        <v>13033</v>
      </c>
      <c r="E1208" t="s">
        <v>13034</v>
      </c>
      <c r="F1208" t="s">
        <v>13036</v>
      </c>
      <c r="G1208" s="2">
        <v>12499</v>
      </c>
      <c r="H1208" s="2">
        <v>19825</v>
      </c>
      <c r="I1208" s="1">
        <v>0.37</v>
      </c>
      <c r="J1208">
        <v>4.0999999999999996</v>
      </c>
      <c r="K1208" s="4">
        <v>322</v>
      </c>
      <c r="L1208" t="s">
        <v>10216</v>
      </c>
      <c r="M1208" t="s">
        <v>10217</v>
      </c>
      <c r="N1208" t="s">
        <v>10218</v>
      </c>
      <c r="O1208" t="s">
        <v>10219</v>
      </c>
      <c r="P1208" t="s">
        <v>10220</v>
      </c>
      <c r="Q1208" t="s">
        <v>10221</v>
      </c>
      <c r="R1208" t="s">
        <v>10222</v>
      </c>
      <c r="S1208" t="s">
        <v>10223</v>
      </c>
    </row>
    <row r="1209" spans="1:19">
      <c r="A1209" t="s">
        <v>10224</v>
      </c>
      <c r="B1209" t="s">
        <v>10225</v>
      </c>
      <c r="C1209" t="s">
        <v>12909</v>
      </c>
      <c r="D1209" t="s">
        <v>13029</v>
      </c>
      <c r="E1209" t="s">
        <v>13037</v>
      </c>
      <c r="F1209" t="s">
        <v>13038</v>
      </c>
      <c r="G1209" s="2">
        <v>1099</v>
      </c>
      <c r="H1209" s="2">
        <v>1920</v>
      </c>
      <c r="I1209" s="1">
        <v>0.43</v>
      </c>
      <c r="J1209">
        <v>4.2</v>
      </c>
      <c r="K1209" s="4">
        <v>9772</v>
      </c>
      <c r="L1209" t="s">
        <v>10226</v>
      </c>
      <c r="M1209" t="s">
        <v>10227</v>
      </c>
      <c r="N1209" t="s">
        <v>10228</v>
      </c>
      <c r="O1209" t="s">
        <v>10229</v>
      </c>
      <c r="P1209" t="s">
        <v>10230</v>
      </c>
      <c r="Q1209" t="s">
        <v>10231</v>
      </c>
      <c r="R1209" t="s">
        <v>10232</v>
      </c>
      <c r="S1209" t="s">
        <v>10233</v>
      </c>
    </row>
    <row r="1210" spans="1:19">
      <c r="A1210" t="s">
        <v>10234</v>
      </c>
      <c r="B1210" t="s">
        <v>10235</v>
      </c>
      <c r="C1210" t="s">
        <v>12909</v>
      </c>
      <c r="D1210" t="s">
        <v>13029</v>
      </c>
      <c r="E1210" t="s">
        <v>13082</v>
      </c>
      <c r="F1210" t="s">
        <v>13093</v>
      </c>
      <c r="G1210" s="2">
        <v>8199</v>
      </c>
      <c r="H1210" s="2">
        <v>16000</v>
      </c>
      <c r="I1210" s="1">
        <v>0.49</v>
      </c>
      <c r="J1210">
        <v>3.9</v>
      </c>
      <c r="K1210" s="4">
        <v>18497</v>
      </c>
      <c r="L1210" t="s">
        <v>10236</v>
      </c>
      <c r="M1210" t="s">
        <v>10237</v>
      </c>
      <c r="N1210" t="s">
        <v>10238</v>
      </c>
      <c r="O1210" t="s">
        <v>10239</v>
      </c>
      <c r="P1210" t="s">
        <v>10240</v>
      </c>
      <c r="Q1210" t="s">
        <v>10241</v>
      </c>
      <c r="R1210" t="s">
        <v>10242</v>
      </c>
      <c r="S1210" t="s">
        <v>10243</v>
      </c>
    </row>
    <row r="1211" spans="1:19">
      <c r="A1211" t="s">
        <v>10244</v>
      </c>
      <c r="B1211" t="s">
        <v>10245</v>
      </c>
      <c r="C1211" t="s">
        <v>12909</v>
      </c>
      <c r="D1211" t="s">
        <v>13029</v>
      </c>
      <c r="E1211" t="s">
        <v>13030</v>
      </c>
      <c r="F1211" t="s">
        <v>13061</v>
      </c>
      <c r="G1211">
        <v>499</v>
      </c>
      <c r="H1211" s="2">
        <v>2199</v>
      </c>
      <c r="I1211" s="1">
        <v>0.77</v>
      </c>
      <c r="J1211">
        <v>3.7</v>
      </c>
      <c r="K1211" s="4">
        <v>53</v>
      </c>
      <c r="L1211" t="s">
        <v>10246</v>
      </c>
      <c r="M1211" t="s">
        <v>10247</v>
      </c>
      <c r="N1211" t="s">
        <v>10248</v>
      </c>
      <c r="O1211" t="s">
        <v>10249</v>
      </c>
      <c r="P1211" t="s">
        <v>10250</v>
      </c>
      <c r="Q1211" t="s">
        <v>10251</v>
      </c>
      <c r="R1211" t="s">
        <v>10252</v>
      </c>
      <c r="S1211" t="s">
        <v>10253</v>
      </c>
    </row>
    <row r="1212" spans="1:19">
      <c r="A1212" t="s">
        <v>10254</v>
      </c>
      <c r="B1212" t="s">
        <v>10255</v>
      </c>
      <c r="C1212" t="s">
        <v>12909</v>
      </c>
      <c r="D1212" t="s">
        <v>13029</v>
      </c>
      <c r="E1212" t="s">
        <v>13037</v>
      </c>
      <c r="F1212" t="s">
        <v>13062</v>
      </c>
      <c r="G1212" s="2">
        <v>6999</v>
      </c>
      <c r="H1212" s="2">
        <v>14999</v>
      </c>
      <c r="I1212" s="1">
        <v>0.53</v>
      </c>
      <c r="J1212">
        <v>4.0999999999999996</v>
      </c>
      <c r="K1212" s="4">
        <v>1728</v>
      </c>
      <c r="L1212" t="s">
        <v>10256</v>
      </c>
      <c r="M1212" t="s">
        <v>10257</v>
      </c>
      <c r="N1212" t="s">
        <v>10258</v>
      </c>
      <c r="O1212" t="s">
        <v>10259</v>
      </c>
      <c r="P1212" t="s">
        <v>10260</v>
      </c>
      <c r="Q1212" t="s">
        <v>10261</v>
      </c>
      <c r="R1212" t="s">
        <v>10262</v>
      </c>
      <c r="S1212" t="s">
        <v>10263</v>
      </c>
    </row>
    <row r="1213" spans="1:19">
      <c r="A1213" t="s">
        <v>10264</v>
      </c>
      <c r="B1213" t="s">
        <v>10265</v>
      </c>
      <c r="C1213" t="s">
        <v>12909</v>
      </c>
      <c r="D1213" t="s">
        <v>13029</v>
      </c>
      <c r="E1213" t="s">
        <v>13030</v>
      </c>
      <c r="F1213" t="s">
        <v>13069</v>
      </c>
      <c r="G1213" s="2">
        <v>1595</v>
      </c>
      <c r="H1213" s="2">
        <v>1799</v>
      </c>
      <c r="I1213" s="1">
        <v>0.11</v>
      </c>
      <c r="J1213">
        <v>4</v>
      </c>
      <c r="K1213" s="4">
        <v>2877</v>
      </c>
      <c r="L1213" t="s">
        <v>10266</v>
      </c>
      <c r="M1213" t="s">
        <v>10267</v>
      </c>
      <c r="N1213" t="s">
        <v>10268</v>
      </c>
      <c r="O1213" t="s">
        <v>10269</v>
      </c>
      <c r="P1213" t="s">
        <v>10270</v>
      </c>
      <c r="Q1213" t="s">
        <v>10271</v>
      </c>
      <c r="R1213" t="s">
        <v>10272</v>
      </c>
      <c r="S1213" t="s">
        <v>10273</v>
      </c>
    </row>
    <row r="1214" spans="1:19">
      <c r="A1214" t="s">
        <v>10274</v>
      </c>
      <c r="B1214" t="s">
        <v>10275</v>
      </c>
      <c r="C1214" t="s">
        <v>12909</v>
      </c>
      <c r="D1214" t="s">
        <v>13029</v>
      </c>
      <c r="E1214" t="s">
        <v>13037</v>
      </c>
      <c r="F1214" t="s">
        <v>13038</v>
      </c>
      <c r="G1214" s="2">
        <v>1049</v>
      </c>
      <c r="H1214" s="2">
        <v>1950</v>
      </c>
      <c r="I1214" s="1">
        <v>0.46</v>
      </c>
      <c r="J1214">
        <v>3.8</v>
      </c>
      <c r="K1214" s="4">
        <v>250</v>
      </c>
      <c r="L1214" t="s">
        <v>10276</v>
      </c>
      <c r="M1214" t="s">
        <v>10277</v>
      </c>
      <c r="N1214" t="s">
        <v>10278</v>
      </c>
      <c r="O1214" t="s">
        <v>10279</v>
      </c>
      <c r="P1214" t="s">
        <v>10280</v>
      </c>
      <c r="Q1214" t="s">
        <v>10281</v>
      </c>
      <c r="R1214" t="s">
        <v>10282</v>
      </c>
      <c r="S1214" t="s">
        <v>10283</v>
      </c>
    </row>
    <row r="1215" spans="1:19">
      <c r="A1215" t="s">
        <v>10284</v>
      </c>
      <c r="B1215" t="s">
        <v>10285</v>
      </c>
      <c r="C1215" t="s">
        <v>12909</v>
      </c>
      <c r="D1215" t="s">
        <v>13029</v>
      </c>
      <c r="E1215" t="s">
        <v>13030</v>
      </c>
      <c r="F1215" t="s">
        <v>13031</v>
      </c>
      <c r="G1215" s="2">
        <v>1182</v>
      </c>
      <c r="H1215" s="2">
        <v>2995</v>
      </c>
      <c r="I1215" s="1">
        <v>0.61</v>
      </c>
      <c r="J1215">
        <v>4.2</v>
      </c>
      <c r="K1215" s="4">
        <v>5178</v>
      </c>
      <c r="L1215" t="s">
        <v>10286</v>
      </c>
      <c r="M1215" t="s">
        <v>10287</v>
      </c>
      <c r="N1215" t="s">
        <v>10288</v>
      </c>
      <c r="O1215" t="s">
        <v>10289</v>
      </c>
      <c r="P1215" t="s">
        <v>10290</v>
      </c>
      <c r="Q1215" t="s">
        <v>10291</v>
      </c>
      <c r="R1215" t="s">
        <v>10292</v>
      </c>
      <c r="S1215" t="s">
        <v>10293</v>
      </c>
    </row>
    <row r="1216" spans="1:19">
      <c r="A1216" t="s">
        <v>10294</v>
      </c>
      <c r="B1216" t="s">
        <v>10295</v>
      </c>
      <c r="C1216" t="s">
        <v>12909</v>
      </c>
      <c r="D1216" t="s">
        <v>13029</v>
      </c>
      <c r="E1216" t="s">
        <v>13037</v>
      </c>
      <c r="F1216" t="s">
        <v>13038</v>
      </c>
      <c r="G1216">
        <v>499</v>
      </c>
      <c r="H1216">
        <v>999</v>
      </c>
      <c r="I1216" s="1">
        <v>0.5</v>
      </c>
      <c r="J1216">
        <v>4.5999999999999996</v>
      </c>
      <c r="K1216" s="4">
        <v>79</v>
      </c>
      <c r="L1216" t="s">
        <v>10296</v>
      </c>
      <c r="M1216" t="s">
        <v>10297</v>
      </c>
      <c r="N1216" t="s">
        <v>10298</v>
      </c>
      <c r="O1216" t="s">
        <v>10299</v>
      </c>
      <c r="P1216" t="s">
        <v>10300</v>
      </c>
      <c r="Q1216" t="s">
        <v>10301</v>
      </c>
      <c r="R1216" t="s">
        <v>10302</v>
      </c>
      <c r="S1216" t="s">
        <v>10303</v>
      </c>
    </row>
    <row r="1217" spans="1:19">
      <c r="A1217" t="s">
        <v>10304</v>
      </c>
      <c r="B1217" t="s">
        <v>10305</v>
      </c>
      <c r="C1217" t="s">
        <v>12909</v>
      </c>
      <c r="D1217" t="s">
        <v>13033</v>
      </c>
      <c r="E1217" t="s">
        <v>13091</v>
      </c>
      <c r="F1217" t="s">
        <v>13092</v>
      </c>
      <c r="G1217" s="2">
        <v>8799</v>
      </c>
      <c r="H1217" s="2">
        <v>11995</v>
      </c>
      <c r="I1217" s="1">
        <v>0.27</v>
      </c>
      <c r="J1217">
        <v>4.0999999999999996</v>
      </c>
      <c r="K1217" s="4">
        <v>4157</v>
      </c>
      <c r="L1217" t="s">
        <v>10306</v>
      </c>
      <c r="M1217" t="s">
        <v>10307</v>
      </c>
      <c r="N1217" t="s">
        <v>10308</v>
      </c>
      <c r="O1217" t="s">
        <v>10309</v>
      </c>
      <c r="P1217" t="s">
        <v>10310</v>
      </c>
      <c r="Q1217" t="s">
        <v>10311</v>
      </c>
      <c r="R1217" t="s">
        <v>10312</v>
      </c>
      <c r="S1217" t="s">
        <v>10313</v>
      </c>
    </row>
    <row r="1218" spans="1:19">
      <c r="A1218" t="s">
        <v>10314</v>
      </c>
      <c r="B1218" t="s">
        <v>10315</v>
      </c>
      <c r="C1218" t="s">
        <v>12909</v>
      </c>
      <c r="D1218" t="s">
        <v>13033</v>
      </c>
      <c r="E1218" t="s">
        <v>13034</v>
      </c>
      <c r="F1218" t="s">
        <v>13035</v>
      </c>
      <c r="G1218" s="2">
        <v>1529</v>
      </c>
      <c r="H1218" s="2">
        <v>2999</v>
      </c>
      <c r="I1218" s="1">
        <v>0.49</v>
      </c>
      <c r="J1218">
        <v>3.3</v>
      </c>
      <c r="K1218" s="4">
        <v>29</v>
      </c>
      <c r="L1218" t="s">
        <v>10316</v>
      </c>
      <c r="M1218" t="s">
        <v>10317</v>
      </c>
      <c r="N1218" t="s">
        <v>10318</v>
      </c>
      <c r="O1218" t="s">
        <v>10319</v>
      </c>
      <c r="P1218" t="s">
        <v>10320</v>
      </c>
      <c r="Q1218" t="s">
        <v>10321</v>
      </c>
      <c r="R1218" t="s">
        <v>10322</v>
      </c>
      <c r="S1218" t="s">
        <v>10323</v>
      </c>
    </row>
    <row r="1219" spans="1:19">
      <c r="A1219" t="s">
        <v>10324</v>
      </c>
      <c r="B1219" t="s">
        <v>10325</v>
      </c>
      <c r="C1219" t="s">
        <v>12909</v>
      </c>
      <c r="D1219" t="s">
        <v>13029</v>
      </c>
      <c r="E1219" t="s">
        <v>13037</v>
      </c>
      <c r="F1219" t="s">
        <v>13038</v>
      </c>
      <c r="G1219" s="2">
        <v>1199</v>
      </c>
      <c r="H1219" s="2">
        <v>1690</v>
      </c>
      <c r="I1219" s="1">
        <v>0.28999999999999998</v>
      </c>
      <c r="J1219">
        <v>4.2</v>
      </c>
      <c r="K1219" s="4">
        <v>4580</v>
      </c>
      <c r="L1219" t="s">
        <v>10326</v>
      </c>
      <c r="M1219" t="s">
        <v>10327</v>
      </c>
      <c r="N1219" t="s">
        <v>10328</v>
      </c>
      <c r="O1219" t="s">
        <v>10329</v>
      </c>
      <c r="P1219" t="s">
        <v>10330</v>
      </c>
      <c r="Q1219" t="s">
        <v>10331</v>
      </c>
      <c r="R1219" t="s">
        <v>10332</v>
      </c>
      <c r="S1219" t="s">
        <v>10333</v>
      </c>
    </row>
    <row r="1220" spans="1:19">
      <c r="A1220" t="s">
        <v>10334</v>
      </c>
      <c r="B1220" t="s">
        <v>10335</v>
      </c>
      <c r="C1220" t="s">
        <v>12909</v>
      </c>
      <c r="D1220" t="s">
        <v>13029</v>
      </c>
      <c r="E1220" t="s">
        <v>13030</v>
      </c>
      <c r="F1220" t="s">
        <v>13065</v>
      </c>
      <c r="G1220" s="2">
        <v>1052</v>
      </c>
      <c r="H1220" s="2">
        <v>1790</v>
      </c>
      <c r="I1220" s="1">
        <v>0.41</v>
      </c>
      <c r="J1220">
        <v>4.3</v>
      </c>
      <c r="K1220" s="4">
        <v>1404</v>
      </c>
      <c r="L1220" t="s">
        <v>10336</v>
      </c>
      <c r="M1220" t="s">
        <v>10337</v>
      </c>
      <c r="N1220" t="s">
        <v>10338</v>
      </c>
      <c r="O1220" t="s">
        <v>10339</v>
      </c>
      <c r="P1220" t="s">
        <v>10340</v>
      </c>
      <c r="Q1220" t="s">
        <v>10341</v>
      </c>
      <c r="R1220" t="s">
        <v>10342</v>
      </c>
      <c r="S1220" t="s">
        <v>10343</v>
      </c>
    </row>
    <row r="1221" spans="1:19">
      <c r="A1221" t="s">
        <v>10344</v>
      </c>
      <c r="B1221" t="s">
        <v>10345</v>
      </c>
      <c r="C1221" t="s">
        <v>12909</v>
      </c>
      <c r="D1221" t="s">
        <v>13029</v>
      </c>
      <c r="E1221" t="s">
        <v>13030</v>
      </c>
      <c r="F1221" t="s">
        <v>13103</v>
      </c>
      <c r="G1221" s="2">
        <v>6499</v>
      </c>
      <c r="H1221" s="2">
        <v>8995</v>
      </c>
      <c r="I1221" s="1">
        <v>0.28000000000000003</v>
      </c>
      <c r="J1221">
        <v>4.3</v>
      </c>
      <c r="K1221" s="4">
        <v>2810</v>
      </c>
      <c r="L1221" t="s">
        <v>10346</v>
      </c>
      <c r="M1221" t="s">
        <v>10347</v>
      </c>
      <c r="N1221" t="s">
        <v>10348</v>
      </c>
      <c r="O1221" t="s">
        <v>10349</v>
      </c>
      <c r="P1221" t="s">
        <v>10350</v>
      </c>
      <c r="Q1221" t="s">
        <v>10351</v>
      </c>
      <c r="R1221" t="s">
        <v>10352</v>
      </c>
      <c r="S1221" t="s">
        <v>10353</v>
      </c>
    </row>
    <row r="1222" spans="1:19">
      <c r="A1222" t="s">
        <v>10354</v>
      </c>
      <c r="B1222" t="s">
        <v>10355</v>
      </c>
      <c r="C1222" t="s">
        <v>12909</v>
      </c>
      <c r="D1222" t="s">
        <v>13029</v>
      </c>
      <c r="E1222" t="s">
        <v>13030</v>
      </c>
      <c r="F1222" t="s">
        <v>13040</v>
      </c>
      <c r="G1222">
        <v>239</v>
      </c>
      <c r="H1222">
        <v>239</v>
      </c>
      <c r="I1222" s="1">
        <v>0</v>
      </c>
      <c r="J1222">
        <v>4.3</v>
      </c>
      <c r="K1222" s="4">
        <v>7</v>
      </c>
      <c r="L1222" t="s">
        <v>10356</v>
      </c>
      <c r="M1222" t="s">
        <v>10357</v>
      </c>
      <c r="N1222" t="s">
        <v>10358</v>
      </c>
      <c r="O1222" t="s">
        <v>10359</v>
      </c>
      <c r="P1222" t="s">
        <v>10360</v>
      </c>
      <c r="Q1222" t="s">
        <v>10361</v>
      </c>
      <c r="R1222" t="s">
        <v>10362</v>
      </c>
      <c r="S1222" t="s">
        <v>10363</v>
      </c>
    </row>
    <row r="1223" spans="1:19">
      <c r="A1223" t="s">
        <v>10364</v>
      </c>
      <c r="B1223" t="s">
        <v>10365</v>
      </c>
      <c r="C1223" t="s">
        <v>12909</v>
      </c>
      <c r="D1223" t="s">
        <v>13029</v>
      </c>
      <c r="E1223" t="s">
        <v>13030</v>
      </c>
      <c r="F1223" t="s">
        <v>13046</v>
      </c>
      <c r="G1223">
        <v>699</v>
      </c>
      <c r="H1223" s="2">
        <v>1599</v>
      </c>
      <c r="I1223" s="1">
        <v>0.56000000000000005</v>
      </c>
      <c r="J1223">
        <v>4.7</v>
      </c>
      <c r="K1223" s="4">
        <v>1729</v>
      </c>
      <c r="L1223" t="s">
        <v>10366</v>
      </c>
      <c r="M1223" t="s">
        <v>10367</v>
      </c>
      <c r="N1223" t="s">
        <v>10368</v>
      </c>
      <c r="O1223" t="s">
        <v>10369</v>
      </c>
      <c r="P1223" t="s">
        <v>10370</v>
      </c>
      <c r="Q1223" t="s">
        <v>10371</v>
      </c>
      <c r="R1223" t="s">
        <v>10372</v>
      </c>
      <c r="S1223" t="s">
        <v>10373</v>
      </c>
    </row>
    <row r="1224" spans="1:19">
      <c r="A1224" t="s">
        <v>10374</v>
      </c>
      <c r="B1224" t="s">
        <v>10375</v>
      </c>
      <c r="C1224" t="s">
        <v>12909</v>
      </c>
      <c r="D1224" t="s">
        <v>13029</v>
      </c>
      <c r="E1224" t="s">
        <v>13030</v>
      </c>
      <c r="G1224" s="2">
        <v>2599</v>
      </c>
      <c r="H1224" s="2">
        <v>4290</v>
      </c>
      <c r="I1224" s="1">
        <v>0.39</v>
      </c>
      <c r="J1224">
        <v>4.4000000000000004</v>
      </c>
      <c r="K1224" s="4">
        <v>2116</v>
      </c>
      <c r="L1224" t="s">
        <v>10376</v>
      </c>
      <c r="M1224" t="s">
        <v>10377</v>
      </c>
      <c r="N1224" t="s">
        <v>10378</v>
      </c>
      <c r="O1224" t="s">
        <v>10379</v>
      </c>
      <c r="P1224" t="s">
        <v>10380</v>
      </c>
      <c r="Q1224" t="s">
        <v>10381</v>
      </c>
      <c r="R1224" t="s">
        <v>10382</v>
      </c>
      <c r="S1224" t="s">
        <v>10383</v>
      </c>
    </row>
    <row r="1225" spans="1:19">
      <c r="A1225" t="s">
        <v>10384</v>
      </c>
      <c r="B1225" t="s">
        <v>10385</v>
      </c>
      <c r="C1225" t="s">
        <v>12909</v>
      </c>
      <c r="D1225" t="s">
        <v>13029</v>
      </c>
      <c r="E1225" t="s">
        <v>13037</v>
      </c>
      <c r="F1225" t="s">
        <v>13062</v>
      </c>
      <c r="G1225" s="2">
        <v>1547</v>
      </c>
      <c r="H1225" s="2">
        <v>2890</v>
      </c>
      <c r="I1225" s="1">
        <v>0.46</v>
      </c>
      <c r="J1225">
        <v>3.9</v>
      </c>
      <c r="K1225" s="4">
        <v>463</v>
      </c>
      <c r="L1225" t="s">
        <v>10386</v>
      </c>
      <c r="M1225" t="s">
        <v>10387</v>
      </c>
      <c r="N1225" t="s">
        <v>10388</v>
      </c>
      <c r="O1225" t="s">
        <v>10389</v>
      </c>
      <c r="P1225" t="s">
        <v>10390</v>
      </c>
      <c r="Q1225" t="s">
        <v>10391</v>
      </c>
      <c r="R1225" t="s">
        <v>10392</v>
      </c>
      <c r="S1225" t="s">
        <v>10393</v>
      </c>
    </row>
    <row r="1226" spans="1:19">
      <c r="A1226" t="s">
        <v>10394</v>
      </c>
      <c r="B1226" t="s">
        <v>10395</v>
      </c>
      <c r="C1226" t="s">
        <v>12909</v>
      </c>
      <c r="D1226" t="s">
        <v>13029</v>
      </c>
      <c r="E1226" t="s">
        <v>13030</v>
      </c>
      <c r="F1226" t="s">
        <v>13046</v>
      </c>
      <c r="G1226">
        <v>499</v>
      </c>
      <c r="H1226" s="2">
        <v>1299</v>
      </c>
      <c r="I1226" s="1">
        <v>0.62</v>
      </c>
      <c r="J1226">
        <v>4.7</v>
      </c>
      <c r="K1226" s="4">
        <v>54</v>
      </c>
      <c r="L1226" t="s">
        <v>10396</v>
      </c>
      <c r="M1226" t="s">
        <v>10397</v>
      </c>
      <c r="N1226" t="s">
        <v>10398</v>
      </c>
      <c r="O1226" t="s">
        <v>10399</v>
      </c>
      <c r="P1226" t="s">
        <v>10400</v>
      </c>
      <c r="Q1226" t="s">
        <v>10401</v>
      </c>
      <c r="R1226" t="s">
        <v>10402</v>
      </c>
      <c r="S1226" t="s">
        <v>10403</v>
      </c>
    </row>
    <row r="1227" spans="1:19">
      <c r="A1227" t="s">
        <v>10404</v>
      </c>
      <c r="B1227" t="s">
        <v>10405</v>
      </c>
      <c r="C1227" t="s">
        <v>12909</v>
      </c>
      <c r="D1227" t="s">
        <v>13033</v>
      </c>
      <c r="E1227" t="s">
        <v>13050</v>
      </c>
      <c r="F1227" t="s">
        <v>13054</v>
      </c>
      <c r="G1227">
        <v>510</v>
      </c>
      <c r="H1227">
        <v>640</v>
      </c>
      <c r="I1227" s="1">
        <v>0.2</v>
      </c>
      <c r="J1227">
        <v>4.0999999999999996</v>
      </c>
      <c r="K1227" s="4">
        <v>7229</v>
      </c>
      <c r="L1227" t="s">
        <v>10406</v>
      </c>
      <c r="M1227" t="s">
        <v>10407</v>
      </c>
      <c r="N1227" t="s">
        <v>10408</v>
      </c>
      <c r="O1227" t="s">
        <v>10409</v>
      </c>
      <c r="P1227" t="s">
        <v>10410</v>
      </c>
      <c r="Q1227" t="s">
        <v>10411</v>
      </c>
      <c r="R1227" t="s">
        <v>10412</v>
      </c>
      <c r="S1227" t="s">
        <v>10413</v>
      </c>
    </row>
    <row r="1228" spans="1:19">
      <c r="A1228" t="s">
        <v>10414</v>
      </c>
      <c r="B1228" t="s">
        <v>10415</v>
      </c>
      <c r="C1228" t="s">
        <v>12909</v>
      </c>
      <c r="D1228" t="s">
        <v>13033</v>
      </c>
      <c r="E1228" t="s">
        <v>13050</v>
      </c>
      <c r="F1228" t="s">
        <v>13051</v>
      </c>
      <c r="G1228" s="2">
        <v>1899</v>
      </c>
      <c r="H1228" s="2">
        <v>3790</v>
      </c>
      <c r="I1228" s="1">
        <v>0.5</v>
      </c>
      <c r="J1228">
        <v>3.8</v>
      </c>
      <c r="K1228" s="4">
        <v>3842</v>
      </c>
      <c r="L1228" t="s">
        <v>10416</v>
      </c>
      <c r="M1228" t="s">
        <v>10417</v>
      </c>
      <c r="N1228" t="s">
        <v>10418</v>
      </c>
      <c r="O1228" t="s">
        <v>10419</v>
      </c>
      <c r="P1228" t="s">
        <v>10420</v>
      </c>
      <c r="Q1228" t="s">
        <v>10421</v>
      </c>
      <c r="R1228" t="s">
        <v>10422</v>
      </c>
      <c r="S1228" t="s">
        <v>10423</v>
      </c>
    </row>
    <row r="1229" spans="1:19">
      <c r="A1229" t="s">
        <v>10424</v>
      </c>
      <c r="B1229" t="s">
        <v>10425</v>
      </c>
      <c r="C1229" t="s">
        <v>12909</v>
      </c>
      <c r="D1229" t="s">
        <v>13033</v>
      </c>
      <c r="E1229" t="s">
        <v>13050</v>
      </c>
      <c r="F1229" t="s">
        <v>13051</v>
      </c>
      <c r="G1229" s="2">
        <v>2599</v>
      </c>
      <c r="H1229" s="2">
        <v>4560</v>
      </c>
      <c r="I1229" s="1">
        <v>0.43</v>
      </c>
      <c r="J1229">
        <v>4.4000000000000004</v>
      </c>
      <c r="K1229" s="4">
        <v>646</v>
      </c>
      <c r="L1229" t="s">
        <v>10426</v>
      </c>
      <c r="M1229" t="s">
        <v>10427</v>
      </c>
      <c r="N1229" t="s">
        <v>10428</v>
      </c>
      <c r="O1229" t="s">
        <v>10429</v>
      </c>
      <c r="P1229" t="s">
        <v>10430</v>
      </c>
      <c r="Q1229" t="s">
        <v>10431</v>
      </c>
      <c r="R1229" t="s">
        <v>8539</v>
      </c>
      <c r="S1229" t="s">
        <v>10432</v>
      </c>
    </row>
    <row r="1230" spans="1:19">
      <c r="A1230" t="s">
        <v>10433</v>
      </c>
      <c r="B1230" t="s">
        <v>10434</v>
      </c>
      <c r="C1230" t="s">
        <v>12909</v>
      </c>
      <c r="D1230" t="s">
        <v>13029</v>
      </c>
      <c r="E1230" t="s">
        <v>13030</v>
      </c>
      <c r="F1230" t="s">
        <v>13065</v>
      </c>
      <c r="G1230" s="2">
        <v>1199</v>
      </c>
      <c r="H1230" s="2">
        <v>3500</v>
      </c>
      <c r="I1230" s="1">
        <v>0.66</v>
      </c>
      <c r="J1230">
        <v>4.3</v>
      </c>
      <c r="K1230" s="4">
        <v>1802</v>
      </c>
      <c r="L1230" t="s">
        <v>10435</v>
      </c>
      <c r="M1230" t="s">
        <v>10436</v>
      </c>
      <c r="N1230" t="s">
        <v>10437</v>
      </c>
      <c r="O1230" t="s">
        <v>10438</v>
      </c>
      <c r="P1230" t="s">
        <v>10439</v>
      </c>
      <c r="Q1230" t="s">
        <v>10440</v>
      </c>
      <c r="R1230" t="s">
        <v>10441</v>
      </c>
      <c r="S1230" t="s">
        <v>10442</v>
      </c>
    </row>
    <row r="1231" spans="1:19">
      <c r="A1231" t="s">
        <v>10443</v>
      </c>
      <c r="B1231" t="s">
        <v>10444</v>
      </c>
      <c r="C1231" t="s">
        <v>12909</v>
      </c>
      <c r="D1231" t="s">
        <v>13033</v>
      </c>
      <c r="E1231" t="s">
        <v>13050</v>
      </c>
      <c r="F1231" t="s">
        <v>13051</v>
      </c>
      <c r="G1231">
        <v>999</v>
      </c>
      <c r="H1231" s="2">
        <v>2600</v>
      </c>
      <c r="I1231" s="1">
        <v>0.62</v>
      </c>
      <c r="J1231">
        <v>3.4</v>
      </c>
      <c r="K1231" s="4">
        <v>252</v>
      </c>
      <c r="L1231" t="s">
        <v>10445</v>
      </c>
      <c r="M1231" t="s">
        <v>10446</v>
      </c>
      <c r="N1231" t="s">
        <v>10447</v>
      </c>
      <c r="O1231" t="s">
        <v>10448</v>
      </c>
      <c r="P1231" t="s">
        <v>10449</v>
      </c>
      <c r="Q1231" t="s">
        <v>10450</v>
      </c>
      <c r="R1231" t="s">
        <v>10451</v>
      </c>
      <c r="S1231" t="s">
        <v>10452</v>
      </c>
    </row>
    <row r="1232" spans="1:19">
      <c r="A1232" t="s">
        <v>10453</v>
      </c>
      <c r="B1232" t="s">
        <v>10454</v>
      </c>
      <c r="C1232" t="s">
        <v>12909</v>
      </c>
      <c r="D1232" t="s">
        <v>13029</v>
      </c>
      <c r="E1232" t="s">
        <v>13030</v>
      </c>
      <c r="F1232" t="s">
        <v>13045</v>
      </c>
      <c r="G1232" s="2">
        <v>1999</v>
      </c>
      <c r="H1232" s="2">
        <v>3300</v>
      </c>
      <c r="I1232" s="1">
        <v>0.39</v>
      </c>
      <c r="J1232">
        <v>4.2</v>
      </c>
      <c r="K1232" s="4">
        <v>780</v>
      </c>
      <c r="L1232" t="s">
        <v>10455</v>
      </c>
      <c r="M1232" t="s">
        <v>10456</v>
      </c>
      <c r="N1232" t="s">
        <v>10457</v>
      </c>
      <c r="O1232" t="s">
        <v>10458</v>
      </c>
      <c r="P1232" t="s">
        <v>10459</v>
      </c>
      <c r="Q1232" t="s">
        <v>10460</v>
      </c>
      <c r="R1232" t="s">
        <v>10461</v>
      </c>
      <c r="S1232" t="s">
        <v>10462</v>
      </c>
    </row>
    <row r="1233" spans="1:19">
      <c r="A1233" t="s">
        <v>10463</v>
      </c>
      <c r="B1233" t="s">
        <v>10464</v>
      </c>
      <c r="C1233" t="s">
        <v>12909</v>
      </c>
      <c r="D1233" t="s">
        <v>13029</v>
      </c>
      <c r="E1233" t="s">
        <v>13030</v>
      </c>
      <c r="F1233" t="s">
        <v>13046</v>
      </c>
      <c r="G1233">
        <v>210</v>
      </c>
      <c r="H1233">
        <v>699</v>
      </c>
      <c r="I1233" s="1">
        <v>0.7</v>
      </c>
      <c r="J1233">
        <v>3.7</v>
      </c>
      <c r="K1233" s="4">
        <v>74</v>
      </c>
      <c r="L1233" t="s">
        <v>10465</v>
      </c>
      <c r="M1233" t="s">
        <v>10466</v>
      </c>
      <c r="N1233" t="s">
        <v>10467</v>
      </c>
      <c r="O1233" t="s">
        <v>10468</v>
      </c>
      <c r="P1233" t="s">
        <v>10469</v>
      </c>
      <c r="Q1233" t="s">
        <v>10470</v>
      </c>
      <c r="R1233" t="s">
        <v>10471</v>
      </c>
      <c r="S1233" t="s">
        <v>10472</v>
      </c>
    </row>
    <row r="1234" spans="1:19">
      <c r="A1234" t="s">
        <v>10473</v>
      </c>
      <c r="B1234" t="s">
        <v>10474</v>
      </c>
      <c r="C1234" t="s">
        <v>12909</v>
      </c>
      <c r="D1234" t="s">
        <v>13033</v>
      </c>
      <c r="E1234" t="s">
        <v>13091</v>
      </c>
      <c r="F1234" t="s">
        <v>13092</v>
      </c>
      <c r="G1234" s="2">
        <v>14499</v>
      </c>
      <c r="H1234" s="2">
        <v>23559</v>
      </c>
      <c r="I1234" s="1">
        <v>0.38</v>
      </c>
      <c r="J1234">
        <v>4.3</v>
      </c>
      <c r="K1234" s="4">
        <v>2026</v>
      </c>
      <c r="L1234" t="s">
        <v>10475</v>
      </c>
      <c r="M1234" t="s">
        <v>10476</v>
      </c>
      <c r="N1234" t="s">
        <v>10477</v>
      </c>
      <c r="O1234" t="s">
        <v>10478</v>
      </c>
      <c r="P1234" t="s">
        <v>10479</v>
      </c>
      <c r="Q1234" t="s">
        <v>10480</v>
      </c>
      <c r="R1234" t="s">
        <v>10481</v>
      </c>
      <c r="S1234" t="s">
        <v>10482</v>
      </c>
    </row>
    <row r="1235" spans="1:19">
      <c r="A1235" t="s">
        <v>10483</v>
      </c>
      <c r="B1235" t="s">
        <v>10484</v>
      </c>
      <c r="C1235" t="s">
        <v>12909</v>
      </c>
      <c r="D1235" t="s">
        <v>13057</v>
      </c>
      <c r="E1235" t="s">
        <v>13058</v>
      </c>
      <c r="F1235" t="s">
        <v>13059</v>
      </c>
      <c r="G1235">
        <v>950</v>
      </c>
      <c r="H1235" s="2">
        <v>1599</v>
      </c>
      <c r="I1235" s="1">
        <v>0.41</v>
      </c>
      <c r="J1235">
        <v>4.3</v>
      </c>
      <c r="K1235" s="4">
        <v>5911</v>
      </c>
      <c r="L1235" t="s">
        <v>10485</v>
      </c>
      <c r="M1235" t="s">
        <v>10486</v>
      </c>
      <c r="N1235" t="s">
        <v>10487</v>
      </c>
      <c r="O1235" t="s">
        <v>10488</v>
      </c>
      <c r="P1235" t="s">
        <v>10489</v>
      </c>
      <c r="Q1235" t="s">
        <v>10490</v>
      </c>
      <c r="R1235" t="s">
        <v>10491</v>
      </c>
      <c r="S1235" t="s">
        <v>10492</v>
      </c>
    </row>
    <row r="1236" spans="1:19">
      <c r="A1236" t="s">
        <v>10493</v>
      </c>
      <c r="B1236" t="s">
        <v>10494</v>
      </c>
      <c r="C1236" t="s">
        <v>12909</v>
      </c>
      <c r="D1236" t="s">
        <v>13029</v>
      </c>
      <c r="E1236" t="s">
        <v>13030</v>
      </c>
      <c r="F1236" t="s">
        <v>13055</v>
      </c>
      <c r="G1236" s="2">
        <v>7199</v>
      </c>
      <c r="H1236" s="2">
        <v>9995</v>
      </c>
      <c r="I1236" s="1">
        <v>0.28000000000000003</v>
      </c>
      <c r="J1236">
        <v>4.4000000000000004</v>
      </c>
      <c r="K1236" s="4">
        <v>1964</v>
      </c>
      <c r="L1236" t="s">
        <v>10495</v>
      </c>
      <c r="M1236" t="s">
        <v>10496</v>
      </c>
      <c r="N1236" t="s">
        <v>10497</v>
      </c>
      <c r="O1236" t="s">
        <v>10498</v>
      </c>
      <c r="P1236" t="s">
        <v>10499</v>
      </c>
      <c r="Q1236" t="s">
        <v>10500</v>
      </c>
      <c r="R1236" t="s">
        <v>10501</v>
      </c>
      <c r="S1236" t="s">
        <v>10502</v>
      </c>
    </row>
    <row r="1237" spans="1:19">
      <c r="A1237" t="s">
        <v>10503</v>
      </c>
      <c r="B1237" t="s">
        <v>10504</v>
      </c>
      <c r="C1237" t="s">
        <v>12909</v>
      </c>
      <c r="D1237" t="s">
        <v>13033</v>
      </c>
      <c r="E1237" t="s">
        <v>13034</v>
      </c>
      <c r="F1237" t="s">
        <v>13035</v>
      </c>
      <c r="G1237" s="2">
        <v>2439</v>
      </c>
      <c r="H1237" s="2">
        <v>2545</v>
      </c>
      <c r="I1237" s="1">
        <v>0.04</v>
      </c>
      <c r="J1237">
        <v>4.0999999999999996</v>
      </c>
      <c r="K1237" s="4">
        <v>25</v>
      </c>
      <c r="L1237" t="s">
        <v>10505</v>
      </c>
      <c r="M1237" t="s">
        <v>10506</v>
      </c>
      <c r="N1237" t="s">
        <v>10507</v>
      </c>
      <c r="O1237" t="s">
        <v>10508</v>
      </c>
      <c r="P1237" t="s">
        <v>10509</v>
      </c>
      <c r="Q1237" t="s">
        <v>10510</v>
      </c>
      <c r="R1237" t="s">
        <v>10511</v>
      </c>
      <c r="S1237" t="s">
        <v>10512</v>
      </c>
    </row>
    <row r="1238" spans="1:19">
      <c r="A1238" t="s">
        <v>10513</v>
      </c>
      <c r="B1238" t="s">
        <v>10514</v>
      </c>
      <c r="C1238" t="s">
        <v>12909</v>
      </c>
      <c r="D1238" t="s">
        <v>13029</v>
      </c>
      <c r="E1238" t="s">
        <v>13037</v>
      </c>
      <c r="F1238" t="s">
        <v>13038</v>
      </c>
      <c r="G1238" s="2">
        <v>7799</v>
      </c>
      <c r="H1238" s="2">
        <v>8995</v>
      </c>
      <c r="I1238" s="1">
        <v>0.13</v>
      </c>
      <c r="J1238">
        <v>4</v>
      </c>
      <c r="K1238" s="4">
        <v>3160</v>
      </c>
      <c r="L1238" t="s">
        <v>10515</v>
      </c>
      <c r="M1238" t="s">
        <v>10516</v>
      </c>
      <c r="N1238" t="s">
        <v>10517</v>
      </c>
      <c r="O1238" t="s">
        <v>10518</v>
      </c>
      <c r="P1238" t="s">
        <v>10519</v>
      </c>
      <c r="Q1238" t="s">
        <v>10520</v>
      </c>
      <c r="R1238" t="s">
        <v>10521</v>
      </c>
      <c r="S1238" t="s">
        <v>10522</v>
      </c>
    </row>
    <row r="1239" spans="1:19">
      <c r="A1239" t="s">
        <v>10523</v>
      </c>
      <c r="B1239" t="s">
        <v>10524</v>
      </c>
      <c r="C1239" t="s">
        <v>12909</v>
      </c>
      <c r="D1239" t="s">
        <v>13029</v>
      </c>
      <c r="E1239" t="s">
        <v>13030</v>
      </c>
      <c r="F1239" t="s">
        <v>13067</v>
      </c>
      <c r="G1239" s="2">
        <v>1599</v>
      </c>
      <c r="H1239" s="2">
        <v>1999</v>
      </c>
      <c r="I1239" s="1">
        <v>0.2</v>
      </c>
      <c r="J1239">
        <v>4.4000000000000004</v>
      </c>
      <c r="K1239" s="4">
        <v>1558</v>
      </c>
      <c r="L1239" t="s">
        <v>10525</v>
      </c>
      <c r="M1239" t="s">
        <v>10526</v>
      </c>
      <c r="N1239" t="s">
        <v>10527</v>
      </c>
      <c r="O1239" t="s">
        <v>10528</v>
      </c>
      <c r="P1239" t="s">
        <v>10529</v>
      </c>
      <c r="Q1239" t="s">
        <v>10530</v>
      </c>
      <c r="R1239" t="s">
        <v>10531</v>
      </c>
      <c r="S1239" t="s">
        <v>10532</v>
      </c>
    </row>
    <row r="1240" spans="1:19">
      <c r="A1240" t="s">
        <v>10533</v>
      </c>
      <c r="B1240" t="s">
        <v>10534</v>
      </c>
      <c r="C1240" t="s">
        <v>12909</v>
      </c>
      <c r="D1240" t="s">
        <v>13029</v>
      </c>
      <c r="E1240" t="s">
        <v>13030</v>
      </c>
      <c r="F1240" t="s">
        <v>13049</v>
      </c>
      <c r="G1240" s="2">
        <v>2899</v>
      </c>
      <c r="H1240" s="2">
        <v>5500</v>
      </c>
      <c r="I1240" s="1">
        <v>0.47</v>
      </c>
      <c r="J1240">
        <v>3.8</v>
      </c>
      <c r="K1240" s="4">
        <v>8958</v>
      </c>
      <c r="L1240" t="s">
        <v>10535</v>
      </c>
      <c r="M1240" t="s">
        <v>10536</v>
      </c>
      <c r="N1240" t="s">
        <v>10537</v>
      </c>
      <c r="O1240" t="s">
        <v>10538</v>
      </c>
      <c r="P1240" t="s">
        <v>10539</v>
      </c>
      <c r="Q1240" t="s">
        <v>10540</v>
      </c>
      <c r="R1240" t="s">
        <v>10541</v>
      </c>
      <c r="S1240" t="s">
        <v>10542</v>
      </c>
    </row>
    <row r="1241" spans="1:19">
      <c r="A1241" t="s">
        <v>10543</v>
      </c>
      <c r="B1241" t="s">
        <v>10544</v>
      </c>
      <c r="C1241" t="s">
        <v>12909</v>
      </c>
      <c r="D1241" t="s">
        <v>13029</v>
      </c>
      <c r="E1241" t="s">
        <v>13095</v>
      </c>
      <c r="F1241" t="s">
        <v>13096</v>
      </c>
      <c r="G1241" s="2">
        <v>9799</v>
      </c>
      <c r="H1241" s="2">
        <v>12150</v>
      </c>
      <c r="I1241" s="1">
        <v>0.19</v>
      </c>
      <c r="J1241">
        <v>4.3</v>
      </c>
      <c r="K1241" s="4">
        <v>13251</v>
      </c>
      <c r="L1241" t="s">
        <v>12811</v>
      </c>
      <c r="M1241" t="s">
        <v>10545</v>
      </c>
      <c r="N1241" t="s">
        <v>10546</v>
      </c>
      <c r="O1241" t="s">
        <v>10547</v>
      </c>
      <c r="P1241" t="s">
        <v>10548</v>
      </c>
      <c r="Q1241" t="s">
        <v>10549</v>
      </c>
      <c r="R1241" t="s">
        <v>10550</v>
      </c>
      <c r="S1241" t="s">
        <v>10551</v>
      </c>
    </row>
    <row r="1242" spans="1:19">
      <c r="A1242" t="s">
        <v>10552</v>
      </c>
      <c r="B1242" t="s">
        <v>10553</v>
      </c>
      <c r="C1242" t="s">
        <v>12909</v>
      </c>
      <c r="D1242" t="s">
        <v>13029</v>
      </c>
      <c r="E1242" t="s">
        <v>13037</v>
      </c>
      <c r="F1242" t="s">
        <v>13038</v>
      </c>
      <c r="G1242" s="2">
        <v>3299</v>
      </c>
      <c r="H1242" s="2">
        <v>4995</v>
      </c>
      <c r="I1242" s="1">
        <v>0.34</v>
      </c>
      <c r="J1242">
        <v>3.8</v>
      </c>
      <c r="K1242" s="4">
        <v>1393</v>
      </c>
      <c r="L1242" t="s">
        <v>10554</v>
      </c>
      <c r="M1242" t="s">
        <v>10555</v>
      </c>
      <c r="N1242" t="s">
        <v>10556</v>
      </c>
      <c r="O1242" t="s">
        <v>10557</v>
      </c>
      <c r="P1242" t="s">
        <v>10558</v>
      </c>
      <c r="Q1242" t="s">
        <v>10559</v>
      </c>
      <c r="R1242" t="s">
        <v>10560</v>
      </c>
      <c r="S1242" t="s">
        <v>10561</v>
      </c>
    </row>
    <row r="1243" spans="1:19">
      <c r="A1243" t="s">
        <v>10562</v>
      </c>
      <c r="B1243" t="s">
        <v>10563</v>
      </c>
      <c r="C1243" t="s">
        <v>12909</v>
      </c>
      <c r="D1243" t="s">
        <v>13029</v>
      </c>
      <c r="E1243" t="s">
        <v>13030</v>
      </c>
      <c r="F1243" t="s">
        <v>13046</v>
      </c>
      <c r="G1243">
        <v>669</v>
      </c>
      <c r="H1243" s="2">
        <v>1499</v>
      </c>
      <c r="I1243" s="1">
        <v>0.55000000000000004</v>
      </c>
      <c r="J1243">
        <v>2.2999999999999998</v>
      </c>
      <c r="K1243" s="4">
        <v>13</v>
      </c>
      <c r="L1243" t="s">
        <v>10564</v>
      </c>
      <c r="M1243" t="s">
        <v>10565</v>
      </c>
      <c r="N1243" t="s">
        <v>10566</v>
      </c>
      <c r="O1243" t="s">
        <v>10567</v>
      </c>
      <c r="P1243" t="s">
        <v>10568</v>
      </c>
      <c r="Q1243" t="s">
        <v>10569</v>
      </c>
      <c r="R1243" t="s">
        <v>10570</v>
      </c>
      <c r="S1243" t="s">
        <v>10571</v>
      </c>
    </row>
    <row r="1244" spans="1:19">
      <c r="A1244" t="s">
        <v>10572</v>
      </c>
      <c r="B1244" t="s">
        <v>10573</v>
      </c>
      <c r="C1244" t="s">
        <v>12909</v>
      </c>
      <c r="D1244" t="s">
        <v>13029</v>
      </c>
      <c r="E1244" t="s">
        <v>13030</v>
      </c>
      <c r="F1244" t="s">
        <v>13061</v>
      </c>
      <c r="G1244" s="2">
        <v>5890</v>
      </c>
      <c r="H1244" s="2">
        <v>7506</v>
      </c>
      <c r="I1244" s="1">
        <v>0.22</v>
      </c>
      <c r="J1244">
        <v>4.5</v>
      </c>
      <c r="K1244" s="4">
        <v>7241</v>
      </c>
      <c r="L1244" t="s">
        <v>10574</v>
      </c>
      <c r="M1244" t="s">
        <v>10575</v>
      </c>
      <c r="N1244" t="s">
        <v>10576</v>
      </c>
      <c r="O1244" t="s">
        <v>10577</v>
      </c>
      <c r="P1244" t="s">
        <v>10578</v>
      </c>
      <c r="Q1244" t="s">
        <v>10579</v>
      </c>
      <c r="R1244" t="s">
        <v>10580</v>
      </c>
      <c r="S1244" t="s">
        <v>10581</v>
      </c>
    </row>
    <row r="1245" spans="1:19">
      <c r="A1245" t="s">
        <v>10582</v>
      </c>
      <c r="B1245" t="s">
        <v>10583</v>
      </c>
      <c r="C1245" t="s">
        <v>12909</v>
      </c>
      <c r="D1245" t="s">
        <v>13029</v>
      </c>
      <c r="E1245" t="s">
        <v>13082</v>
      </c>
      <c r="F1245" t="s">
        <v>13093</v>
      </c>
      <c r="G1245" s="2">
        <v>9199</v>
      </c>
      <c r="H1245" s="2">
        <v>18000</v>
      </c>
      <c r="I1245" s="1">
        <v>0.49</v>
      </c>
      <c r="J1245">
        <v>4</v>
      </c>
      <c r="K1245" s="4">
        <v>16020</v>
      </c>
      <c r="L1245" t="s">
        <v>10584</v>
      </c>
      <c r="M1245" t="s">
        <v>10585</v>
      </c>
      <c r="N1245" t="s">
        <v>10586</v>
      </c>
      <c r="O1245" t="s">
        <v>10587</v>
      </c>
      <c r="P1245" t="s">
        <v>10588</v>
      </c>
      <c r="Q1245" t="s">
        <v>10589</v>
      </c>
      <c r="R1245" t="s">
        <v>10590</v>
      </c>
      <c r="S1245" t="s">
        <v>10591</v>
      </c>
    </row>
    <row r="1246" spans="1:19">
      <c r="A1246" t="s">
        <v>10592</v>
      </c>
      <c r="B1246" t="s">
        <v>10593</v>
      </c>
      <c r="C1246" t="s">
        <v>12909</v>
      </c>
      <c r="D1246" t="s">
        <v>13057</v>
      </c>
      <c r="E1246" t="s">
        <v>13058</v>
      </c>
      <c r="F1246" t="s">
        <v>13059</v>
      </c>
      <c r="G1246">
        <v>351</v>
      </c>
      <c r="H1246" s="2">
        <v>1099</v>
      </c>
      <c r="I1246" s="1">
        <v>0.68</v>
      </c>
      <c r="J1246">
        <v>3.7</v>
      </c>
      <c r="K1246" s="4">
        <v>1470</v>
      </c>
      <c r="L1246" t="s">
        <v>10594</v>
      </c>
      <c r="M1246" t="s">
        <v>10595</v>
      </c>
      <c r="N1246" t="s">
        <v>10596</v>
      </c>
      <c r="O1246" t="s">
        <v>10597</v>
      </c>
      <c r="P1246" t="s">
        <v>10598</v>
      </c>
      <c r="Q1246" t="s">
        <v>10599</v>
      </c>
      <c r="R1246" t="s">
        <v>10600</v>
      </c>
      <c r="S1246" t="s">
        <v>10601</v>
      </c>
    </row>
    <row r="1247" spans="1:19">
      <c r="A1247" t="s">
        <v>10602</v>
      </c>
      <c r="B1247" t="s">
        <v>10603</v>
      </c>
      <c r="C1247" t="s">
        <v>13104</v>
      </c>
      <c r="D1247" t="s">
        <v>13105</v>
      </c>
      <c r="E1247" t="s">
        <v>13106</v>
      </c>
      <c r="F1247" t="s">
        <v>13107</v>
      </c>
      <c r="G1247">
        <v>899</v>
      </c>
      <c r="H1247" s="2">
        <v>1900</v>
      </c>
      <c r="I1247" s="1">
        <v>0.53</v>
      </c>
      <c r="J1247">
        <v>4</v>
      </c>
      <c r="K1247" s="4">
        <v>3663</v>
      </c>
      <c r="L1247" t="s">
        <v>10604</v>
      </c>
      <c r="M1247" t="s">
        <v>10605</v>
      </c>
      <c r="N1247" t="s">
        <v>10606</v>
      </c>
      <c r="O1247" t="s">
        <v>10607</v>
      </c>
      <c r="P1247" t="s">
        <v>10608</v>
      </c>
      <c r="Q1247" t="s">
        <v>10609</v>
      </c>
      <c r="R1247" t="s">
        <v>10610</v>
      </c>
      <c r="S1247" t="s">
        <v>10611</v>
      </c>
    </row>
    <row r="1248" spans="1:19">
      <c r="A1248" t="s">
        <v>10612</v>
      </c>
      <c r="B1248" t="s">
        <v>10613</v>
      </c>
      <c r="C1248" t="s">
        <v>12909</v>
      </c>
      <c r="D1248" t="s">
        <v>13029</v>
      </c>
      <c r="E1248" t="s">
        <v>13030</v>
      </c>
      <c r="F1248" t="s">
        <v>13031</v>
      </c>
      <c r="G1248" s="2">
        <v>1349</v>
      </c>
      <c r="H1248" s="2">
        <v>1850</v>
      </c>
      <c r="I1248" s="1">
        <v>0.27</v>
      </c>
      <c r="J1248">
        <v>4.4000000000000004</v>
      </c>
      <c r="K1248" s="4">
        <v>638</v>
      </c>
      <c r="L1248" t="s">
        <v>10614</v>
      </c>
      <c r="M1248" t="s">
        <v>10615</v>
      </c>
      <c r="N1248" t="s">
        <v>10616</v>
      </c>
      <c r="O1248" t="s">
        <v>10617</v>
      </c>
      <c r="P1248" t="s">
        <v>10618</v>
      </c>
      <c r="Q1248" t="s">
        <v>10619</v>
      </c>
      <c r="R1248" t="s">
        <v>10620</v>
      </c>
      <c r="S1248" t="s">
        <v>10621</v>
      </c>
    </row>
    <row r="1249" spans="1:19">
      <c r="A1249" t="s">
        <v>10622</v>
      </c>
      <c r="B1249" t="s">
        <v>10623</v>
      </c>
      <c r="C1249" t="s">
        <v>12909</v>
      </c>
      <c r="D1249" t="s">
        <v>13029</v>
      </c>
      <c r="E1249" t="s">
        <v>13037</v>
      </c>
      <c r="F1249" t="s">
        <v>13062</v>
      </c>
      <c r="G1249" s="2">
        <v>6236</v>
      </c>
      <c r="H1249" s="2">
        <v>9999</v>
      </c>
      <c r="I1249" s="1">
        <v>0.38</v>
      </c>
      <c r="J1249">
        <v>4.0999999999999996</v>
      </c>
      <c r="K1249" s="4">
        <v>3552</v>
      </c>
      <c r="L1249" t="s">
        <v>10624</v>
      </c>
      <c r="M1249" t="s">
        <v>10625</v>
      </c>
      <c r="N1249" t="s">
        <v>10626</v>
      </c>
      <c r="O1249" t="s">
        <v>10627</v>
      </c>
      <c r="P1249" t="s">
        <v>10628</v>
      </c>
      <c r="Q1249" t="s">
        <v>10629</v>
      </c>
      <c r="R1249" t="s">
        <v>10630</v>
      </c>
      <c r="S1249" t="s">
        <v>10631</v>
      </c>
    </row>
    <row r="1250" spans="1:19">
      <c r="A1250" t="s">
        <v>10632</v>
      </c>
      <c r="B1250" t="s">
        <v>10633</v>
      </c>
      <c r="C1250" t="s">
        <v>12909</v>
      </c>
      <c r="D1250" t="s">
        <v>13029</v>
      </c>
      <c r="E1250" t="s">
        <v>13030</v>
      </c>
      <c r="F1250" t="s">
        <v>13046</v>
      </c>
      <c r="G1250" s="2">
        <v>2742</v>
      </c>
      <c r="H1250" s="2">
        <v>3995</v>
      </c>
      <c r="I1250" s="1">
        <v>0.31</v>
      </c>
      <c r="J1250">
        <v>4.4000000000000004</v>
      </c>
      <c r="K1250" s="4">
        <v>11148</v>
      </c>
      <c r="L1250" t="s">
        <v>10634</v>
      </c>
      <c r="M1250" t="s">
        <v>10635</v>
      </c>
      <c r="N1250" t="s">
        <v>10636</v>
      </c>
      <c r="O1250" t="s">
        <v>10637</v>
      </c>
      <c r="P1250" t="s">
        <v>10638</v>
      </c>
      <c r="Q1250" t="s">
        <v>10639</v>
      </c>
      <c r="R1250" t="s">
        <v>10640</v>
      </c>
      <c r="S1250" t="s">
        <v>10641</v>
      </c>
    </row>
    <row r="1251" spans="1:19">
      <c r="A1251" t="s">
        <v>10642</v>
      </c>
      <c r="B1251" t="s">
        <v>10643</v>
      </c>
      <c r="C1251" t="s">
        <v>12909</v>
      </c>
      <c r="D1251" t="s">
        <v>13029</v>
      </c>
      <c r="E1251" t="s">
        <v>13095</v>
      </c>
      <c r="F1251" t="s">
        <v>13096</v>
      </c>
      <c r="G1251">
        <v>721</v>
      </c>
      <c r="H1251" s="2">
        <v>1499</v>
      </c>
      <c r="I1251" s="1">
        <v>0.52</v>
      </c>
      <c r="J1251">
        <v>3.1</v>
      </c>
      <c r="K1251" s="4">
        <v>2449</v>
      </c>
      <c r="L1251" t="s">
        <v>10644</v>
      </c>
      <c r="M1251" t="s">
        <v>10645</v>
      </c>
      <c r="N1251" t="s">
        <v>10646</v>
      </c>
      <c r="O1251" t="s">
        <v>10647</v>
      </c>
      <c r="P1251" t="s">
        <v>10648</v>
      </c>
      <c r="Q1251" t="s">
        <v>10649</v>
      </c>
      <c r="R1251" t="s">
        <v>10650</v>
      </c>
      <c r="S1251" t="s">
        <v>10651</v>
      </c>
    </row>
    <row r="1252" spans="1:19">
      <c r="A1252" t="s">
        <v>10652</v>
      </c>
      <c r="B1252" t="s">
        <v>10653</v>
      </c>
      <c r="C1252" t="s">
        <v>12909</v>
      </c>
      <c r="D1252" t="s">
        <v>13029</v>
      </c>
      <c r="E1252" t="s">
        <v>13037</v>
      </c>
      <c r="F1252" t="s">
        <v>13038</v>
      </c>
      <c r="G1252" s="2">
        <v>2903</v>
      </c>
      <c r="H1252" s="2">
        <v>3295</v>
      </c>
      <c r="I1252" s="1">
        <v>0.12</v>
      </c>
      <c r="J1252">
        <v>4.3</v>
      </c>
      <c r="K1252" s="4">
        <v>2299</v>
      </c>
      <c r="L1252" t="s">
        <v>10654</v>
      </c>
      <c r="M1252" t="s">
        <v>10655</v>
      </c>
      <c r="N1252" t="s">
        <v>10656</v>
      </c>
      <c r="O1252" t="s">
        <v>10657</v>
      </c>
      <c r="P1252" t="s">
        <v>10658</v>
      </c>
      <c r="Q1252" t="s">
        <v>10659</v>
      </c>
      <c r="R1252" t="s">
        <v>10660</v>
      </c>
      <c r="S1252" t="s">
        <v>10661</v>
      </c>
    </row>
    <row r="1253" spans="1:19">
      <c r="A1253" t="s">
        <v>10662</v>
      </c>
      <c r="B1253" t="s">
        <v>10663</v>
      </c>
      <c r="C1253" t="s">
        <v>12909</v>
      </c>
      <c r="D1253" t="s">
        <v>13029</v>
      </c>
      <c r="E1253" t="s">
        <v>13030</v>
      </c>
      <c r="F1253" t="s">
        <v>13067</v>
      </c>
      <c r="G1253" s="2">
        <v>1656</v>
      </c>
      <c r="H1253" s="2">
        <v>2695</v>
      </c>
      <c r="I1253" s="1">
        <v>0.39</v>
      </c>
      <c r="J1253">
        <v>4.4000000000000004</v>
      </c>
      <c r="K1253" s="4">
        <v>6027</v>
      </c>
      <c r="L1253" t="s">
        <v>10664</v>
      </c>
      <c r="M1253" t="s">
        <v>10665</v>
      </c>
      <c r="N1253" t="s">
        <v>10666</v>
      </c>
      <c r="O1253" t="s">
        <v>10667</v>
      </c>
      <c r="P1253" t="s">
        <v>10668</v>
      </c>
      <c r="Q1253" t="s">
        <v>10669</v>
      </c>
      <c r="R1253" t="s">
        <v>10670</v>
      </c>
      <c r="S1253" t="s">
        <v>10671</v>
      </c>
    </row>
    <row r="1254" spans="1:19">
      <c r="A1254" t="s">
        <v>10672</v>
      </c>
      <c r="B1254" t="s">
        <v>10673</v>
      </c>
      <c r="C1254" t="s">
        <v>12909</v>
      </c>
      <c r="D1254" t="s">
        <v>13029</v>
      </c>
      <c r="E1254" t="s">
        <v>13030</v>
      </c>
      <c r="F1254" t="s">
        <v>13065</v>
      </c>
      <c r="G1254" s="2">
        <v>1399</v>
      </c>
      <c r="H1254" s="2">
        <v>2290</v>
      </c>
      <c r="I1254" s="1">
        <v>0.39</v>
      </c>
      <c r="J1254">
        <v>4.4000000000000004</v>
      </c>
      <c r="K1254" s="4">
        <v>461</v>
      </c>
      <c r="L1254" t="s">
        <v>10674</v>
      </c>
      <c r="M1254" t="s">
        <v>10675</v>
      </c>
      <c r="N1254" t="s">
        <v>10676</v>
      </c>
      <c r="O1254" t="s">
        <v>10677</v>
      </c>
      <c r="P1254" t="s">
        <v>10678</v>
      </c>
      <c r="Q1254" t="s">
        <v>10679</v>
      </c>
      <c r="R1254" t="s">
        <v>10680</v>
      </c>
      <c r="S1254" t="s">
        <v>10681</v>
      </c>
    </row>
    <row r="1255" spans="1:19">
      <c r="A1255" t="s">
        <v>10682</v>
      </c>
      <c r="B1255" t="s">
        <v>10683</v>
      </c>
      <c r="C1255" t="s">
        <v>12909</v>
      </c>
      <c r="D1255" t="s">
        <v>13029</v>
      </c>
      <c r="E1255" t="s">
        <v>13030</v>
      </c>
      <c r="F1255" t="s">
        <v>13066</v>
      </c>
      <c r="G1255" s="2">
        <v>2079</v>
      </c>
      <c r="H1255" s="2">
        <v>3099</v>
      </c>
      <c r="I1255" s="1">
        <v>0.33</v>
      </c>
      <c r="J1255">
        <v>4.0999999999999996</v>
      </c>
      <c r="K1255" s="4">
        <v>282</v>
      </c>
      <c r="L1255" t="s">
        <v>10684</v>
      </c>
      <c r="M1255" t="s">
        <v>10685</v>
      </c>
      <c r="N1255" t="s">
        <v>10686</v>
      </c>
      <c r="O1255" t="s">
        <v>10687</v>
      </c>
      <c r="P1255" t="s">
        <v>10688</v>
      </c>
      <c r="Q1255" t="s">
        <v>10689</v>
      </c>
      <c r="R1255" t="s">
        <v>10690</v>
      </c>
      <c r="S1255" t="s">
        <v>10691</v>
      </c>
    </row>
    <row r="1256" spans="1:19">
      <c r="A1256" t="s">
        <v>10692</v>
      </c>
      <c r="B1256" t="s">
        <v>10693</v>
      </c>
      <c r="C1256" t="s">
        <v>12909</v>
      </c>
      <c r="D1256" t="s">
        <v>13033</v>
      </c>
      <c r="E1256" t="s">
        <v>13050</v>
      </c>
      <c r="F1256" t="s">
        <v>13054</v>
      </c>
      <c r="G1256">
        <v>999</v>
      </c>
      <c r="H1256" s="2">
        <v>1075</v>
      </c>
      <c r="I1256" s="1">
        <v>7.0000000000000007E-2</v>
      </c>
      <c r="J1256">
        <v>4.0999999999999996</v>
      </c>
      <c r="K1256" s="4">
        <v>9275</v>
      </c>
      <c r="L1256" t="s">
        <v>10694</v>
      </c>
      <c r="M1256" t="s">
        <v>10695</v>
      </c>
      <c r="N1256" t="s">
        <v>10696</v>
      </c>
      <c r="O1256" t="s">
        <v>10697</v>
      </c>
      <c r="P1256" t="s">
        <v>10698</v>
      </c>
      <c r="Q1256" t="s">
        <v>10699</v>
      </c>
      <c r="R1256" t="s">
        <v>10700</v>
      </c>
      <c r="S1256" t="s">
        <v>10701</v>
      </c>
    </row>
    <row r="1257" spans="1:19">
      <c r="A1257" t="s">
        <v>10702</v>
      </c>
      <c r="B1257" t="s">
        <v>10703</v>
      </c>
      <c r="C1257" t="s">
        <v>12909</v>
      </c>
      <c r="D1257" t="s">
        <v>13029</v>
      </c>
      <c r="E1257" t="s">
        <v>13037</v>
      </c>
      <c r="F1257" t="s">
        <v>13062</v>
      </c>
      <c r="G1257" s="2">
        <v>3179</v>
      </c>
      <c r="H1257" s="2">
        <v>6999</v>
      </c>
      <c r="I1257" s="1">
        <v>0.55000000000000004</v>
      </c>
      <c r="J1257">
        <v>4</v>
      </c>
      <c r="K1257" s="4">
        <v>743</v>
      </c>
      <c r="L1257" t="s">
        <v>10704</v>
      </c>
      <c r="M1257" t="s">
        <v>10705</v>
      </c>
      <c r="N1257" t="s">
        <v>10706</v>
      </c>
      <c r="O1257" t="s">
        <v>10707</v>
      </c>
      <c r="P1257" t="s">
        <v>10708</v>
      </c>
      <c r="Q1257" t="s">
        <v>10709</v>
      </c>
      <c r="R1257" t="s">
        <v>10710</v>
      </c>
      <c r="S1257" t="s">
        <v>10711</v>
      </c>
    </row>
    <row r="1258" spans="1:19">
      <c r="A1258" t="s">
        <v>10712</v>
      </c>
      <c r="B1258" t="s">
        <v>10713</v>
      </c>
      <c r="C1258" t="s">
        <v>12909</v>
      </c>
      <c r="D1258" t="s">
        <v>13033</v>
      </c>
      <c r="E1258" t="s">
        <v>13050</v>
      </c>
      <c r="F1258" t="s">
        <v>13051</v>
      </c>
      <c r="G1258" s="2">
        <v>1049</v>
      </c>
      <c r="H1258" s="2">
        <v>2499</v>
      </c>
      <c r="I1258" s="1">
        <v>0.57999999999999996</v>
      </c>
      <c r="J1258">
        <v>3.6</v>
      </c>
      <c r="K1258" s="4">
        <v>328</v>
      </c>
      <c r="L1258" t="s">
        <v>10714</v>
      </c>
      <c r="M1258" t="s">
        <v>10715</v>
      </c>
      <c r="N1258" t="s">
        <v>10716</v>
      </c>
      <c r="O1258" t="s">
        <v>10717</v>
      </c>
      <c r="P1258" t="s">
        <v>10718</v>
      </c>
      <c r="Q1258" t="s">
        <v>10719</v>
      </c>
      <c r="R1258" t="s">
        <v>10720</v>
      </c>
      <c r="S1258" t="s">
        <v>10721</v>
      </c>
    </row>
    <row r="1259" spans="1:19">
      <c r="A1259" t="s">
        <v>10722</v>
      </c>
      <c r="B1259" t="s">
        <v>10723</v>
      </c>
      <c r="C1259" t="s">
        <v>12909</v>
      </c>
      <c r="D1259" t="s">
        <v>13033</v>
      </c>
      <c r="E1259" t="s">
        <v>13050</v>
      </c>
      <c r="F1259" t="s">
        <v>13051</v>
      </c>
      <c r="G1259" s="2">
        <v>3599</v>
      </c>
      <c r="H1259" s="2">
        <v>7290</v>
      </c>
      <c r="I1259" s="1">
        <v>0.51</v>
      </c>
      <c r="J1259">
        <v>3.9</v>
      </c>
      <c r="K1259" s="4">
        <v>942</v>
      </c>
      <c r="L1259" t="s">
        <v>10724</v>
      </c>
      <c r="M1259" t="s">
        <v>10725</v>
      </c>
      <c r="N1259" t="s">
        <v>10726</v>
      </c>
      <c r="O1259" t="s">
        <v>10727</v>
      </c>
      <c r="P1259" t="s">
        <v>10728</v>
      </c>
      <c r="Q1259" t="s">
        <v>10729</v>
      </c>
      <c r="R1259" t="s">
        <v>10730</v>
      </c>
      <c r="S1259" t="s">
        <v>10731</v>
      </c>
    </row>
    <row r="1260" spans="1:19">
      <c r="A1260" t="s">
        <v>10732</v>
      </c>
      <c r="B1260" t="s">
        <v>10733</v>
      </c>
      <c r="C1260" t="s">
        <v>12909</v>
      </c>
      <c r="D1260" t="s">
        <v>13029</v>
      </c>
      <c r="E1260" t="s">
        <v>13077</v>
      </c>
      <c r="F1260" t="s">
        <v>13109</v>
      </c>
      <c r="G1260" s="2">
        <v>4799</v>
      </c>
      <c r="H1260" s="2">
        <v>5795</v>
      </c>
      <c r="I1260" s="1">
        <v>0.17</v>
      </c>
      <c r="J1260">
        <v>3.9</v>
      </c>
      <c r="K1260" s="4">
        <v>3815</v>
      </c>
      <c r="L1260" t="s">
        <v>10734</v>
      </c>
      <c r="M1260" t="s">
        <v>10735</v>
      </c>
      <c r="N1260" t="s">
        <v>10736</v>
      </c>
      <c r="O1260" t="s">
        <v>10737</v>
      </c>
      <c r="P1260" t="s">
        <v>10738</v>
      </c>
      <c r="Q1260" t="s">
        <v>10739</v>
      </c>
      <c r="R1260" t="s">
        <v>10740</v>
      </c>
      <c r="S1260" t="s">
        <v>10741</v>
      </c>
    </row>
    <row r="1261" spans="1:19">
      <c r="A1261" t="s">
        <v>10742</v>
      </c>
      <c r="B1261" t="s">
        <v>10743</v>
      </c>
      <c r="C1261" t="s">
        <v>12909</v>
      </c>
      <c r="D1261" t="s">
        <v>13029</v>
      </c>
      <c r="E1261" t="s">
        <v>13030</v>
      </c>
      <c r="F1261" t="s">
        <v>13049</v>
      </c>
      <c r="G1261" s="2">
        <v>1699</v>
      </c>
      <c r="H1261" s="2">
        <v>3398</v>
      </c>
      <c r="I1261" s="1">
        <v>0.5</v>
      </c>
      <c r="J1261">
        <v>3.8</v>
      </c>
      <c r="K1261" s="4">
        <v>7988</v>
      </c>
      <c r="L1261" t="s">
        <v>10744</v>
      </c>
      <c r="M1261" t="s">
        <v>10745</v>
      </c>
      <c r="N1261" t="s">
        <v>10746</v>
      </c>
      <c r="O1261" t="s">
        <v>10747</v>
      </c>
      <c r="P1261" t="s">
        <v>10748</v>
      </c>
      <c r="Q1261" t="s">
        <v>10749</v>
      </c>
      <c r="R1261" t="s">
        <v>10750</v>
      </c>
      <c r="S1261" t="s">
        <v>10751</v>
      </c>
    </row>
    <row r="1262" spans="1:19">
      <c r="A1262" t="s">
        <v>10752</v>
      </c>
      <c r="B1262" t="s">
        <v>10753</v>
      </c>
      <c r="C1262" t="s">
        <v>12909</v>
      </c>
      <c r="D1262" t="s">
        <v>13029</v>
      </c>
      <c r="E1262" t="s">
        <v>13030</v>
      </c>
      <c r="F1262" t="s">
        <v>13031</v>
      </c>
      <c r="G1262">
        <v>664</v>
      </c>
      <c r="H1262" s="2">
        <v>1490</v>
      </c>
      <c r="I1262" s="1">
        <v>0.55000000000000004</v>
      </c>
      <c r="J1262">
        <v>4.0999999999999996</v>
      </c>
      <c r="K1262" s="4">
        <v>925</v>
      </c>
      <c r="L1262" t="s">
        <v>10754</v>
      </c>
      <c r="M1262" t="s">
        <v>10755</v>
      </c>
      <c r="N1262" t="s">
        <v>10756</v>
      </c>
      <c r="O1262" t="s">
        <v>10757</v>
      </c>
      <c r="P1262" t="s">
        <v>10758</v>
      </c>
      <c r="Q1262" t="s">
        <v>10759</v>
      </c>
      <c r="R1262" t="s">
        <v>10760</v>
      </c>
      <c r="S1262" t="s">
        <v>10761</v>
      </c>
    </row>
    <row r="1263" spans="1:19">
      <c r="A1263" t="s">
        <v>10762</v>
      </c>
      <c r="B1263" t="s">
        <v>10763</v>
      </c>
      <c r="C1263" t="s">
        <v>12909</v>
      </c>
      <c r="D1263" t="s">
        <v>13033</v>
      </c>
      <c r="E1263" t="s">
        <v>13070</v>
      </c>
      <c r="F1263" t="s">
        <v>13110</v>
      </c>
      <c r="G1263">
        <v>948</v>
      </c>
      <c r="H1263" s="2">
        <v>1620</v>
      </c>
      <c r="I1263" s="1">
        <v>0.41</v>
      </c>
      <c r="J1263">
        <v>4.0999999999999996</v>
      </c>
      <c r="K1263" s="4">
        <v>4370</v>
      </c>
      <c r="L1263" t="s">
        <v>10764</v>
      </c>
      <c r="M1263" t="s">
        <v>10765</v>
      </c>
      <c r="N1263" t="s">
        <v>10766</v>
      </c>
      <c r="O1263" t="s">
        <v>10767</v>
      </c>
      <c r="P1263" t="s">
        <v>10768</v>
      </c>
      <c r="Q1263" t="s">
        <v>10769</v>
      </c>
      <c r="R1263" t="s">
        <v>10770</v>
      </c>
      <c r="S1263" t="s">
        <v>10771</v>
      </c>
    </row>
    <row r="1264" spans="1:19">
      <c r="A1264" t="s">
        <v>10772</v>
      </c>
      <c r="B1264" t="s">
        <v>10773</v>
      </c>
      <c r="C1264" t="s">
        <v>12909</v>
      </c>
      <c r="D1264" t="s">
        <v>13029</v>
      </c>
      <c r="E1264" t="s">
        <v>13037</v>
      </c>
      <c r="F1264" t="s">
        <v>13038</v>
      </c>
      <c r="G1264">
        <v>850</v>
      </c>
      <c r="H1264" s="2">
        <v>1000</v>
      </c>
      <c r="I1264" s="1">
        <v>0.15</v>
      </c>
      <c r="J1264">
        <v>4.0999999999999996</v>
      </c>
      <c r="K1264" s="4">
        <v>7619</v>
      </c>
      <c r="L1264" t="s">
        <v>10774</v>
      </c>
      <c r="M1264" t="s">
        <v>10775</v>
      </c>
      <c r="N1264" t="s">
        <v>10776</v>
      </c>
      <c r="O1264" t="s">
        <v>10777</v>
      </c>
      <c r="P1264" t="s">
        <v>10778</v>
      </c>
      <c r="Q1264" t="s">
        <v>10779</v>
      </c>
      <c r="R1264" t="s">
        <v>10780</v>
      </c>
      <c r="S1264" t="s">
        <v>10781</v>
      </c>
    </row>
    <row r="1265" spans="1:19">
      <c r="A1265" t="s">
        <v>10782</v>
      </c>
      <c r="B1265" t="s">
        <v>10783</v>
      </c>
      <c r="C1265" t="s">
        <v>12909</v>
      </c>
      <c r="D1265" t="s">
        <v>13029</v>
      </c>
      <c r="E1265" t="s">
        <v>13082</v>
      </c>
      <c r="F1265" t="s">
        <v>13084</v>
      </c>
      <c r="G1265">
        <v>600</v>
      </c>
      <c r="H1265">
        <v>640</v>
      </c>
      <c r="I1265" s="1">
        <v>0.06</v>
      </c>
      <c r="J1265">
        <v>3.8</v>
      </c>
      <c r="K1265" s="4">
        <v>2593</v>
      </c>
      <c r="L1265" t="s">
        <v>10784</v>
      </c>
      <c r="M1265" t="s">
        <v>10785</v>
      </c>
      <c r="N1265" t="s">
        <v>10786</v>
      </c>
      <c r="O1265" t="s">
        <v>10787</v>
      </c>
      <c r="P1265" t="s">
        <v>10788</v>
      </c>
      <c r="Q1265" t="s">
        <v>10789</v>
      </c>
      <c r="R1265" t="s">
        <v>10790</v>
      </c>
      <c r="S1265" t="s">
        <v>10791</v>
      </c>
    </row>
    <row r="1266" spans="1:19">
      <c r="A1266" t="s">
        <v>10792</v>
      </c>
      <c r="B1266" t="s">
        <v>10793</v>
      </c>
      <c r="C1266" t="s">
        <v>12909</v>
      </c>
      <c r="D1266" t="s">
        <v>13033</v>
      </c>
      <c r="E1266" t="s">
        <v>13034</v>
      </c>
      <c r="F1266" t="s">
        <v>13035</v>
      </c>
      <c r="G1266" s="2">
        <v>3711</v>
      </c>
      <c r="H1266" s="2">
        <v>4495</v>
      </c>
      <c r="I1266" s="1">
        <v>0.17</v>
      </c>
      <c r="J1266">
        <v>4.3</v>
      </c>
      <c r="K1266" s="4">
        <v>356</v>
      </c>
      <c r="L1266" t="s">
        <v>10794</v>
      </c>
      <c r="M1266" t="s">
        <v>10795</v>
      </c>
      <c r="N1266" t="s">
        <v>10796</v>
      </c>
      <c r="O1266" t="s">
        <v>10797</v>
      </c>
      <c r="P1266" t="s">
        <v>10798</v>
      </c>
      <c r="Q1266" t="s">
        <v>10799</v>
      </c>
      <c r="R1266" t="s">
        <v>10800</v>
      </c>
      <c r="S1266" t="s">
        <v>10801</v>
      </c>
    </row>
    <row r="1267" spans="1:19">
      <c r="A1267" t="s">
        <v>10802</v>
      </c>
      <c r="B1267" t="s">
        <v>10803</v>
      </c>
      <c r="C1267" t="s">
        <v>12909</v>
      </c>
      <c r="D1267" t="s">
        <v>13029</v>
      </c>
      <c r="E1267" t="s">
        <v>13030</v>
      </c>
      <c r="F1267" t="s">
        <v>13040</v>
      </c>
      <c r="G1267">
        <v>799</v>
      </c>
      <c r="H1267" s="2">
        <v>2999</v>
      </c>
      <c r="I1267" s="1">
        <v>0.73</v>
      </c>
      <c r="J1267">
        <v>4.5</v>
      </c>
      <c r="K1267" s="4">
        <v>63</v>
      </c>
      <c r="L1267" t="s">
        <v>10804</v>
      </c>
      <c r="M1267" t="s">
        <v>10805</v>
      </c>
      <c r="N1267" t="s">
        <v>10806</v>
      </c>
      <c r="O1267" t="s">
        <v>10807</v>
      </c>
      <c r="P1267" t="s">
        <v>10808</v>
      </c>
      <c r="Q1267" t="s">
        <v>10809</v>
      </c>
      <c r="R1267" t="s">
        <v>10810</v>
      </c>
      <c r="S1267" t="s">
        <v>10811</v>
      </c>
    </row>
    <row r="1268" spans="1:19">
      <c r="A1268" t="s">
        <v>10812</v>
      </c>
      <c r="B1268" t="s">
        <v>10813</v>
      </c>
      <c r="C1268" t="s">
        <v>12909</v>
      </c>
      <c r="D1268" t="s">
        <v>13029</v>
      </c>
      <c r="E1268" t="s">
        <v>13082</v>
      </c>
      <c r="F1268" t="s">
        <v>13083</v>
      </c>
      <c r="G1268">
        <v>980</v>
      </c>
      <c r="H1268">
        <v>980</v>
      </c>
      <c r="I1268" s="1">
        <v>0</v>
      </c>
      <c r="J1268">
        <v>4.2</v>
      </c>
      <c r="K1268" s="4">
        <v>4740</v>
      </c>
      <c r="L1268" t="s">
        <v>10814</v>
      </c>
      <c r="M1268" t="s">
        <v>10815</v>
      </c>
      <c r="N1268" t="s">
        <v>10816</v>
      </c>
      <c r="O1268" t="s">
        <v>10817</v>
      </c>
      <c r="P1268" t="s">
        <v>10818</v>
      </c>
      <c r="Q1268" t="s">
        <v>10819</v>
      </c>
      <c r="R1268" t="s">
        <v>10820</v>
      </c>
      <c r="S1268" t="s">
        <v>10821</v>
      </c>
    </row>
    <row r="1269" spans="1:19">
      <c r="A1269" t="s">
        <v>10822</v>
      </c>
      <c r="B1269" t="s">
        <v>10823</v>
      </c>
      <c r="C1269" t="s">
        <v>12909</v>
      </c>
      <c r="D1269" t="s">
        <v>13057</v>
      </c>
      <c r="E1269" t="s">
        <v>13058</v>
      </c>
      <c r="F1269" t="s">
        <v>13059</v>
      </c>
      <c r="G1269">
        <v>351</v>
      </c>
      <c r="H1269">
        <v>899</v>
      </c>
      <c r="I1269" s="1">
        <v>0.61</v>
      </c>
      <c r="J1269">
        <v>3.9</v>
      </c>
      <c r="K1269" s="4">
        <v>296</v>
      </c>
      <c r="L1269" t="s">
        <v>10824</v>
      </c>
      <c r="M1269" t="s">
        <v>10825</v>
      </c>
      <c r="N1269" t="s">
        <v>10826</v>
      </c>
      <c r="O1269" t="s">
        <v>10827</v>
      </c>
      <c r="P1269" t="s">
        <v>10828</v>
      </c>
      <c r="Q1269" t="s">
        <v>10829</v>
      </c>
      <c r="R1269" t="s">
        <v>10830</v>
      </c>
      <c r="S1269" t="s">
        <v>10831</v>
      </c>
    </row>
    <row r="1270" spans="1:19">
      <c r="A1270" t="s">
        <v>10832</v>
      </c>
      <c r="B1270" t="s">
        <v>10833</v>
      </c>
      <c r="C1270" t="s">
        <v>12909</v>
      </c>
      <c r="D1270" t="s">
        <v>13029</v>
      </c>
      <c r="E1270" t="s">
        <v>13077</v>
      </c>
      <c r="F1270" t="s">
        <v>13111</v>
      </c>
      <c r="G1270">
        <v>229</v>
      </c>
      <c r="H1270">
        <v>499</v>
      </c>
      <c r="I1270" s="1">
        <v>0.54</v>
      </c>
      <c r="J1270">
        <v>3.5</v>
      </c>
      <c r="K1270" s="4">
        <v>185</v>
      </c>
      <c r="L1270" t="s">
        <v>10834</v>
      </c>
      <c r="M1270" t="s">
        <v>10835</v>
      </c>
      <c r="N1270" t="s">
        <v>10836</v>
      </c>
      <c r="O1270" t="s">
        <v>10837</v>
      </c>
      <c r="P1270" t="s">
        <v>10838</v>
      </c>
      <c r="Q1270" t="s">
        <v>10839</v>
      </c>
      <c r="R1270" t="s">
        <v>10840</v>
      </c>
      <c r="S1270" t="s">
        <v>10841</v>
      </c>
    </row>
    <row r="1271" spans="1:19">
      <c r="A1271" t="s">
        <v>10842</v>
      </c>
      <c r="B1271" t="s">
        <v>10843</v>
      </c>
      <c r="C1271" t="s">
        <v>12909</v>
      </c>
      <c r="D1271" t="s">
        <v>13029</v>
      </c>
      <c r="E1271" t="s">
        <v>13037</v>
      </c>
      <c r="F1271" t="s">
        <v>13038</v>
      </c>
      <c r="G1271" s="2">
        <v>3349</v>
      </c>
      <c r="H1271" s="2">
        <v>3995</v>
      </c>
      <c r="I1271" s="1">
        <v>0.16</v>
      </c>
      <c r="J1271">
        <v>4.3</v>
      </c>
      <c r="K1271" s="4">
        <v>1954</v>
      </c>
      <c r="L1271" t="s">
        <v>10844</v>
      </c>
      <c r="M1271" t="s">
        <v>10845</v>
      </c>
      <c r="N1271" t="s">
        <v>10846</v>
      </c>
      <c r="O1271" t="s">
        <v>10847</v>
      </c>
      <c r="P1271" t="s">
        <v>10848</v>
      </c>
      <c r="Q1271" t="s">
        <v>10849</v>
      </c>
      <c r="R1271" t="s">
        <v>10850</v>
      </c>
      <c r="S1271" t="s">
        <v>10851</v>
      </c>
    </row>
    <row r="1272" spans="1:19">
      <c r="A1272" t="s">
        <v>10852</v>
      </c>
      <c r="B1272" t="s">
        <v>10853</v>
      </c>
      <c r="C1272" t="s">
        <v>12909</v>
      </c>
      <c r="D1272" t="s">
        <v>13033</v>
      </c>
      <c r="E1272" t="s">
        <v>13050</v>
      </c>
      <c r="F1272" t="s">
        <v>13053</v>
      </c>
      <c r="G1272" s="2">
        <v>5499</v>
      </c>
      <c r="H1272" s="2">
        <v>11500</v>
      </c>
      <c r="I1272" s="1">
        <v>0.52</v>
      </c>
      <c r="J1272">
        <v>3.9</v>
      </c>
      <c r="K1272" s="4">
        <v>959</v>
      </c>
      <c r="L1272" t="s">
        <v>10854</v>
      </c>
      <c r="M1272" t="s">
        <v>10855</v>
      </c>
      <c r="N1272" t="s">
        <v>10856</v>
      </c>
      <c r="O1272" t="s">
        <v>10857</v>
      </c>
      <c r="P1272" t="s">
        <v>10858</v>
      </c>
      <c r="Q1272" t="s">
        <v>10859</v>
      </c>
      <c r="R1272" t="s">
        <v>10860</v>
      </c>
      <c r="S1272" t="s">
        <v>10861</v>
      </c>
    </row>
    <row r="1273" spans="1:19">
      <c r="A1273" t="s">
        <v>10862</v>
      </c>
      <c r="B1273" t="s">
        <v>10863</v>
      </c>
      <c r="C1273" t="s">
        <v>12909</v>
      </c>
      <c r="D1273" t="s">
        <v>13029</v>
      </c>
      <c r="E1273" t="s">
        <v>13037</v>
      </c>
      <c r="F1273" t="s">
        <v>13038</v>
      </c>
      <c r="G1273">
        <v>299</v>
      </c>
      <c r="H1273">
        <v>499</v>
      </c>
      <c r="I1273" s="1">
        <v>0.4</v>
      </c>
      <c r="J1273">
        <v>3.9</v>
      </c>
      <c r="K1273" s="4">
        <v>1015</v>
      </c>
      <c r="L1273" t="s">
        <v>10864</v>
      </c>
      <c r="M1273" t="s">
        <v>10865</v>
      </c>
      <c r="N1273" t="s">
        <v>10866</v>
      </c>
      <c r="O1273" t="s">
        <v>10867</v>
      </c>
      <c r="P1273" t="s">
        <v>10868</v>
      </c>
      <c r="Q1273" t="s">
        <v>10869</v>
      </c>
      <c r="R1273" t="s">
        <v>10870</v>
      </c>
      <c r="S1273" t="s">
        <v>10871</v>
      </c>
    </row>
    <row r="1274" spans="1:19">
      <c r="A1274" t="s">
        <v>10872</v>
      </c>
      <c r="B1274" t="s">
        <v>10873</v>
      </c>
      <c r="C1274" t="s">
        <v>12909</v>
      </c>
      <c r="D1274" t="s">
        <v>13033</v>
      </c>
      <c r="E1274" t="s">
        <v>13112</v>
      </c>
      <c r="G1274" s="2">
        <v>2249</v>
      </c>
      <c r="H1274" s="2">
        <v>3550</v>
      </c>
      <c r="I1274" s="1">
        <v>0.37</v>
      </c>
      <c r="J1274">
        <v>4</v>
      </c>
      <c r="K1274" s="4">
        <v>3973</v>
      </c>
      <c r="L1274" t="s">
        <v>10874</v>
      </c>
      <c r="M1274" t="s">
        <v>10875</v>
      </c>
      <c r="N1274" t="s">
        <v>10876</v>
      </c>
      <c r="O1274" t="s">
        <v>10877</v>
      </c>
      <c r="P1274" t="s">
        <v>10878</v>
      </c>
      <c r="Q1274" t="s">
        <v>10879</v>
      </c>
      <c r="R1274" t="s">
        <v>10880</v>
      </c>
      <c r="S1274" t="s">
        <v>10881</v>
      </c>
    </row>
    <row r="1275" spans="1:19">
      <c r="A1275" t="s">
        <v>10882</v>
      </c>
      <c r="B1275" t="s">
        <v>10883</v>
      </c>
      <c r="C1275" t="s">
        <v>12909</v>
      </c>
      <c r="D1275" t="s">
        <v>13029</v>
      </c>
      <c r="E1275" t="s">
        <v>13030</v>
      </c>
      <c r="F1275" t="s">
        <v>13065</v>
      </c>
      <c r="G1275">
        <v>699</v>
      </c>
      <c r="H1275" s="2">
        <v>1599</v>
      </c>
      <c r="I1275" s="1">
        <v>0.56000000000000005</v>
      </c>
      <c r="J1275">
        <v>4.7</v>
      </c>
      <c r="K1275" s="4">
        <v>2300</v>
      </c>
      <c r="L1275" t="s">
        <v>10884</v>
      </c>
      <c r="M1275" t="s">
        <v>10885</v>
      </c>
      <c r="N1275" t="s">
        <v>10886</v>
      </c>
      <c r="O1275" t="s">
        <v>10887</v>
      </c>
      <c r="P1275" t="s">
        <v>10888</v>
      </c>
      <c r="Q1275" t="s">
        <v>10889</v>
      </c>
      <c r="R1275" t="s">
        <v>10890</v>
      </c>
      <c r="S1275" t="s">
        <v>10891</v>
      </c>
    </row>
    <row r="1276" spans="1:19">
      <c r="A1276" t="s">
        <v>10892</v>
      </c>
      <c r="B1276" t="s">
        <v>10893</v>
      </c>
      <c r="C1276" t="s">
        <v>12909</v>
      </c>
      <c r="D1276" t="s">
        <v>13033</v>
      </c>
      <c r="E1276" t="s">
        <v>13034</v>
      </c>
      <c r="F1276" t="s">
        <v>13035</v>
      </c>
      <c r="G1276" s="2">
        <v>1235</v>
      </c>
      <c r="H1276" s="2">
        <v>1499</v>
      </c>
      <c r="I1276" s="1">
        <v>0.18</v>
      </c>
      <c r="J1276">
        <v>4.0999999999999996</v>
      </c>
      <c r="K1276" s="4">
        <v>203</v>
      </c>
      <c r="L1276" t="s">
        <v>10894</v>
      </c>
      <c r="M1276" t="s">
        <v>10895</v>
      </c>
      <c r="N1276" t="s">
        <v>10896</v>
      </c>
      <c r="O1276" t="s">
        <v>10897</v>
      </c>
      <c r="P1276" t="s">
        <v>10898</v>
      </c>
      <c r="Q1276" t="s">
        <v>10899</v>
      </c>
      <c r="R1276" t="s">
        <v>10900</v>
      </c>
      <c r="S1276" t="s">
        <v>10901</v>
      </c>
    </row>
    <row r="1277" spans="1:19">
      <c r="A1277" t="s">
        <v>10902</v>
      </c>
      <c r="B1277" t="s">
        <v>10903</v>
      </c>
      <c r="C1277" t="s">
        <v>12909</v>
      </c>
      <c r="D1277" t="s">
        <v>13029</v>
      </c>
      <c r="E1277" t="s">
        <v>13030</v>
      </c>
      <c r="F1277" t="s">
        <v>13067</v>
      </c>
      <c r="G1277" s="2">
        <v>1349</v>
      </c>
      <c r="H1277" s="2">
        <v>2999</v>
      </c>
      <c r="I1277" s="1">
        <v>0.55000000000000004</v>
      </c>
      <c r="J1277">
        <v>3.8</v>
      </c>
      <c r="K1277" s="4">
        <v>441</v>
      </c>
      <c r="L1277" t="s">
        <v>10904</v>
      </c>
      <c r="M1277" t="s">
        <v>10905</v>
      </c>
      <c r="N1277" t="s">
        <v>10906</v>
      </c>
      <c r="O1277" t="s">
        <v>10907</v>
      </c>
      <c r="P1277" t="s">
        <v>10908</v>
      </c>
      <c r="Q1277" t="s">
        <v>10909</v>
      </c>
      <c r="R1277" t="s">
        <v>10910</v>
      </c>
      <c r="S1277" t="s">
        <v>10911</v>
      </c>
    </row>
    <row r="1278" spans="1:19">
      <c r="A1278" t="s">
        <v>10912</v>
      </c>
      <c r="B1278" t="s">
        <v>10913</v>
      </c>
      <c r="C1278" t="s">
        <v>12909</v>
      </c>
      <c r="D1278" t="s">
        <v>13033</v>
      </c>
      <c r="E1278" t="s">
        <v>13050</v>
      </c>
      <c r="F1278" t="s">
        <v>13053</v>
      </c>
      <c r="G1278" s="2">
        <v>6800</v>
      </c>
      <c r="H1278" s="2">
        <v>11500</v>
      </c>
      <c r="I1278" s="1">
        <v>0.41</v>
      </c>
      <c r="J1278">
        <v>4.0999999999999996</v>
      </c>
      <c r="K1278" s="4">
        <v>10308</v>
      </c>
      <c r="L1278" t="s">
        <v>10914</v>
      </c>
      <c r="M1278" t="s">
        <v>10915</v>
      </c>
      <c r="N1278" t="s">
        <v>10916</v>
      </c>
      <c r="O1278" t="s">
        <v>10917</v>
      </c>
      <c r="P1278" t="s">
        <v>10918</v>
      </c>
      <c r="Q1278" t="s">
        <v>10919</v>
      </c>
      <c r="R1278" t="s">
        <v>10920</v>
      </c>
      <c r="S1278" t="s">
        <v>10921</v>
      </c>
    </row>
    <row r="1279" spans="1:19">
      <c r="A1279" t="s">
        <v>10922</v>
      </c>
      <c r="B1279" t="s">
        <v>10923</v>
      </c>
      <c r="C1279" t="s">
        <v>12909</v>
      </c>
      <c r="D1279" t="s">
        <v>13029</v>
      </c>
      <c r="E1279" t="s">
        <v>13030</v>
      </c>
      <c r="F1279" t="s">
        <v>13066</v>
      </c>
      <c r="G1279" s="2">
        <v>1699</v>
      </c>
      <c r="H1279" s="2">
        <v>1975</v>
      </c>
      <c r="I1279" s="1">
        <v>0.14000000000000001</v>
      </c>
      <c r="J1279">
        <v>4.0999999999999996</v>
      </c>
      <c r="K1279" s="4">
        <v>4716</v>
      </c>
      <c r="L1279" t="s">
        <v>10924</v>
      </c>
      <c r="M1279" t="s">
        <v>10925</v>
      </c>
      <c r="N1279" t="s">
        <v>10926</v>
      </c>
      <c r="O1279" t="s">
        <v>10927</v>
      </c>
      <c r="P1279" t="s">
        <v>10928</v>
      </c>
      <c r="Q1279" t="s">
        <v>10929</v>
      </c>
      <c r="R1279" t="s">
        <v>10930</v>
      </c>
      <c r="S1279" t="s">
        <v>10931</v>
      </c>
    </row>
    <row r="1280" spans="1:19">
      <c r="A1280" t="s">
        <v>10932</v>
      </c>
      <c r="B1280" t="s">
        <v>10933</v>
      </c>
      <c r="C1280" t="s">
        <v>12909</v>
      </c>
      <c r="D1280" t="s">
        <v>13033</v>
      </c>
      <c r="E1280" t="s">
        <v>13034</v>
      </c>
      <c r="F1280" t="s">
        <v>13036</v>
      </c>
      <c r="G1280" s="2">
        <v>1069</v>
      </c>
      <c r="H1280" s="2">
        <v>1699</v>
      </c>
      <c r="I1280" s="1">
        <v>0.37</v>
      </c>
      <c r="J1280">
        <v>3.9</v>
      </c>
      <c r="K1280" s="4">
        <v>313</v>
      </c>
      <c r="L1280" t="s">
        <v>10934</v>
      </c>
      <c r="M1280" t="s">
        <v>10935</v>
      </c>
      <c r="N1280" t="s">
        <v>10936</v>
      </c>
      <c r="O1280" t="s">
        <v>10937</v>
      </c>
      <c r="P1280" t="s">
        <v>10938</v>
      </c>
      <c r="Q1280" t="s">
        <v>10939</v>
      </c>
      <c r="R1280" t="s">
        <v>10940</v>
      </c>
      <c r="S1280" t="s">
        <v>10941</v>
      </c>
    </row>
    <row r="1281" spans="1:19">
      <c r="A1281" t="s">
        <v>10942</v>
      </c>
      <c r="B1281" t="s">
        <v>10943</v>
      </c>
      <c r="C1281" t="s">
        <v>12909</v>
      </c>
      <c r="D1281" t="s">
        <v>13033</v>
      </c>
      <c r="E1281" t="s">
        <v>13034</v>
      </c>
      <c r="F1281" t="s">
        <v>13036</v>
      </c>
      <c r="G1281" s="2">
        <v>1349</v>
      </c>
      <c r="H1281" s="2">
        <v>2495</v>
      </c>
      <c r="I1281" s="1">
        <v>0.46</v>
      </c>
      <c r="J1281">
        <v>3.8</v>
      </c>
      <c r="K1281" s="4">
        <v>166</v>
      </c>
      <c r="L1281" t="s">
        <v>10944</v>
      </c>
      <c r="M1281" t="s">
        <v>10945</v>
      </c>
      <c r="N1281" t="s">
        <v>10946</v>
      </c>
      <c r="O1281" t="s">
        <v>10947</v>
      </c>
      <c r="P1281" t="s">
        <v>10948</v>
      </c>
      <c r="Q1281" t="s">
        <v>10949</v>
      </c>
      <c r="R1281" t="s">
        <v>10950</v>
      </c>
      <c r="S1281" t="s">
        <v>10951</v>
      </c>
    </row>
    <row r="1282" spans="1:19">
      <c r="A1282" t="s">
        <v>10952</v>
      </c>
      <c r="B1282" t="s">
        <v>10953</v>
      </c>
      <c r="C1282" t="s">
        <v>12909</v>
      </c>
      <c r="D1282" t="s">
        <v>13033</v>
      </c>
      <c r="E1282" t="s">
        <v>13050</v>
      </c>
      <c r="F1282" t="s">
        <v>13054</v>
      </c>
      <c r="G1282" s="2">
        <v>1499</v>
      </c>
      <c r="H1282" s="2">
        <v>3500</v>
      </c>
      <c r="I1282" s="1">
        <v>0.56999999999999995</v>
      </c>
      <c r="J1282">
        <v>4.0999999999999996</v>
      </c>
      <c r="K1282" s="4">
        <v>303</v>
      </c>
      <c r="L1282" t="s">
        <v>10954</v>
      </c>
      <c r="M1282" t="s">
        <v>10955</v>
      </c>
      <c r="N1282" t="s">
        <v>10956</v>
      </c>
      <c r="O1282" t="s">
        <v>10957</v>
      </c>
      <c r="P1282" t="s">
        <v>10958</v>
      </c>
      <c r="Q1282" t="s">
        <v>10959</v>
      </c>
      <c r="R1282" t="s">
        <v>10960</v>
      </c>
      <c r="S1282" t="s">
        <v>10961</v>
      </c>
    </row>
    <row r="1283" spans="1:19">
      <c r="A1283" t="s">
        <v>10962</v>
      </c>
      <c r="B1283" t="s">
        <v>10963</v>
      </c>
      <c r="C1283" t="s">
        <v>12909</v>
      </c>
      <c r="D1283" t="s">
        <v>13029</v>
      </c>
      <c r="E1283" t="s">
        <v>13030</v>
      </c>
      <c r="F1283" t="s">
        <v>13066</v>
      </c>
      <c r="G1283" s="2">
        <v>2092</v>
      </c>
      <c r="H1283" s="2">
        <v>4600</v>
      </c>
      <c r="I1283" s="1">
        <v>0.55000000000000004</v>
      </c>
      <c r="J1283">
        <v>4.3</v>
      </c>
      <c r="K1283" s="4">
        <v>562</v>
      </c>
      <c r="L1283" t="s">
        <v>10964</v>
      </c>
      <c r="M1283" t="s">
        <v>10965</v>
      </c>
      <c r="N1283" t="s">
        <v>10966</v>
      </c>
      <c r="O1283" t="s">
        <v>10967</v>
      </c>
      <c r="P1283" t="s">
        <v>10968</v>
      </c>
      <c r="Q1283" t="s">
        <v>10969</v>
      </c>
      <c r="R1283" t="s">
        <v>10970</v>
      </c>
      <c r="S1283" t="s">
        <v>10971</v>
      </c>
    </row>
    <row r="1284" spans="1:19">
      <c r="A1284" t="s">
        <v>10972</v>
      </c>
      <c r="B1284" t="s">
        <v>10973</v>
      </c>
      <c r="C1284" t="s">
        <v>12909</v>
      </c>
      <c r="D1284" t="s">
        <v>13029</v>
      </c>
      <c r="E1284" t="s">
        <v>13037</v>
      </c>
      <c r="F1284" t="s">
        <v>13062</v>
      </c>
      <c r="G1284" s="2">
        <v>3859</v>
      </c>
      <c r="H1284" s="2">
        <v>10295</v>
      </c>
      <c r="I1284" s="1">
        <v>0.63</v>
      </c>
      <c r="J1284">
        <v>3.9</v>
      </c>
      <c r="K1284" s="4">
        <v>8095</v>
      </c>
      <c r="L1284" t="s">
        <v>10974</v>
      </c>
      <c r="M1284" t="s">
        <v>10975</v>
      </c>
      <c r="N1284" t="s">
        <v>10976</v>
      </c>
      <c r="O1284" t="s">
        <v>10977</v>
      </c>
      <c r="P1284" t="s">
        <v>10978</v>
      </c>
      <c r="Q1284" t="s">
        <v>10979</v>
      </c>
      <c r="R1284" t="s">
        <v>10980</v>
      </c>
      <c r="S1284" t="s">
        <v>10981</v>
      </c>
    </row>
    <row r="1285" spans="1:19">
      <c r="A1285" t="s">
        <v>10982</v>
      </c>
      <c r="B1285" t="s">
        <v>10983</v>
      </c>
      <c r="C1285" t="s">
        <v>12909</v>
      </c>
      <c r="D1285" t="s">
        <v>13029</v>
      </c>
      <c r="E1285" t="s">
        <v>13030</v>
      </c>
      <c r="F1285" t="s">
        <v>13061</v>
      </c>
      <c r="G1285">
        <v>499</v>
      </c>
      <c r="H1285" s="2">
        <v>2199</v>
      </c>
      <c r="I1285" s="1">
        <v>0.77</v>
      </c>
      <c r="J1285">
        <v>2.8</v>
      </c>
      <c r="K1285" s="4">
        <v>109</v>
      </c>
      <c r="L1285" t="s">
        <v>10984</v>
      </c>
      <c r="M1285" t="s">
        <v>10985</v>
      </c>
      <c r="N1285" t="s">
        <v>10986</v>
      </c>
      <c r="O1285" t="s">
        <v>10987</v>
      </c>
      <c r="P1285" t="s">
        <v>10988</v>
      </c>
      <c r="Q1285" t="s">
        <v>10989</v>
      </c>
      <c r="R1285" t="s">
        <v>10990</v>
      </c>
      <c r="S1285" t="s">
        <v>10991</v>
      </c>
    </row>
    <row r="1286" spans="1:19">
      <c r="A1286" t="s">
        <v>10992</v>
      </c>
      <c r="B1286" t="s">
        <v>10993</v>
      </c>
      <c r="C1286" t="s">
        <v>12909</v>
      </c>
      <c r="D1286" t="s">
        <v>13033</v>
      </c>
      <c r="E1286" t="s">
        <v>13070</v>
      </c>
      <c r="F1286" t="s">
        <v>13071</v>
      </c>
      <c r="G1286" s="2">
        <v>1804</v>
      </c>
      <c r="H1286" s="2">
        <v>2380</v>
      </c>
      <c r="I1286" s="1">
        <v>0.24</v>
      </c>
      <c r="J1286">
        <v>4</v>
      </c>
      <c r="K1286" s="4">
        <v>15382</v>
      </c>
      <c r="L1286" t="s">
        <v>10994</v>
      </c>
      <c r="M1286" t="s">
        <v>10995</v>
      </c>
      <c r="N1286" t="s">
        <v>10996</v>
      </c>
      <c r="O1286" t="s">
        <v>10997</v>
      </c>
      <c r="P1286" t="s">
        <v>10998</v>
      </c>
      <c r="Q1286" t="s">
        <v>10999</v>
      </c>
      <c r="R1286" t="s">
        <v>11000</v>
      </c>
      <c r="S1286" t="s">
        <v>11001</v>
      </c>
    </row>
    <row r="1287" spans="1:19">
      <c r="A1287" t="s">
        <v>11002</v>
      </c>
      <c r="B1287" t="s">
        <v>11003</v>
      </c>
      <c r="C1287" t="s">
        <v>12909</v>
      </c>
      <c r="D1287" t="s">
        <v>13029</v>
      </c>
      <c r="E1287" t="s">
        <v>13030</v>
      </c>
      <c r="F1287" t="s">
        <v>13061</v>
      </c>
      <c r="G1287" s="2">
        <v>6525</v>
      </c>
      <c r="H1287" s="2">
        <v>8820</v>
      </c>
      <c r="I1287" s="1">
        <v>0.26</v>
      </c>
      <c r="J1287">
        <v>4.5</v>
      </c>
      <c r="K1287" s="4">
        <v>5137</v>
      </c>
      <c r="L1287" t="s">
        <v>11004</v>
      </c>
      <c r="M1287" t="s">
        <v>11005</v>
      </c>
      <c r="N1287" t="s">
        <v>11006</v>
      </c>
      <c r="O1287" t="s">
        <v>11007</v>
      </c>
      <c r="P1287" t="s">
        <v>11008</v>
      </c>
      <c r="Q1287" t="s">
        <v>11009</v>
      </c>
      <c r="R1287" t="s">
        <v>11010</v>
      </c>
      <c r="S1287" t="s">
        <v>11011</v>
      </c>
    </row>
    <row r="1288" spans="1:19">
      <c r="A1288" t="s">
        <v>11012</v>
      </c>
      <c r="B1288" t="s">
        <v>11013</v>
      </c>
      <c r="C1288" t="s">
        <v>12909</v>
      </c>
      <c r="D1288" t="s">
        <v>13029</v>
      </c>
      <c r="E1288" t="s">
        <v>13082</v>
      </c>
      <c r="F1288" t="s">
        <v>13093</v>
      </c>
      <c r="G1288" s="2">
        <v>4999</v>
      </c>
      <c r="H1288" s="2">
        <v>24999</v>
      </c>
      <c r="I1288" s="1">
        <v>0.8</v>
      </c>
      <c r="J1288">
        <v>4.5999999999999996</v>
      </c>
      <c r="K1288" s="4">
        <v>124</v>
      </c>
      <c r="L1288" t="s">
        <v>11014</v>
      </c>
      <c r="M1288" t="s">
        <v>11015</v>
      </c>
      <c r="N1288" t="s">
        <v>11016</v>
      </c>
      <c r="O1288" t="s">
        <v>11017</v>
      </c>
      <c r="P1288" t="s">
        <v>11018</v>
      </c>
      <c r="Q1288" t="s">
        <v>11019</v>
      </c>
      <c r="R1288" t="s">
        <v>11020</v>
      </c>
      <c r="S1288" t="s">
        <v>11021</v>
      </c>
    </row>
    <row r="1289" spans="1:19">
      <c r="A1289" t="s">
        <v>11022</v>
      </c>
      <c r="B1289" t="s">
        <v>11023</v>
      </c>
      <c r="C1289" t="s">
        <v>12909</v>
      </c>
      <c r="D1289" t="s">
        <v>13029</v>
      </c>
      <c r="E1289" t="s">
        <v>13077</v>
      </c>
      <c r="F1289" t="s">
        <v>13081</v>
      </c>
      <c r="G1289" s="2">
        <v>1189</v>
      </c>
      <c r="H1289" s="2">
        <v>2400</v>
      </c>
      <c r="I1289" s="1">
        <v>0.5</v>
      </c>
      <c r="J1289">
        <v>4.0999999999999996</v>
      </c>
      <c r="K1289" s="4">
        <v>618</v>
      </c>
      <c r="L1289" t="s">
        <v>11024</v>
      </c>
      <c r="M1289" t="s">
        <v>11025</v>
      </c>
      <c r="N1289" t="s">
        <v>11026</v>
      </c>
      <c r="O1289" t="s">
        <v>11027</v>
      </c>
      <c r="P1289" t="s">
        <v>11028</v>
      </c>
      <c r="Q1289" t="s">
        <v>11029</v>
      </c>
      <c r="R1289" t="s">
        <v>11030</v>
      </c>
      <c r="S1289" t="s">
        <v>11031</v>
      </c>
    </row>
    <row r="1290" spans="1:19">
      <c r="A1290" t="s">
        <v>11032</v>
      </c>
      <c r="B1290" t="s">
        <v>11033</v>
      </c>
      <c r="C1290" t="s">
        <v>12909</v>
      </c>
      <c r="D1290" t="s">
        <v>13033</v>
      </c>
      <c r="E1290" t="s">
        <v>13034</v>
      </c>
      <c r="F1290" t="s">
        <v>13036</v>
      </c>
      <c r="G1290" s="2">
        <v>2590</v>
      </c>
      <c r="H1290" s="2">
        <v>4200</v>
      </c>
      <c r="I1290" s="1">
        <v>0.38</v>
      </c>
      <c r="J1290">
        <v>4.0999999999999996</v>
      </c>
      <c r="K1290" s="4">
        <v>63</v>
      </c>
      <c r="L1290" t="s">
        <v>11034</v>
      </c>
      <c r="M1290" t="s">
        <v>11035</v>
      </c>
      <c r="N1290" t="s">
        <v>11036</v>
      </c>
      <c r="O1290" t="s">
        <v>11037</v>
      </c>
      <c r="P1290" t="s">
        <v>11038</v>
      </c>
      <c r="Q1290" t="s">
        <v>11039</v>
      </c>
      <c r="R1290" t="s">
        <v>11040</v>
      </c>
      <c r="S1290" t="s">
        <v>11041</v>
      </c>
    </row>
    <row r="1291" spans="1:19">
      <c r="A1291" t="s">
        <v>11042</v>
      </c>
      <c r="B1291" t="s">
        <v>11043</v>
      </c>
      <c r="C1291" t="s">
        <v>12909</v>
      </c>
      <c r="D1291" t="s">
        <v>13033</v>
      </c>
      <c r="E1291" t="s">
        <v>13034</v>
      </c>
      <c r="F1291" t="s">
        <v>13036</v>
      </c>
      <c r="G1291">
        <v>899</v>
      </c>
      <c r="H1291" s="2">
        <v>1599</v>
      </c>
      <c r="I1291" s="1">
        <v>0.44</v>
      </c>
      <c r="J1291">
        <v>3.4</v>
      </c>
      <c r="K1291" s="4">
        <v>15</v>
      </c>
      <c r="L1291" t="s">
        <v>11044</v>
      </c>
      <c r="M1291" t="s">
        <v>11045</v>
      </c>
      <c r="N1291" t="s">
        <v>11046</v>
      </c>
      <c r="O1291" t="s">
        <v>11047</v>
      </c>
      <c r="P1291" t="s">
        <v>11048</v>
      </c>
      <c r="Q1291" t="s">
        <v>11049</v>
      </c>
      <c r="R1291" t="s">
        <v>11050</v>
      </c>
      <c r="S1291" t="s">
        <v>11051</v>
      </c>
    </row>
    <row r="1292" spans="1:19">
      <c r="A1292" t="s">
        <v>11052</v>
      </c>
      <c r="B1292" t="s">
        <v>11053</v>
      </c>
      <c r="C1292" t="s">
        <v>12909</v>
      </c>
      <c r="D1292" t="s">
        <v>13033</v>
      </c>
      <c r="E1292" t="s">
        <v>13034</v>
      </c>
      <c r="F1292" t="s">
        <v>13036</v>
      </c>
      <c r="G1292">
        <v>998</v>
      </c>
      <c r="H1292" s="2">
        <v>2999</v>
      </c>
      <c r="I1292" s="1">
        <v>0.67</v>
      </c>
      <c r="J1292">
        <v>4.5999999999999996</v>
      </c>
      <c r="K1292" s="4">
        <v>9</v>
      </c>
      <c r="L1292" t="s">
        <v>11054</v>
      </c>
      <c r="M1292" t="s">
        <v>11055</v>
      </c>
      <c r="N1292" t="s">
        <v>11056</v>
      </c>
      <c r="O1292" t="s">
        <v>11057</v>
      </c>
      <c r="P1292" t="s">
        <v>11058</v>
      </c>
      <c r="Q1292" t="s">
        <v>11059</v>
      </c>
      <c r="R1292" t="s">
        <v>11060</v>
      </c>
      <c r="S1292" t="s">
        <v>11061</v>
      </c>
    </row>
    <row r="1293" spans="1:19">
      <c r="A1293" t="s">
        <v>11062</v>
      </c>
      <c r="B1293" t="s">
        <v>11063</v>
      </c>
      <c r="C1293" t="s">
        <v>12909</v>
      </c>
      <c r="D1293" t="s">
        <v>13057</v>
      </c>
      <c r="E1293" t="s">
        <v>13058</v>
      </c>
      <c r="F1293" t="s">
        <v>13059</v>
      </c>
      <c r="G1293">
        <v>998.06</v>
      </c>
      <c r="H1293" s="2">
        <v>1282</v>
      </c>
      <c r="I1293" s="1">
        <v>0.22</v>
      </c>
      <c r="J1293">
        <v>4.2</v>
      </c>
      <c r="K1293" s="4">
        <v>7274</v>
      </c>
      <c r="L1293" t="s">
        <v>11064</v>
      </c>
      <c r="M1293" t="s">
        <v>11065</v>
      </c>
      <c r="N1293" t="s">
        <v>11066</v>
      </c>
      <c r="O1293" t="s">
        <v>11067</v>
      </c>
      <c r="P1293" t="s">
        <v>11068</v>
      </c>
      <c r="Q1293" t="s">
        <v>11069</v>
      </c>
      <c r="R1293" t="s">
        <v>11070</v>
      </c>
      <c r="S1293" t="s">
        <v>11071</v>
      </c>
    </row>
    <row r="1294" spans="1:19">
      <c r="A1294" t="s">
        <v>11072</v>
      </c>
      <c r="B1294" t="s">
        <v>11073</v>
      </c>
      <c r="C1294" t="s">
        <v>12909</v>
      </c>
      <c r="D1294" t="s">
        <v>13033</v>
      </c>
      <c r="E1294" t="s">
        <v>13070</v>
      </c>
      <c r="F1294" t="s">
        <v>13071</v>
      </c>
      <c r="G1294" s="2">
        <v>1099</v>
      </c>
      <c r="H1294" s="2">
        <v>1990</v>
      </c>
      <c r="I1294" s="1">
        <v>0.45</v>
      </c>
      <c r="J1294">
        <v>3.9</v>
      </c>
      <c r="K1294" s="4">
        <v>5911</v>
      </c>
      <c r="L1294" t="s">
        <v>11074</v>
      </c>
      <c r="M1294" t="s">
        <v>11075</v>
      </c>
      <c r="N1294" t="s">
        <v>11076</v>
      </c>
      <c r="O1294" t="s">
        <v>11077</v>
      </c>
      <c r="P1294" t="s">
        <v>11078</v>
      </c>
      <c r="Q1294" t="s">
        <v>11079</v>
      </c>
      <c r="R1294" t="s">
        <v>11080</v>
      </c>
      <c r="S1294" t="s">
        <v>11081</v>
      </c>
    </row>
    <row r="1295" spans="1:19">
      <c r="A1295" t="s">
        <v>11082</v>
      </c>
      <c r="B1295" t="s">
        <v>11083</v>
      </c>
      <c r="C1295" t="s">
        <v>12909</v>
      </c>
      <c r="D1295" t="s">
        <v>13029</v>
      </c>
      <c r="E1295" t="s">
        <v>13037</v>
      </c>
      <c r="F1295" t="s">
        <v>13073</v>
      </c>
      <c r="G1295" s="2">
        <v>5999</v>
      </c>
      <c r="H1295" s="2">
        <v>9999</v>
      </c>
      <c r="I1295" s="1">
        <v>0.4</v>
      </c>
      <c r="J1295">
        <v>4.2</v>
      </c>
      <c r="K1295" s="4">
        <v>170</v>
      </c>
      <c r="L1295" t="s">
        <v>11084</v>
      </c>
      <c r="M1295" t="s">
        <v>11085</v>
      </c>
      <c r="N1295" t="s">
        <v>11086</v>
      </c>
      <c r="O1295" t="s">
        <v>11087</v>
      </c>
      <c r="P1295" t="s">
        <v>11088</v>
      </c>
      <c r="Q1295" t="s">
        <v>11089</v>
      </c>
      <c r="R1295" t="s">
        <v>11090</v>
      </c>
      <c r="S1295" t="s">
        <v>11091</v>
      </c>
    </row>
    <row r="1296" spans="1:19">
      <c r="A1296" t="s">
        <v>11092</v>
      </c>
      <c r="B1296" t="s">
        <v>11093</v>
      </c>
      <c r="C1296" t="s">
        <v>12909</v>
      </c>
      <c r="D1296" t="s">
        <v>13029</v>
      </c>
      <c r="E1296" t="s">
        <v>13037</v>
      </c>
      <c r="F1296" t="s">
        <v>13062</v>
      </c>
      <c r="G1296" s="2">
        <v>8886</v>
      </c>
      <c r="H1296" s="2">
        <v>11850</v>
      </c>
      <c r="I1296" s="1">
        <v>0.25</v>
      </c>
      <c r="J1296">
        <v>4.2</v>
      </c>
      <c r="K1296" s="4">
        <v>3065</v>
      </c>
      <c r="L1296" t="s">
        <v>11094</v>
      </c>
      <c r="M1296" t="s">
        <v>11095</v>
      </c>
      <c r="N1296" t="s">
        <v>11096</v>
      </c>
      <c r="O1296" t="s">
        <v>11097</v>
      </c>
      <c r="P1296" t="s">
        <v>11098</v>
      </c>
      <c r="Q1296" t="s">
        <v>11099</v>
      </c>
      <c r="R1296" t="s">
        <v>11100</v>
      </c>
      <c r="S1296" t="s">
        <v>11101</v>
      </c>
    </row>
    <row r="1297" spans="1:19">
      <c r="A1297" t="s">
        <v>11102</v>
      </c>
      <c r="B1297" t="s">
        <v>11103</v>
      </c>
      <c r="C1297" t="s">
        <v>12909</v>
      </c>
      <c r="D1297" t="s">
        <v>13029</v>
      </c>
      <c r="E1297" t="s">
        <v>13037</v>
      </c>
      <c r="F1297" t="s">
        <v>13038</v>
      </c>
      <c r="G1297">
        <v>475</v>
      </c>
      <c r="H1297">
        <v>999</v>
      </c>
      <c r="I1297" s="1">
        <v>0.52</v>
      </c>
      <c r="J1297">
        <v>4.0999999999999996</v>
      </c>
      <c r="K1297" s="4">
        <v>1021</v>
      </c>
      <c r="L1297" t="s">
        <v>11104</v>
      </c>
      <c r="M1297" t="s">
        <v>11105</v>
      </c>
      <c r="N1297" t="s">
        <v>11106</v>
      </c>
      <c r="O1297" t="s">
        <v>11107</v>
      </c>
      <c r="P1297" t="s">
        <v>11108</v>
      </c>
      <c r="Q1297" t="s">
        <v>11109</v>
      </c>
      <c r="R1297" t="s">
        <v>11110</v>
      </c>
      <c r="S1297" t="s">
        <v>11111</v>
      </c>
    </row>
    <row r="1298" spans="1:19">
      <c r="A1298" t="s">
        <v>11112</v>
      </c>
      <c r="B1298" t="s">
        <v>11113</v>
      </c>
      <c r="C1298" t="s">
        <v>12909</v>
      </c>
      <c r="D1298" t="s">
        <v>13029</v>
      </c>
      <c r="E1298" t="s">
        <v>13030</v>
      </c>
      <c r="F1298" t="s">
        <v>13055</v>
      </c>
      <c r="G1298" s="2">
        <v>4995</v>
      </c>
      <c r="H1298" s="2">
        <v>20049</v>
      </c>
      <c r="I1298" s="1">
        <v>0.75</v>
      </c>
      <c r="J1298">
        <v>4.8</v>
      </c>
      <c r="K1298" s="4">
        <v>3964</v>
      </c>
      <c r="L1298" t="s">
        <v>11114</v>
      </c>
      <c r="M1298" t="s">
        <v>11115</v>
      </c>
      <c r="N1298" t="s">
        <v>11116</v>
      </c>
      <c r="O1298" t="s">
        <v>11117</v>
      </c>
      <c r="P1298" t="s">
        <v>11118</v>
      </c>
      <c r="Q1298" t="s">
        <v>11119</v>
      </c>
      <c r="R1298" t="s">
        <v>11120</v>
      </c>
      <c r="S1298" t="s">
        <v>11121</v>
      </c>
    </row>
    <row r="1299" spans="1:19">
      <c r="A1299" t="s">
        <v>11122</v>
      </c>
      <c r="B1299" t="s">
        <v>11123</v>
      </c>
      <c r="C1299" t="s">
        <v>12909</v>
      </c>
      <c r="D1299" t="s">
        <v>13029</v>
      </c>
      <c r="E1299" t="s">
        <v>13082</v>
      </c>
      <c r="F1299" t="s">
        <v>13093</v>
      </c>
      <c r="G1299" s="2">
        <v>13999</v>
      </c>
      <c r="H1299" s="2">
        <v>24850</v>
      </c>
      <c r="I1299" s="1">
        <v>0.44</v>
      </c>
      <c r="J1299">
        <v>4.4000000000000004</v>
      </c>
      <c r="K1299" s="4">
        <v>8948</v>
      </c>
      <c r="L1299" t="s">
        <v>11124</v>
      </c>
      <c r="M1299" t="s">
        <v>11125</v>
      </c>
      <c r="N1299" t="s">
        <v>11126</v>
      </c>
      <c r="O1299" t="s">
        <v>11127</v>
      </c>
      <c r="P1299" t="s">
        <v>11128</v>
      </c>
      <c r="Q1299" t="s">
        <v>11129</v>
      </c>
      <c r="R1299" t="s">
        <v>11130</v>
      </c>
      <c r="S1299" t="s">
        <v>11131</v>
      </c>
    </row>
    <row r="1300" spans="1:19">
      <c r="A1300" t="s">
        <v>11132</v>
      </c>
      <c r="B1300" t="s">
        <v>11133</v>
      </c>
      <c r="C1300" t="s">
        <v>12909</v>
      </c>
      <c r="D1300" t="s">
        <v>13029</v>
      </c>
      <c r="E1300" t="s">
        <v>13082</v>
      </c>
      <c r="F1300" t="s">
        <v>13093</v>
      </c>
      <c r="G1300" s="2">
        <v>8499</v>
      </c>
      <c r="H1300" s="2">
        <v>16490</v>
      </c>
      <c r="I1300" s="1">
        <v>0.48</v>
      </c>
      <c r="J1300">
        <v>4.3</v>
      </c>
      <c r="K1300" s="4">
        <v>97</v>
      </c>
      <c r="L1300" t="s">
        <v>11134</v>
      </c>
      <c r="M1300" t="s">
        <v>11135</v>
      </c>
      <c r="N1300" t="s">
        <v>11136</v>
      </c>
      <c r="O1300" t="s">
        <v>11137</v>
      </c>
      <c r="P1300" t="s">
        <v>11138</v>
      </c>
      <c r="Q1300" t="s">
        <v>11139</v>
      </c>
      <c r="R1300" t="s">
        <v>11140</v>
      </c>
      <c r="S1300" t="s">
        <v>11141</v>
      </c>
    </row>
    <row r="1301" spans="1:19">
      <c r="A1301" t="s">
        <v>11142</v>
      </c>
      <c r="B1301" t="s">
        <v>11143</v>
      </c>
      <c r="C1301" t="s">
        <v>12909</v>
      </c>
      <c r="D1301" t="s">
        <v>13029</v>
      </c>
      <c r="E1301" t="s">
        <v>13037</v>
      </c>
      <c r="F1301" t="s">
        <v>13038</v>
      </c>
      <c r="G1301">
        <v>949</v>
      </c>
      <c r="H1301">
        <v>975</v>
      </c>
      <c r="I1301" s="1">
        <v>0.03</v>
      </c>
      <c r="J1301">
        <v>4.3</v>
      </c>
      <c r="K1301" s="4">
        <v>7223</v>
      </c>
      <c r="L1301" t="s">
        <v>11144</v>
      </c>
      <c r="M1301" t="s">
        <v>11145</v>
      </c>
      <c r="N1301" t="s">
        <v>11146</v>
      </c>
      <c r="O1301" t="s">
        <v>11147</v>
      </c>
      <c r="P1301" t="s">
        <v>11148</v>
      </c>
      <c r="Q1301" t="s">
        <v>11149</v>
      </c>
      <c r="R1301" t="s">
        <v>11150</v>
      </c>
      <c r="S1301" t="s">
        <v>11151</v>
      </c>
    </row>
    <row r="1302" spans="1:19">
      <c r="A1302" t="s">
        <v>11152</v>
      </c>
      <c r="B1302" t="s">
        <v>11153</v>
      </c>
      <c r="C1302" t="s">
        <v>12909</v>
      </c>
      <c r="D1302" t="s">
        <v>13057</v>
      </c>
      <c r="E1302" t="s">
        <v>13058</v>
      </c>
      <c r="F1302" t="s">
        <v>13059</v>
      </c>
      <c r="G1302">
        <v>395</v>
      </c>
      <c r="H1302">
        <v>499</v>
      </c>
      <c r="I1302" s="1">
        <v>0.21</v>
      </c>
      <c r="J1302">
        <v>4</v>
      </c>
      <c r="K1302" s="4">
        <v>330</v>
      </c>
      <c r="L1302" t="s">
        <v>11154</v>
      </c>
      <c r="M1302" t="s">
        <v>11155</v>
      </c>
      <c r="N1302" t="s">
        <v>11156</v>
      </c>
      <c r="O1302" t="s">
        <v>11157</v>
      </c>
      <c r="P1302" t="s">
        <v>11158</v>
      </c>
      <c r="Q1302" t="s">
        <v>11159</v>
      </c>
      <c r="R1302" t="s">
        <v>11160</v>
      </c>
      <c r="S1302" t="s">
        <v>11161</v>
      </c>
    </row>
    <row r="1303" spans="1:19">
      <c r="A1303" t="s">
        <v>11162</v>
      </c>
      <c r="B1303" t="s">
        <v>11163</v>
      </c>
      <c r="C1303" t="s">
        <v>12909</v>
      </c>
      <c r="D1303" t="s">
        <v>13029</v>
      </c>
      <c r="E1303" t="s">
        <v>13030</v>
      </c>
      <c r="F1303" t="s">
        <v>13113</v>
      </c>
      <c r="G1303">
        <v>635</v>
      </c>
      <c r="H1303">
        <v>635</v>
      </c>
      <c r="I1303" s="1">
        <v>0</v>
      </c>
      <c r="J1303">
        <v>4.3</v>
      </c>
      <c r="K1303" s="4">
        <v>4570</v>
      </c>
      <c r="L1303" t="s">
        <v>11164</v>
      </c>
      <c r="M1303" t="s">
        <v>11165</v>
      </c>
      <c r="N1303" t="s">
        <v>11166</v>
      </c>
      <c r="O1303" t="s">
        <v>11167</v>
      </c>
      <c r="P1303" t="s">
        <v>11168</v>
      </c>
      <c r="Q1303" t="s">
        <v>11169</v>
      </c>
      <c r="R1303" t="s">
        <v>11170</v>
      </c>
      <c r="S1303" t="s">
        <v>11171</v>
      </c>
    </row>
    <row r="1304" spans="1:19">
      <c r="A1304" t="s">
        <v>11172</v>
      </c>
      <c r="B1304" t="s">
        <v>11173</v>
      </c>
      <c r="C1304" t="s">
        <v>12909</v>
      </c>
      <c r="D1304" t="s">
        <v>13029</v>
      </c>
      <c r="E1304" t="s">
        <v>13037</v>
      </c>
      <c r="F1304" t="s">
        <v>13038</v>
      </c>
      <c r="G1304">
        <v>717</v>
      </c>
      <c r="H1304" s="2">
        <v>1390</v>
      </c>
      <c r="I1304" s="1">
        <v>0.48</v>
      </c>
      <c r="J1304">
        <v>4</v>
      </c>
      <c r="K1304" s="4">
        <v>4867</v>
      </c>
      <c r="L1304" t="s">
        <v>11174</v>
      </c>
      <c r="M1304" t="s">
        <v>11175</v>
      </c>
      <c r="N1304" t="s">
        <v>11176</v>
      </c>
      <c r="O1304" t="s">
        <v>11177</v>
      </c>
      <c r="P1304" t="s">
        <v>11178</v>
      </c>
      <c r="Q1304" t="s">
        <v>11179</v>
      </c>
      <c r="R1304" t="s">
        <v>11180</v>
      </c>
      <c r="S1304" t="s">
        <v>11181</v>
      </c>
    </row>
    <row r="1305" spans="1:19">
      <c r="A1305" t="s">
        <v>11182</v>
      </c>
      <c r="B1305" t="s">
        <v>11183</v>
      </c>
      <c r="C1305" t="s">
        <v>12909</v>
      </c>
      <c r="D1305" t="s">
        <v>13029</v>
      </c>
      <c r="E1305" t="s">
        <v>13037</v>
      </c>
      <c r="F1305" t="s">
        <v>13062</v>
      </c>
      <c r="G1305" s="2">
        <v>27900</v>
      </c>
      <c r="H1305" s="2">
        <v>59900</v>
      </c>
      <c r="I1305" s="1">
        <v>0.53</v>
      </c>
      <c r="J1305">
        <v>4.4000000000000004</v>
      </c>
      <c r="K1305" s="4">
        <v>5298</v>
      </c>
      <c r="L1305" t="s">
        <v>11184</v>
      </c>
      <c r="M1305" t="s">
        <v>11185</v>
      </c>
      <c r="N1305" t="s">
        <v>11186</v>
      </c>
      <c r="O1305" t="s">
        <v>11187</v>
      </c>
      <c r="P1305" t="s">
        <v>11188</v>
      </c>
      <c r="Q1305" t="s">
        <v>11189</v>
      </c>
      <c r="R1305" t="s">
        <v>11190</v>
      </c>
      <c r="S1305" t="s">
        <v>11191</v>
      </c>
    </row>
    <row r="1306" spans="1:19">
      <c r="A1306" t="s">
        <v>11192</v>
      </c>
      <c r="B1306" t="s">
        <v>11193</v>
      </c>
      <c r="C1306" t="s">
        <v>12909</v>
      </c>
      <c r="D1306" t="s">
        <v>13029</v>
      </c>
      <c r="E1306" t="s">
        <v>13082</v>
      </c>
      <c r="F1306" t="s">
        <v>13084</v>
      </c>
      <c r="G1306">
        <v>649</v>
      </c>
      <c r="H1306">
        <v>670</v>
      </c>
      <c r="I1306" s="1">
        <v>0.03</v>
      </c>
      <c r="J1306">
        <v>4.0999999999999996</v>
      </c>
      <c r="K1306" s="4">
        <v>7786</v>
      </c>
      <c r="L1306" t="s">
        <v>11194</v>
      </c>
      <c r="M1306" t="s">
        <v>11195</v>
      </c>
      <c r="N1306" t="s">
        <v>11196</v>
      </c>
      <c r="O1306" t="s">
        <v>11197</v>
      </c>
      <c r="P1306" t="s">
        <v>11198</v>
      </c>
      <c r="Q1306" t="s">
        <v>11199</v>
      </c>
      <c r="R1306" t="s">
        <v>11200</v>
      </c>
      <c r="S1306" t="s">
        <v>11201</v>
      </c>
    </row>
    <row r="1307" spans="1:19">
      <c r="A1307" t="s">
        <v>11202</v>
      </c>
      <c r="B1307" t="s">
        <v>11203</v>
      </c>
      <c r="C1307" t="s">
        <v>12909</v>
      </c>
      <c r="D1307" t="s">
        <v>13029</v>
      </c>
      <c r="E1307" t="s">
        <v>13082</v>
      </c>
      <c r="F1307" t="s">
        <v>13083</v>
      </c>
      <c r="G1307">
        <v>193</v>
      </c>
      <c r="H1307">
        <v>399</v>
      </c>
      <c r="I1307" s="1">
        <v>0.52</v>
      </c>
      <c r="J1307">
        <v>3.6</v>
      </c>
      <c r="K1307" s="4">
        <v>37</v>
      </c>
      <c r="L1307" t="s">
        <v>11204</v>
      </c>
      <c r="M1307" t="s">
        <v>11205</v>
      </c>
      <c r="N1307" t="s">
        <v>11206</v>
      </c>
      <c r="O1307" t="s">
        <v>11207</v>
      </c>
      <c r="P1307" t="s">
        <v>11208</v>
      </c>
      <c r="Q1307" t="s">
        <v>11209</v>
      </c>
      <c r="R1307" t="s">
        <v>11210</v>
      </c>
      <c r="S1307" t="s">
        <v>11211</v>
      </c>
    </row>
    <row r="1308" spans="1:19">
      <c r="A1308" t="s">
        <v>11212</v>
      </c>
      <c r="B1308" t="s">
        <v>11213</v>
      </c>
      <c r="C1308" t="s">
        <v>12909</v>
      </c>
      <c r="D1308" t="s">
        <v>13033</v>
      </c>
      <c r="E1308" t="s">
        <v>13034</v>
      </c>
      <c r="F1308" t="s">
        <v>13036</v>
      </c>
      <c r="G1308" s="2">
        <v>1299</v>
      </c>
      <c r="H1308" s="2">
        <v>2495</v>
      </c>
      <c r="I1308" s="1">
        <v>0.48</v>
      </c>
      <c r="J1308">
        <v>2</v>
      </c>
      <c r="K1308" s="4">
        <v>2</v>
      </c>
      <c r="L1308" t="s">
        <v>11214</v>
      </c>
      <c r="M1308" t="s">
        <v>11215</v>
      </c>
      <c r="N1308" t="s">
        <v>11216</v>
      </c>
      <c r="O1308" t="s">
        <v>11217</v>
      </c>
      <c r="P1308" t="s">
        <v>11218</v>
      </c>
      <c r="Q1308" t="s">
        <v>11219</v>
      </c>
      <c r="R1308" t="s">
        <v>11220</v>
      </c>
      <c r="S1308" t="s">
        <v>11221</v>
      </c>
    </row>
    <row r="1309" spans="1:19">
      <c r="A1309" t="s">
        <v>11222</v>
      </c>
      <c r="B1309" t="s">
        <v>11223</v>
      </c>
      <c r="C1309" t="s">
        <v>12909</v>
      </c>
      <c r="D1309" t="s">
        <v>13029</v>
      </c>
      <c r="E1309" t="s">
        <v>13030</v>
      </c>
      <c r="F1309" t="s">
        <v>13049</v>
      </c>
      <c r="G1309" s="2">
        <v>2449</v>
      </c>
      <c r="H1309" s="2">
        <v>3390</v>
      </c>
      <c r="I1309" s="1">
        <v>0.28000000000000003</v>
      </c>
      <c r="J1309">
        <v>4</v>
      </c>
      <c r="K1309" s="4">
        <v>5206</v>
      </c>
      <c r="L1309" t="s">
        <v>11224</v>
      </c>
      <c r="M1309" t="s">
        <v>11225</v>
      </c>
      <c r="N1309" t="s">
        <v>11226</v>
      </c>
      <c r="O1309" t="s">
        <v>11227</v>
      </c>
      <c r="P1309" t="s">
        <v>11228</v>
      </c>
      <c r="Q1309" t="s">
        <v>11229</v>
      </c>
      <c r="R1309" t="s">
        <v>11230</v>
      </c>
      <c r="S1309" t="s">
        <v>11231</v>
      </c>
    </row>
    <row r="1310" spans="1:19">
      <c r="A1310" t="s">
        <v>11232</v>
      </c>
      <c r="B1310" t="s">
        <v>11233</v>
      </c>
      <c r="C1310" t="s">
        <v>12909</v>
      </c>
      <c r="D1310" t="s">
        <v>13033</v>
      </c>
      <c r="E1310" t="s">
        <v>13050</v>
      </c>
      <c r="F1310" t="s">
        <v>13051</v>
      </c>
      <c r="G1310" s="2">
        <v>1049</v>
      </c>
      <c r="H1310" s="2">
        <v>2499</v>
      </c>
      <c r="I1310" s="1">
        <v>0.57999999999999996</v>
      </c>
      <c r="J1310">
        <v>3.7</v>
      </c>
      <c r="K1310" s="4">
        <v>638</v>
      </c>
      <c r="L1310" t="s">
        <v>10714</v>
      </c>
      <c r="M1310" t="s">
        <v>11234</v>
      </c>
      <c r="N1310" t="s">
        <v>11235</v>
      </c>
      <c r="O1310" t="s">
        <v>11236</v>
      </c>
      <c r="P1310" t="s">
        <v>11237</v>
      </c>
      <c r="Q1310" t="s">
        <v>11238</v>
      </c>
      <c r="R1310" t="s">
        <v>11239</v>
      </c>
      <c r="S1310" t="s">
        <v>11240</v>
      </c>
    </row>
    <row r="1311" spans="1:19">
      <c r="A1311" t="s">
        <v>11241</v>
      </c>
      <c r="B1311" t="s">
        <v>11242</v>
      </c>
      <c r="C1311" t="s">
        <v>12909</v>
      </c>
      <c r="D1311" t="s">
        <v>13033</v>
      </c>
      <c r="E1311" t="s">
        <v>13070</v>
      </c>
      <c r="F1311" t="s">
        <v>13110</v>
      </c>
      <c r="G1311" s="2">
        <v>2399</v>
      </c>
      <c r="H1311" s="2">
        <v>4200</v>
      </c>
      <c r="I1311" s="1">
        <v>0.43</v>
      </c>
      <c r="J1311">
        <v>3.8</v>
      </c>
      <c r="K1311" s="4">
        <v>397</v>
      </c>
      <c r="L1311" t="s">
        <v>11243</v>
      </c>
      <c r="M1311" t="s">
        <v>11244</v>
      </c>
      <c r="N1311" t="s">
        <v>11245</v>
      </c>
      <c r="O1311" t="s">
        <v>11246</v>
      </c>
      <c r="P1311" t="s">
        <v>11247</v>
      </c>
      <c r="Q1311" t="s">
        <v>11248</v>
      </c>
      <c r="R1311" t="s">
        <v>11249</v>
      </c>
      <c r="S1311" t="s">
        <v>11250</v>
      </c>
    </row>
    <row r="1312" spans="1:19">
      <c r="A1312" t="s">
        <v>11251</v>
      </c>
      <c r="B1312" t="s">
        <v>11252</v>
      </c>
      <c r="C1312" t="s">
        <v>12909</v>
      </c>
      <c r="D1312" t="s">
        <v>13029</v>
      </c>
      <c r="E1312" t="s">
        <v>13037</v>
      </c>
      <c r="F1312" t="s">
        <v>13062</v>
      </c>
      <c r="G1312" s="2">
        <v>2286</v>
      </c>
      <c r="H1312" s="2">
        <v>4495</v>
      </c>
      <c r="I1312" s="1">
        <v>0.49</v>
      </c>
      <c r="J1312">
        <v>3.9</v>
      </c>
      <c r="K1312" s="4">
        <v>326</v>
      </c>
      <c r="L1312" t="s">
        <v>11253</v>
      </c>
      <c r="M1312" t="s">
        <v>11254</v>
      </c>
      <c r="N1312" t="s">
        <v>11255</v>
      </c>
      <c r="O1312" t="s">
        <v>11256</v>
      </c>
      <c r="P1312" t="s">
        <v>11257</v>
      </c>
      <c r="Q1312" t="s">
        <v>11258</v>
      </c>
      <c r="R1312" t="s">
        <v>11259</v>
      </c>
      <c r="S1312" t="s">
        <v>11260</v>
      </c>
    </row>
    <row r="1313" spans="1:19">
      <c r="A1313" t="s">
        <v>11261</v>
      </c>
      <c r="B1313" t="s">
        <v>11262</v>
      </c>
      <c r="C1313" t="s">
        <v>12909</v>
      </c>
      <c r="D1313" t="s">
        <v>13029</v>
      </c>
      <c r="E1313" t="s">
        <v>13030</v>
      </c>
      <c r="F1313" t="s">
        <v>13103</v>
      </c>
      <c r="G1313">
        <v>499</v>
      </c>
      <c r="H1313" s="2">
        <v>2199</v>
      </c>
      <c r="I1313" s="1">
        <v>0.77</v>
      </c>
      <c r="J1313">
        <v>3.1</v>
      </c>
      <c r="K1313" s="4">
        <v>3527</v>
      </c>
      <c r="L1313" t="s">
        <v>11263</v>
      </c>
      <c r="M1313" t="s">
        <v>11264</v>
      </c>
      <c r="N1313" t="s">
        <v>11265</v>
      </c>
      <c r="O1313" t="s">
        <v>11266</v>
      </c>
      <c r="P1313" t="s">
        <v>11267</v>
      </c>
      <c r="Q1313" t="s">
        <v>11268</v>
      </c>
      <c r="R1313" t="s">
        <v>11269</v>
      </c>
      <c r="S1313" t="s">
        <v>11270</v>
      </c>
    </row>
    <row r="1314" spans="1:19">
      <c r="A1314" t="s">
        <v>11271</v>
      </c>
      <c r="B1314" t="s">
        <v>11272</v>
      </c>
      <c r="C1314" t="s">
        <v>12909</v>
      </c>
      <c r="D1314" t="s">
        <v>13029</v>
      </c>
      <c r="E1314" t="s">
        <v>13030</v>
      </c>
      <c r="F1314" t="s">
        <v>13069</v>
      </c>
      <c r="G1314">
        <v>429</v>
      </c>
      <c r="H1314">
        <v>999</v>
      </c>
      <c r="I1314" s="1">
        <v>0.56999999999999995</v>
      </c>
      <c r="J1314">
        <v>3</v>
      </c>
      <c r="K1314" s="4">
        <v>617</v>
      </c>
      <c r="L1314" t="s">
        <v>11273</v>
      </c>
      <c r="M1314" t="s">
        <v>11274</v>
      </c>
      <c r="N1314" t="s">
        <v>11275</v>
      </c>
      <c r="O1314" t="s">
        <v>11276</v>
      </c>
      <c r="P1314" t="s">
        <v>11277</v>
      </c>
      <c r="Q1314" t="s">
        <v>11278</v>
      </c>
      <c r="R1314" t="s">
        <v>11279</v>
      </c>
      <c r="S1314" t="s">
        <v>11280</v>
      </c>
    </row>
    <row r="1315" spans="1:19">
      <c r="A1315" t="s">
        <v>11281</v>
      </c>
      <c r="B1315" t="s">
        <v>11282</v>
      </c>
      <c r="C1315" t="s">
        <v>12909</v>
      </c>
      <c r="D1315" t="s">
        <v>13029</v>
      </c>
      <c r="E1315" t="s">
        <v>13030</v>
      </c>
      <c r="F1315" t="s">
        <v>13066</v>
      </c>
      <c r="G1315">
        <v>299</v>
      </c>
      <c r="H1315">
        <v>595</v>
      </c>
      <c r="I1315" s="1">
        <v>0.5</v>
      </c>
      <c r="J1315">
        <v>4</v>
      </c>
      <c r="K1315" s="4">
        <v>314</v>
      </c>
      <c r="L1315" t="s">
        <v>11283</v>
      </c>
      <c r="M1315" t="s">
        <v>11284</v>
      </c>
      <c r="N1315" t="s">
        <v>11285</v>
      </c>
      <c r="O1315" t="s">
        <v>11286</v>
      </c>
      <c r="P1315" t="s">
        <v>11287</v>
      </c>
      <c r="Q1315" t="s">
        <v>11288</v>
      </c>
      <c r="R1315" t="s">
        <v>11289</v>
      </c>
      <c r="S1315" t="s">
        <v>11290</v>
      </c>
    </row>
    <row r="1316" spans="1:19">
      <c r="A1316" t="s">
        <v>11291</v>
      </c>
      <c r="B1316" t="s">
        <v>11292</v>
      </c>
      <c r="C1316" t="s">
        <v>12909</v>
      </c>
      <c r="D1316" t="s">
        <v>13029</v>
      </c>
      <c r="E1316" t="s">
        <v>13082</v>
      </c>
      <c r="F1316" t="s">
        <v>13093</v>
      </c>
      <c r="G1316" s="2">
        <v>5395</v>
      </c>
      <c r="H1316" s="2">
        <v>19990</v>
      </c>
      <c r="I1316" s="1">
        <v>0.73</v>
      </c>
      <c r="J1316">
        <v>4.4000000000000004</v>
      </c>
      <c r="K1316" s="4">
        <v>535</v>
      </c>
      <c r="L1316" t="s">
        <v>11293</v>
      </c>
      <c r="M1316" t="s">
        <v>11294</v>
      </c>
      <c r="N1316" t="s">
        <v>11295</v>
      </c>
      <c r="O1316" t="s">
        <v>11296</v>
      </c>
      <c r="P1316" t="s">
        <v>11297</v>
      </c>
      <c r="Q1316" t="s">
        <v>11298</v>
      </c>
      <c r="R1316" t="s">
        <v>11299</v>
      </c>
      <c r="S1316" t="s">
        <v>11300</v>
      </c>
    </row>
    <row r="1317" spans="1:19">
      <c r="A1317" t="s">
        <v>11301</v>
      </c>
      <c r="B1317" t="s">
        <v>11302</v>
      </c>
      <c r="C1317" t="s">
        <v>12909</v>
      </c>
      <c r="D1317" t="s">
        <v>13029</v>
      </c>
      <c r="E1317" t="s">
        <v>13037</v>
      </c>
      <c r="F1317" t="s">
        <v>13038</v>
      </c>
      <c r="G1317">
        <v>559</v>
      </c>
      <c r="H1317" s="2">
        <v>1010</v>
      </c>
      <c r="I1317" s="1">
        <v>0.45</v>
      </c>
      <c r="J1317">
        <v>4.0999999999999996</v>
      </c>
      <c r="K1317" s="4">
        <v>17325</v>
      </c>
      <c r="L1317" t="s">
        <v>11303</v>
      </c>
      <c r="M1317" t="s">
        <v>11304</v>
      </c>
      <c r="N1317" t="s">
        <v>11305</v>
      </c>
      <c r="O1317" t="s">
        <v>11306</v>
      </c>
      <c r="P1317" t="s">
        <v>11307</v>
      </c>
      <c r="Q1317" t="s">
        <v>11308</v>
      </c>
      <c r="R1317" t="s">
        <v>11309</v>
      </c>
      <c r="S1317" t="s">
        <v>11310</v>
      </c>
    </row>
    <row r="1318" spans="1:19">
      <c r="A1318" t="s">
        <v>11311</v>
      </c>
      <c r="B1318" t="s">
        <v>11312</v>
      </c>
      <c r="C1318" t="s">
        <v>12909</v>
      </c>
      <c r="D1318" t="s">
        <v>13029</v>
      </c>
      <c r="E1318" t="s">
        <v>13037</v>
      </c>
      <c r="F1318" t="s">
        <v>13038</v>
      </c>
      <c r="G1318">
        <v>660</v>
      </c>
      <c r="H1318" s="2">
        <v>1100</v>
      </c>
      <c r="I1318" s="1">
        <v>0.4</v>
      </c>
      <c r="J1318">
        <v>3.6</v>
      </c>
      <c r="K1318" s="4">
        <v>91</v>
      </c>
      <c r="L1318" t="s">
        <v>11313</v>
      </c>
      <c r="M1318" t="s">
        <v>11314</v>
      </c>
      <c r="N1318" t="s">
        <v>11315</v>
      </c>
      <c r="O1318" t="s">
        <v>11316</v>
      </c>
      <c r="P1318" t="s">
        <v>11317</v>
      </c>
      <c r="Q1318" t="s">
        <v>11318</v>
      </c>
      <c r="R1318" t="s">
        <v>11319</v>
      </c>
      <c r="S1318" t="s">
        <v>11320</v>
      </c>
    </row>
    <row r="1319" spans="1:19">
      <c r="A1319" t="s">
        <v>11321</v>
      </c>
      <c r="B1319" t="s">
        <v>11322</v>
      </c>
      <c r="C1319" t="s">
        <v>12909</v>
      </c>
      <c r="D1319" t="s">
        <v>13029</v>
      </c>
      <c r="E1319" t="s">
        <v>13030</v>
      </c>
      <c r="F1319" t="s">
        <v>13065</v>
      </c>
      <c r="G1319">
        <v>419</v>
      </c>
      <c r="H1319">
        <v>999</v>
      </c>
      <c r="I1319" s="1">
        <v>0.57999999999999996</v>
      </c>
      <c r="J1319">
        <v>4.4000000000000004</v>
      </c>
      <c r="K1319" s="4">
        <v>227</v>
      </c>
      <c r="L1319" t="s">
        <v>11323</v>
      </c>
      <c r="M1319" t="s">
        <v>11324</v>
      </c>
      <c r="N1319" t="s">
        <v>11325</v>
      </c>
      <c r="O1319" t="s">
        <v>11326</v>
      </c>
      <c r="P1319" t="s">
        <v>11327</v>
      </c>
      <c r="Q1319" t="s">
        <v>11328</v>
      </c>
      <c r="R1319" t="s">
        <v>11329</v>
      </c>
      <c r="S1319" t="s">
        <v>11330</v>
      </c>
    </row>
    <row r="1320" spans="1:19">
      <c r="A1320" t="s">
        <v>11331</v>
      </c>
      <c r="B1320" t="s">
        <v>11332</v>
      </c>
      <c r="C1320" t="s">
        <v>12909</v>
      </c>
      <c r="D1320" t="s">
        <v>13033</v>
      </c>
      <c r="E1320" t="s">
        <v>13050</v>
      </c>
      <c r="F1320" t="s">
        <v>13053</v>
      </c>
      <c r="G1320" s="2">
        <v>7349</v>
      </c>
      <c r="H1320" s="2">
        <v>10900</v>
      </c>
      <c r="I1320" s="1">
        <v>0.33</v>
      </c>
      <c r="J1320">
        <v>4.2</v>
      </c>
      <c r="K1320" s="4">
        <v>11957</v>
      </c>
      <c r="L1320" t="s">
        <v>11333</v>
      </c>
      <c r="M1320" t="s">
        <v>11334</v>
      </c>
      <c r="N1320" t="s">
        <v>11335</v>
      </c>
      <c r="O1320" t="s">
        <v>11336</v>
      </c>
      <c r="P1320" t="s">
        <v>11337</v>
      </c>
      <c r="Q1320" t="s">
        <v>11338</v>
      </c>
      <c r="R1320" t="s">
        <v>11339</v>
      </c>
      <c r="S1320" t="s">
        <v>11340</v>
      </c>
    </row>
    <row r="1321" spans="1:19">
      <c r="A1321" t="s">
        <v>11341</v>
      </c>
      <c r="B1321" t="s">
        <v>11342</v>
      </c>
      <c r="C1321" t="s">
        <v>12909</v>
      </c>
      <c r="D1321" t="s">
        <v>13033</v>
      </c>
      <c r="E1321" t="s">
        <v>13070</v>
      </c>
      <c r="F1321" t="s">
        <v>13071</v>
      </c>
      <c r="G1321" s="2">
        <v>2899</v>
      </c>
      <c r="H1321" s="2">
        <v>4005</v>
      </c>
      <c r="I1321" s="1">
        <v>0.28000000000000003</v>
      </c>
      <c r="J1321">
        <v>4.3</v>
      </c>
      <c r="K1321" s="4">
        <v>7140</v>
      </c>
      <c r="L1321" t="s">
        <v>11343</v>
      </c>
      <c r="M1321" t="s">
        <v>11344</v>
      </c>
      <c r="N1321" t="s">
        <v>11345</v>
      </c>
      <c r="O1321" t="s">
        <v>11346</v>
      </c>
      <c r="P1321" t="s">
        <v>11347</v>
      </c>
      <c r="Q1321" t="s">
        <v>11348</v>
      </c>
      <c r="R1321" t="s">
        <v>11349</v>
      </c>
      <c r="S1321" t="s">
        <v>11350</v>
      </c>
    </row>
    <row r="1322" spans="1:19">
      <c r="A1322" t="s">
        <v>11351</v>
      </c>
      <c r="B1322" t="s">
        <v>11352</v>
      </c>
      <c r="C1322" t="s">
        <v>12909</v>
      </c>
      <c r="D1322" t="s">
        <v>13029</v>
      </c>
      <c r="E1322" t="s">
        <v>13037</v>
      </c>
      <c r="F1322" t="s">
        <v>13062</v>
      </c>
      <c r="G1322" s="2">
        <v>1799</v>
      </c>
      <c r="H1322" s="2">
        <v>3295</v>
      </c>
      <c r="I1322" s="1">
        <v>0.45</v>
      </c>
      <c r="J1322">
        <v>3.8</v>
      </c>
      <c r="K1322" s="4">
        <v>687</v>
      </c>
      <c r="L1322" t="s">
        <v>11353</v>
      </c>
      <c r="M1322" t="s">
        <v>11354</v>
      </c>
      <c r="N1322" t="s">
        <v>11355</v>
      </c>
      <c r="O1322" t="s">
        <v>11356</v>
      </c>
      <c r="P1322" t="s">
        <v>11357</v>
      </c>
      <c r="Q1322" t="s">
        <v>11358</v>
      </c>
      <c r="R1322" t="s">
        <v>11359</v>
      </c>
      <c r="S1322" t="s">
        <v>11360</v>
      </c>
    </row>
    <row r="1323" spans="1:19">
      <c r="A1323" t="s">
        <v>11361</v>
      </c>
      <c r="B1323" t="s">
        <v>11362</v>
      </c>
      <c r="C1323" t="s">
        <v>12909</v>
      </c>
      <c r="D1323" t="s">
        <v>13029</v>
      </c>
      <c r="E1323" t="s">
        <v>13030</v>
      </c>
      <c r="F1323" t="s">
        <v>13066</v>
      </c>
      <c r="G1323" s="2">
        <v>1474</v>
      </c>
      <c r="H1323" s="2">
        <v>4650</v>
      </c>
      <c r="I1323" s="1">
        <v>0.68</v>
      </c>
      <c r="J1323">
        <v>4.0999999999999996</v>
      </c>
      <c r="K1323" s="4">
        <v>1045</v>
      </c>
      <c r="L1323" t="s">
        <v>11363</v>
      </c>
      <c r="M1323" t="s">
        <v>11364</v>
      </c>
      <c r="N1323" t="s">
        <v>11365</v>
      </c>
      <c r="O1323" t="s">
        <v>11366</v>
      </c>
      <c r="P1323" t="s">
        <v>11367</v>
      </c>
      <c r="Q1323" t="s">
        <v>11368</v>
      </c>
      <c r="R1323" t="s">
        <v>11369</v>
      </c>
      <c r="S1323" t="s">
        <v>11370</v>
      </c>
    </row>
    <row r="1324" spans="1:19">
      <c r="A1324" t="s">
        <v>11371</v>
      </c>
      <c r="B1324" t="s">
        <v>11372</v>
      </c>
      <c r="C1324" t="s">
        <v>12909</v>
      </c>
      <c r="D1324" t="s">
        <v>13029</v>
      </c>
      <c r="E1324" t="s">
        <v>13082</v>
      </c>
      <c r="F1324" t="s">
        <v>13093</v>
      </c>
      <c r="G1324" s="2">
        <v>15999</v>
      </c>
      <c r="H1324" s="2">
        <v>24500</v>
      </c>
      <c r="I1324" s="1">
        <v>0.35</v>
      </c>
      <c r="J1324">
        <v>4</v>
      </c>
      <c r="K1324" s="4">
        <v>11206</v>
      </c>
      <c r="L1324" t="s">
        <v>11373</v>
      </c>
      <c r="M1324" t="s">
        <v>11374</v>
      </c>
      <c r="N1324" t="s">
        <v>11375</v>
      </c>
      <c r="O1324" t="s">
        <v>11376</v>
      </c>
      <c r="P1324" t="s">
        <v>11377</v>
      </c>
      <c r="Q1324" t="s">
        <v>11378</v>
      </c>
      <c r="R1324" t="s">
        <v>11379</v>
      </c>
      <c r="S1324" t="s">
        <v>11380</v>
      </c>
    </row>
    <row r="1325" spans="1:19">
      <c r="A1325" t="s">
        <v>11381</v>
      </c>
      <c r="B1325" t="s">
        <v>11382</v>
      </c>
      <c r="C1325" t="s">
        <v>12909</v>
      </c>
      <c r="D1325" t="s">
        <v>13033</v>
      </c>
      <c r="E1325" t="s">
        <v>13050</v>
      </c>
      <c r="F1325" t="s">
        <v>13051</v>
      </c>
      <c r="G1325" s="2">
        <v>3645</v>
      </c>
      <c r="H1325" s="2">
        <v>6070</v>
      </c>
      <c r="I1325" s="1">
        <v>0.4</v>
      </c>
      <c r="J1325">
        <v>4.2</v>
      </c>
      <c r="K1325" s="4">
        <v>561</v>
      </c>
      <c r="L1325" t="s">
        <v>11383</v>
      </c>
      <c r="M1325" t="s">
        <v>11384</v>
      </c>
      <c r="N1325" t="s">
        <v>11385</v>
      </c>
      <c r="O1325" t="s">
        <v>11386</v>
      </c>
      <c r="P1325" t="s">
        <v>11387</v>
      </c>
      <c r="Q1325" t="s">
        <v>11388</v>
      </c>
      <c r="R1325" t="s">
        <v>11389</v>
      </c>
      <c r="S1325" t="s">
        <v>11390</v>
      </c>
    </row>
    <row r="1326" spans="1:19">
      <c r="A1326" t="s">
        <v>11391</v>
      </c>
      <c r="B1326" t="s">
        <v>11392</v>
      </c>
      <c r="C1326" t="s">
        <v>12909</v>
      </c>
      <c r="D1326" t="s">
        <v>13029</v>
      </c>
      <c r="E1326" t="s">
        <v>13030</v>
      </c>
      <c r="F1326" t="s">
        <v>13046</v>
      </c>
      <c r="G1326">
        <v>375</v>
      </c>
      <c r="H1326">
        <v>999</v>
      </c>
      <c r="I1326" s="1">
        <v>0.62</v>
      </c>
      <c r="J1326">
        <v>3.6</v>
      </c>
      <c r="K1326" s="4">
        <v>1988</v>
      </c>
      <c r="L1326" t="s">
        <v>11393</v>
      </c>
      <c r="M1326" t="s">
        <v>11394</v>
      </c>
      <c r="N1326" t="s">
        <v>11395</v>
      </c>
      <c r="O1326" t="s">
        <v>11396</v>
      </c>
      <c r="P1326" t="s">
        <v>11397</v>
      </c>
      <c r="Q1326" t="s">
        <v>11398</v>
      </c>
      <c r="R1326" t="s">
        <v>11399</v>
      </c>
      <c r="S1326" t="s">
        <v>11400</v>
      </c>
    </row>
    <row r="1327" spans="1:19">
      <c r="A1327" t="s">
        <v>11401</v>
      </c>
      <c r="B1327" t="s">
        <v>11402</v>
      </c>
      <c r="C1327" t="s">
        <v>12909</v>
      </c>
      <c r="D1327" t="s">
        <v>13029</v>
      </c>
      <c r="E1327" t="s">
        <v>13030</v>
      </c>
      <c r="F1327" t="s">
        <v>13085</v>
      </c>
      <c r="G1327" s="2">
        <v>2976</v>
      </c>
      <c r="H1327" s="2">
        <v>3945</v>
      </c>
      <c r="I1327" s="1">
        <v>0.25</v>
      </c>
      <c r="J1327">
        <v>4.2</v>
      </c>
      <c r="K1327" s="4">
        <v>3740</v>
      </c>
      <c r="L1327" t="s">
        <v>11403</v>
      </c>
      <c r="M1327" t="s">
        <v>11404</v>
      </c>
      <c r="N1327" t="s">
        <v>11405</v>
      </c>
      <c r="O1327" t="s">
        <v>11406</v>
      </c>
      <c r="P1327" t="s">
        <v>11407</v>
      </c>
      <c r="Q1327" t="s">
        <v>11408</v>
      </c>
      <c r="R1327" t="s">
        <v>11409</v>
      </c>
      <c r="S1327" t="s">
        <v>11410</v>
      </c>
    </row>
    <row r="1328" spans="1:19">
      <c r="A1328" t="s">
        <v>11411</v>
      </c>
      <c r="B1328" t="s">
        <v>11412</v>
      </c>
      <c r="C1328" t="s">
        <v>12909</v>
      </c>
      <c r="D1328" t="s">
        <v>13029</v>
      </c>
      <c r="E1328" t="s">
        <v>13077</v>
      </c>
      <c r="F1328" t="s">
        <v>13111</v>
      </c>
      <c r="G1328" s="2">
        <v>1099</v>
      </c>
      <c r="H1328" s="2">
        <v>1499</v>
      </c>
      <c r="I1328" s="1">
        <v>0.27</v>
      </c>
      <c r="J1328">
        <v>4.0999999999999996</v>
      </c>
      <c r="K1328" s="4">
        <v>4401</v>
      </c>
      <c r="L1328" t="s">
        <v>11413</v>
      </c>
      <c r="M1328" t="s">
        <v>11414</v>
      </c>
      <c r="N1328" t="s">
        <v>11415</v>
      </c>
      <c r="O1328" t="s">
        <v>11416</v>
      </c>
      <c r="P1328" t="s">
        <v>11417</v>
      </c>
      <c r="Q1328" t="s">
        <v>11418</v>
      </c>
      <c r="R1328" t="s">
        <v>11419</v>
      </c>
      <c r="S1328" t="s">
        <v>11420</v>
      </c>
    </row>
    <row r="1329" spans="1:19">
      <c r="A1329" t="s">
        <v>11421</v>
      </c>
      <c r="B1329" t="s">
        <v>11422</v>
      </c>
      <c r="C1329" t="s">
        <v>12909</v>
      </c>
      <c r="D1329" t="s">
        <v>13029</v>
      </c>
      <c r="E1329" t="s">
        <v>13037</v>
      </c>
      <c r="F1329" t="s">
        <v>13038</v>
      </c>
      <c r="G1329" s="2">
        <v>2575</v>
      </c>
      <c r="H1329" s="2">
        <v>6700</v>
      </c>
      <c r="I1329" s="1">
        <v>0.62</v>
      </c>
      <c r="J1329">
        <v>4.2</v>
      </c>
      <c r="K1329" s="4">
        <v>611</v>
      </c>
      <c r="L1329" t="s">
        <v>11423</v>
      </c>
      <c r="M1329" t="s">
        <v>11424</v>
      </c>
      <c r="N1329" t="s">
        <v>11425</v>
      </c>
      <c r="O1329" t="s">
        <v>11426</v>
      </c>
      <c r="P1329" t="s">
        <v>11427</v>
      </c>
      <c r="Q1329" t="s">
        <v>11428</v>
      </c>
      <c r="R1329" t="s">
        <v>11429</v>
      </c>
      <c r="S1329" t="s">
        <v>11430</v>
      </c>
    </row>
    <row r="1330" spans="1:19">
      <c r="A1330" t="s">
        <v>11431</v>
      </c>
      <c r="B1330" t="s">
        <v>11432</v>
      </c>
      <c r="C1330" t="s">
        <v>12909</v>
      </c>
      <c r="D1330" t="s">
        <v>13029</v>
      </c>
      <c r="E1330" t="s">
        <v>13030</v>
      </c>
      <c r="F1330" t="s">
        <v>13049</v>
      </c>
      <c r="G1330" s="2">
        <v>1649</v>
      </c>
      <c r="H1330" s="2">
        <v>2800</v>
      </c>
      <c r="I1330" s="1">
        <v>0.41</v>
      </c>
      <c r="J1330">
        <v>3.9</v>
      </c>
      <c r="K1330" s="4">
        <v>2162</v>
      </c>
      <c r="L1330" t="s">
        <v>11433</v>
      </c>
      <c r="M1330" t="s">
        <v>11434</v>
      </c>
      <c r="N1330" t="s">
        <v>11435</v>
      </c>
      <c r="O1330" t="s">
        <v>11436</v>
      </c>
      <c r="P1330" t="s">
        <v>11437</v>
      </c>
      <c r="Q1330" t="s">
        <v>11438</v>
      </c>
      <c r="R1330" t="s">
        <v>11439</v>
      </c>
      <c r="S1330" t="s">
        <v>11440</v>
      </c>
    </row>
    <row r="1331" spans="1:19">
      <c r="A1331" t="s">
        <v>11441</v>
      </c>
      <c r="B1331" t="s">
        <v>11442</v>
      </c>
      <c r="C1331" t="s">
        <v>12909</v>
      </c>
      <c r="D1331" t="s">
        <v>13029</v>
      </c>
      <c r="E1331" t="s">
        <v>13030</v>
      </c>
      <c r="F1331" t="s">
        <v>13046</v>
      </c>
      <c r="G1331">
        <v>799</v>
      </c>
      <c r="H1331" s="2">
        <v>1699</v>
      </c>
      <c r="I1331" s="1">
        <v>0.53</v>
      </c>
      <c r="J1331">
        <v>4</v>
      </c>
      <c r="K1331" s="4">
        <v>97</v>
      </c>
      <c r="L1331" t="s">
        <v>11443</v>
      </c>
      <c r="M1331" t="s">
        <v>11444</v>
      </c>
      <c r="N1331" t="s">
        <v>11445</v>
      </c>
      <c r="O1331" t="s">
        <v>11446</v>
      </c>
      <c r="P1331" t="s">
        <v>11447</v>
      </c>
      <c r="Q1331" t="s">
        <v>11448</v>
      </c>
      <c r="R1331" t="s">
        <v>11449</v>
      </c>
      <c r="S1331" t="s">
        <v>11450</v>
      </c>
    </row>
    <row r="1332" spans="1:19">
      <c r="A1332" t="s">
        <v>11451</v>
      </c>
      <c r="B1332" t="s">
        <v>11452</v>
      </c>
      <c r="C1332" t="s">
        <v>12909</v>
      </c>
      <c r="D1332" t="s">
        <v>13029</v>
      </c>
      <c r="E1332" t="s">
        <v>13030</v>
      </c>
      <c r="F1332" t="s">
        <v>13046</v>
      </c>
      <c r="G1332">
        <v>765</v>
      </c>
      <c r="H1332">
        <v>970</v>
      </c>
      <c r="I1332" s="1">
        <v>0.21</v>
      </c>
      <c r="J1332">
        <v>4.2</v>
      </c>
      <c r="K1332" s="4">
        <v>6055</v>
      </c>
      <c r="L1332" t="s">
        <v>11453</v>
      </c>
      <c r="M1332" t="s">
        <v>11454</v>
      </c>
      <c r="N1332" t="s">
        <v>11455</v>
      </c>
      <c r="O1332" t="s">
        <v>11456</v>
      </c>
      <c r="P1332" t="s">
        <v>11457</v>
      </c>
      <c r="Q1332" t="s">
        <v>11458</v>
      </c>
      <c r="R1332" t="s">
        <v>11459</v>
      </c>
      <c r="S1332" t="s">
        <v>11460</v>
      </c>
    </row>
    <row r="1333" spans="1:19">
      <c r="A1333" t="s">
        <v>11461</v>
      </c>
      <c r="B1333" t="s">
        <v>11462</v>
      </c>
      <c r="C1333" t="s">
        <v>12909</v>
      </c>
      <c r="D1333" t="s">
        <v>13029</v>
      </c>
      <c r="E1333" t="s">
        <v>13037</v>
      </c>
      <c r="F1333" t="s">
        <v>13038</v>
      </c>
      <c r="G1333">
        <v>999</v>
      </c>
      <c r="H1333" s="2">
        <v>1500</v>
      </c>
      <c r="I1333" s="1">
        <v>0.33</v>
      </c>
      <c r="J1333">
        <v>4.2</v>
      </c>
      <c r="K1333" s="4">
        <v>386</v>
      </c>
      <c r="L1333" t="s">
        <v>11463</v>
      </c>
      <c r="M1333" t="s">
        <v>11464</v>
      </c>
      <c r="N1333" t="s">
        <v>11465</v>
      </c>
      <c r="O1333" t="s">
        <v>11466</v>
      </c>
      <c r="P1333" t="s">
        <v>11467</v>
      </c>
      <c r="Q1333" t="s">
        <v>11468</v>
      </c>
      <c r="R1333" t="s">
        <v>11469</v>
      </c>
      <c r="S1333" t="s">
        <v>11470</v>
      </c>
    </row>
    <row r="1334" spans="1:19">
      <c r="A1334" t="s">
        <v>11471</v>
      </c>
      <c r="B1334" t="s">
        <v>11472</v>
      </c>
      <c r="C1334" t="s">
        <v>12909</v>
      </c>
      <c r="D1334" t="s">
        <v>13029</v>
      </c>
      <c r="E1334" t="s">
        <v>13030</v>
      </c>
      <c r="F1334" t="s">
        <v>13116</v>
      </c>
      <c r="G1334">
        <v>587</v>
      </c>
      <c r="H1334" s="2">
        <v>1295</v>
      </c>
      <c r="I1334" s="1">
        <v>0.55000000000000004</v>
      </c>
      <c r="J1334">
        <v>4.0999999999999996</v>
      </c>
      <c r="K1334" s="4">
        <v>557</v>
      </c>
      <c r="L1334" t="s">
        <v>11473</v>
      </c>
      <c r="M1334" t="s">
        <v>11474</v>
      </c>
      <c r="N1334" t="s">
        <v>11475</v>
      </c>
      <c r="O1334" t="s">
        <v>11476</v>
      </c>
      <c r="P1334" t="s">
        <v>11477</v>
      </c>
      <c r="Q1334" t="s">
        <v>11478</v>
      </c>
      <c r="R1334" t="s">
        <v>11479</v>
      </c>
      <c r="S1334" t="s">
        <v>11480</v>
      </c>
    </row>
    <row r="1335" spans="1:19">
      <c r="A1335" t="s">
        <v>11481</v>
      </c>
      <c r="B1335" t="s">
        <v>11482</v>
      </c>
      <c r="C1335" t="s">
        <v>12909</v>
      </c>
      <c r="D1335" t="s">
        <v>13029</v>
      </c>
      <c r="E1335" t="s">
        <v>13030</v>
      </c>
      <c r="F1335" t="s">
        <v>13103</v>
      </c>
      <c r="G1335" s="2">
        <v>12609</v>
      </c>
      <c r="H1335" s="2">
        <v>23999</v>
      </c>
      <c r="I1335" s="1">
        <v>0.47</v>
      </c>
      <c r="J1335">
        <v>4.4000000000000004</v>
      </c>
      <c r="K1335" s="4">
        <v>2288</v>
      </c>
      <c r="L1335" t="s">
        <v>11483</v>
      </c>
      <c r="M1335" t="s">
        <v>11484</v>
      </c>
      <c r="N1335" t="s">
        <v>11485</v>
      </c>
      <c r="O1335" t="s">
        <v>11486</v>
      </c>
      <c r="P1335" t="s">
        <v>11487</v>
      </c>
      <c r="Q1335" t="s">
        <v>11488</v>
      </c>
      <c r="R1335" t="s">
        <v>11489</v>
      </c>
      <c r="S1335" t="s">
        <v>11490</v>
      </c>
    </row>
    <row r="1336" spans="1:19">
      <c r="A1336" t="s">
        <v>11491</v>
      </c>
      <c r="B1336" t="s">
        <v>11492</v>
      </c>
      <c r="C1336" t="s">
        <v>12909</v>
      </c>
      <c r="D1336" t="s">
        <v>13029</v>
      </c>
      <c r="E1336" t="s">
        <v>13037</v>
      </c>
      <c r="F1336" t="s">
        <v>13038</v>
      </c>
      <c r="G1336">
        <v>699</v>
      </c>
      <c r="H1336">
        <v>850</v>
      </c>
      <c r="I1336" s="1">
        <v>0.18</v>
      </c>
      <c r="J1336">
        <v>4.0999999999999996</v>
      </c>
      <c r="K1336" s="4">
        <v>1106</v>
      </c>
      <c r="L1336" t="s">
        <v>11493</v>
      </c>
      <c r="M1336" t="s">
        <v>11494</v>
      </c>
      <c r="N1336" t="s">
        <v>11495</v>
      </c>
      <c r="O1336" t="s">
        <v>11496</v>
      </c>
      <c r="P1336" t="s">
        <v>12812</v>
      </c>
      <c r="Q1336" t="s">
        <v>12813</v>
      </c>
      <c r="R1336" t="s">
        <v>11497</v>
      </c>
      <c r="S1336" t="s">
        <v>11498</v>
      </c>
    </row>
    <row r="1337" spans="1:19">
      <c r="A1337" t="s">
        <v>11499</v>
      </c>
      <c r="B1337" t="s">
        <v>11500</v>
      </c>
      <c r="C1337" t="s">
        <v>12909</v>
      </c>
      <c r="D1337" t="s">
        <v>13029</v>
      </c>
      <c r="E1337" t="s">
        <v>13037</v>
      </c>
      <c r="F1337" t="s">
        <v>13062</v>
      </c>
      <c r="G1337" s="2">
        <v>3799</v>
      </c>
      <c r="H1337" s="2">
        <v>6000</v>
      </c>
      <c r="I1337" s="1">
        <v>0.37</v>
      </c>
      <c r="J1337">
        <v>4.2</v>
      </c>
      <c r="K1337" s="4">
        <v>11935</v>
      </c>
      <c r="L1337" t="s">
        <v>11501</v>
      </c>
      <c r="M1337" t="s">
        <v>11502</v>
      </c>
      <c r="N1337" t="s">
        <v>11503</v>
      </c>
      <c r="O1337" t="s">
        <v>11504</v>
      </c>
      <c r="P1337" t="s">
        <v>11505</v>
      </c>
      <c r="Q1337" t="s">
        <v>11506</v>
      </c>
      <c r="R1337" t="s">
        <v>11507</v>
      </c>
      <c r="S1337" t="s">
        <v>11508</v>
      </c>
    </row>
    <row r="1338" spans="1:19">
      <c r="A1338" t="s">
        <v>11509</v>
      </c>
      <c r="B1338" t="s">
        <v>11510</v>
      </c>
      <c r="C1338" t="s">
        <v>12909</v>
      </c>
      <c r="D1338" t="s">
        <v>13033</v>
      </c>
      <c r="E1338" t="s">
        <v>13050</v>
      </c>
      <c r="F1338" t="s">
        <v>13054</v>
      </c>
      <c r="G1338">
        <v>640</v>
      </c>
      <c r="H1338" s="2">
        <v>1020</v>
      </c>
      <c r="I1338" s="1">
        <v>0.37</v>
      </c>
      <c r="J1338">
        <v>4.0999999999999996</v>
      </c>
      <c r="K1338" s="4">
        <v>5059</v>
      </c>
      <c r="L1338" t="s">
        <v>11511</v>
      </c>
      <c r="M1338" t="s">
        <v>11512</v>
      </c>
      <c r="N1338" t="s">
        <v>11513</v>
      </c>
      <c r="O1338" t="s">
        <v>11514</v>
      </c>
      <c r="P1338" t="s">
        <v>11515</v>
      </c>
      <c r="Q1338" t="s">
        <v>11516</v>
      </c>
      <c r="R1338" t="s">
        <v>11517</v>
      </c>
      <c r="S1338" t="s">
        <v>11518</v>
      </c>
    </row>
    <row r="1339" spans="1:19">
      <c r="A1339" t="s">
        <v>11519</v>
      </c>
      <c r="B1339" t="s">
        <v>11520</v>
      </c>
      <c r="C1339" t="s">
        <v>12909</v>
      </c>
      <c r="D1339" t="s">
        <v>13033</v>
      </c>
      <c r="E1339" t="s">
        <v>13034</v>
      </c>
      <c r="F1339" t="s">
        <v>13036</v>
      </c>
      <c r="G1339">
        <v>979</v>
      </c>
      <c r="H1339" s="2">
        <v>1999</v>
      </c>
      <c r="I1339" s="1">
        <v>0.51</v>
      </c>
      <c r="J1339">
        <v>3.9</v>
      </c>
      <c r="K1339" s="4">
        <v>157</v>
      </c>
      <c r="L1339" t="s">
        <v>11521</v>
      </c>
      <c r="M1339" t="s">
        <v>11522</v>
      </c>
      <c r="N1339" t="s">
        <v>11523</v>
      </c>
      <c r="O1339" t="s">
        <v>11524</v>
      </c>
      <c r="P1339" t="s">
        <v>11525</v>
      </c>
      <c r="Q1339" t="s">
        <v>11526</v>
      </c>
      <c r="R1339" t="s">
        <v>11527</v>
      </c>
      <c r="S1339" t="s">
        <v>11528</v>
      </c>
    </row>
    <row r="1340" spans="1:19">
      <c r="A1340" t="s">
        <v>11529</v>
      </c>
      <c r="B1340" t="s">
        <v>11530</v>
      </c>
      <c r="C1340" t="s">
        <v>12909</v>
      </c>
      <c r="D1340" t="s">
        <v>13033</v>
      </c>
      <c r="E1340" t="s">
        <v>13050</v>
      </c>
      <c r="F1340" t="s">
        <v>13051</v>
      </c>
      <c r="G1340" s="2">
        <v>5365</v>
      </c>
      <c r="H1340" s="2">
        <v>7445</v>
      </c>
      <c r="I1340" s="1">
        <v>0.28000000000000003</v>
      </c>
      <c r="J1340">
        <v>3.9</v>
      </c>
      <c r="K1340" s="4">
        <v>3584</v>
      </c>
      <c r="L1340" t="s">
        <v>11531</v>
      </c>
      <c r="M1340" t="s">
        <v>11532</v>
      </c>
      <c r="N1340" t="s">
        <v>11533</v>
      </c>
      <c r="O1340" t="s">
        <v>11534</v>
      </c>
      <c r="P1340" t="s">
        <v>11535</v>
      </c>
      <c r="Q1340" t="s">
        <v>11536</v>
      </c>
      <c r="R1340" t="s">
        <v>11537</v>
      </c>
      <c r="S1340" t="s">
        <v>11538</v>
      </c>
    </row>
    <row r="1341" spans="1:19">
      <c r="A1341" t="s">
        <v>11539</v>
      </c>
      <c r="B1341" t="s">
        <v>11540</v>
      </c>
      <c r="C1341" t="s">
        <v>12909</v>
      </c>
      <c r="D1341" t="s">
        <v>13029</v>
      </c>
      <c r="E1341" t="s">
        <v>13037</v>
      </c>
      <c r="F1341" t="s">
        <v>13038</v>
      </c>
      <c r="G1341" s="2">
        <v>3199</v>
      </c>
      <c r="H1341" s="2">
        <v>3500</v>
      </c>
      <c r="I1341" s="1">
        <v>0.09</v>
      </c>
      <c r="J1341">
        <v>4.2</v>
      </c>
      <c r="K1341" s="4">
        <v>1899</v>
      </c>
      <c r="L1341" t="s">
        <v>11541</v>
      </c>
      <c r="M1341" t="s">
        <v>11542</v>
      </c>
      <c r="N1341" t="s">
        <v>11543</v>
      </c>
      <c r="O1341" t="s">
        <v>11544</v>
      </c>
      <c r="P1341" t="s">
        <v>11545</v>
      </c>
      <c r="Q1341" t="s">
        <v>11546</v>
      </c>
      <c r="R1341" t="s">
        <v>11547</v>
      </c>
      <c r="S1341" t="s">
        <v>11548</v>
      </c>
    </row>
    <row r="1342" spans="1:19">
      <c r="A1342" t="s">
        <v>11549</v>
      </c>
      <c r="B1342" t="s">
        <v>11550</v>
      </c>
      <c r="C1342" t="s">
        <v>12909</v>
      </c>
      <c r="D1342" t="s">
        <v>13029</v>
      </c>
      <c r="E1342" t="s">
        <v>13030</v>
      </c>
      <c r="F1342" t="s">
        <v>13099</v>
      </c>
      <c r="G1342">
        <v>979</v>
      </c>
      <c r="H1342" s="2">
        <v>1395</v>
      </c>
      <c r="I1342" s="1">
        <v>0.3</v>
      </c>
      <c r="J1342">
        <v>4.2</v>
      </c>
      <c r="K1342" s="4">
        <v>15252</v>
      </c>
      <c r="L1342" t="s">
        <v>11551</v>
      </c>
      <c r="M1342" t="s">
        <v>11552</v>
      </c>
      <c r="N1342" t="s">
        <v>11553</v>
      </c>
      <c r="O1342" t="s">
        <v>11554</v>
      </c>
      <c r="P1342" t="s">
        <v>11555</v>
      </c>
      <c r="Q1342" t="s">
        <v>11556</v>
      </c>
      <c r="R1342" t="s">
        <v>11557</v>
      </c>
      <c r="S1342" t="s">
        <v>11558</v>
      </c>
    </row>
    <row r="1343" spans="1:19">
      <c r="A1343" t="s">
        <v>11559</v>
      </c>
      <c r="B1343" t="s">
        <v>11560</v>
      </c>
      <c r="C1343" t="s">
        <v>12909</v>
      </c>
      <c r="D1343" t="s">
        <v>13033</v>
      </c>
      <c r="E1343" t="s">
        <v>13034</v>
      </c>
      <c r="F1343" t="s">
        <v>13035</v>
      </c>
      <c r="G1343">
        <v>929</v>
      </c>
      <c r="H1343" s="2">
        <v>2199</v>
      </c>
      <c r="I1343" s="1">
        <v>0.57999999999999996</v>
      </c>
      <c r="J1343">
        <v>3.7</v>
      </c>
      <c r="K1343" s="4">
        <v>4</v>
      </c>
      <c r="L1343" t="s">
        <v>11561</v>
      </c>
      <c r="M1343" t="s">
        <v>11562</v>
      </c>
      <c r="N1343" t="s">
        <v>11563</v>
      </c>
      <c r="O1343" t="s">
        <v>11564</v>
      </c>
      <c r="P1343" t="s">
        <v>11565</v>
      </c>
      <c r="Q1343" t="s">
        <v>11566</v>
      </c>
      <c r="R1343" t="s">
        <v>11567</v>
      </c>
      <c r="S1343" t="s">
        <v>11568</v>
      </c>
    </row>
    <row r="1344" spans="1:19">
      <c r="A1344" t="s">
        <v>11569</v>
      </c>
      <c r="B1344" t="s">
        <v>11570</v>
      </c>
      <c r="C1344" t="s">
        <v>12909</v>
      </c>
      <c r="D1344" t="s">
        <v>13029</v>
      </c>
      <c r="E1344" t="s">
        <v>13030</v>
      </c>
      <c r="F1344" t="s">
        <v>13100</v>
      </c>
      <c r="G1344" s="2">
        <v>3710</v>
      </c>
      <c r="H1344" s="2">
        <v>4330</v>
      </c>
      <c r="I1344" s="1">
        <v>0.14000000000000001</v>
      </c>
      <c r="J1344">
        <v>3.7</v>
      </c>
      <c r="K1344" s="4">
        <v>1662</v>
      </c>
      <c r="L1344" t="s">
        <v>11571</v>
      </c>
      <c r="M1344" t="s">
        <v>11572</v>
      </c>
      <c r="N1344" t="s">
        <v>11573</v>
      </c>
      <c r="O1344" t="s">
        <v>11574</v>
      </c>
      <c r="P1344" t="s">
        <v>11575</v>
      </c>
      <c r="Q1344" t="s">
        <v>11576</v>
      </c>
      <c r="R1344" t="s">
        <v>11577</v>
      </c>
      <c r="S1344" t="s">
        <v>11578</v>
      </c>
    </row>
    <row r="1345" spans="1:19">
      <c r="A1345" t="s">
        <v>11579</v>
      </c>
      <c r="B1345" t="s">
        <v>11580</v>
      </c>
      <c r="C1345" t="s">
        <v>12909</v>
      </c>
      <c r="D1345" t="s">
        <v>13029</v>
      </c>
      <c r="E1345" t="s">
        <v>13030</v>
      </c>
      <c r="F1345" t="s">
        <v>13049</v>
      </c>
      <c r="G1345" s="2">
        <v>2033</v>
      </c>
      <c r="H1345" s="2">
        <v>4295</v>
      </c>
      <c r="I1345" s="1">
        <v>0.53</v>
      </c>
      <c r="J1345">
        <v>3.4</v>
      </c>
      <c r="K1345" s="4">
        <v>422</v>
      </c>
      <c r="L1345" t="s">
        <v>11581</v>
      </c>
      <c r="M1345" t="s">
        <v>11582</v>
      </c>
      <c r="N1345" t="s">
        <v>11583</v>
      </c>
      <c r="O1345" t="s">
        <v>11584</v>
      </c>
      <c r="P1345" t="s">
        <v>11585</v>
      </c>
      <c r="Q1345" t="s">
        <v>11586</v>
      </c>
      <c r="R1345" t="s">
        <v>11587</v>
      </c>
      <c r="S1345" t="s">
        <v>11588</v>
      </c>
    </row>
    <row r="1346" spans="1:19">
      <c r="A1346" t="s">
        <v>11589</v>
      </c>
      <c r="B1346" t="s">
        <v>11590</v>
      </c>
      <c r="C1346" t="s">
        <v>12909</v>
      </c>
      <c r="D1346" t="s">
        <v>13033</v>
      </c>
      <c r="E1346" t="s">
        <v>13034</v>
      </c>
      <c r="F1346" t="s">
        <v>13035</v>
      </c>
      <c r="G1346" s="2">
        <v>9495</v>
      </c>
      <c r="H1346" s="2">
        <v>18990</v>
      </c>
      <c r="I1346" s="1">
        <v>0.5</v>
      </c>
      <c r="J1346">
        <v>4.2</v>
      </c>
      <c r="K1346" s="4">
        <v>79</v>
      </c>
      <c r="L1346" t="s">
        <v>11591</v>
      </c>
      <c r="M1346" t="s">
        <v>11592</v>
      </c>
      <c r="N1346" t="s">
        <v>11593</v>
      </c>
      <c r="O1346" t="s">
        <v>11594</v>
      </c>
      <c r="P1346" t="s">
        <v>11595</v>
      </c>
      <c r="Q1346" t="s">
        <v>11596</v>
      </c>
      <c r="R1346" t="s">
        <v>11597</v>
      </c>
      <c r="S1346" t="s">
        <v>11598</v>
      </c>
    </row>
    <row r="1347" spans="1:19">
      <c r="A1347" t="s">
        <v>11599</v>
      </c>
      <c r="B1347" t="s">
        <v>11600</v>
      </c>
      <c r="C1347" t="s">
        <v>12909</v>
      </c>
      <c r="D1347" t="s">
        <v>13033</v>
      </c>
      <c r="E1347" t="s">
        <v>13050</v>
      </c>
      <c r="F1347" t="s">
        <v>13053</v>
      </c>
      <c r="G1347" s="2">
        <v>7799</v>
      </c>
      <c r="H1347" s="2">
        <v>12500</v>
      </c>
      <c r="I1347" s="1">
        <v>0.38</v>
      </c>
      <c r="J1347">
        <v>4</v>
      </c>
      <c r="K1347" s="4">
        <v>5160</v>
      </c>
      <c r="L1347" t="s">
        <v>11601</v>
      </c>
      <c r="M1347" t="s">
        <v>11602</v>
      </c>
      <c r="N1347" t="s">
        <v>11603</v>
      </c>
      <c r="O1347" t="s">
        <v>11604</v>
      </c>
      <c r="P1347" t="s">
        <v>11605</v>
      </c>
      <c r="Q1347" t="s">
        <v>11606</v>
      </c>
      <c r="R1347" t="s">
        <v>11607</v>
      </c>
      <c r="S1347" t="s">
        <v>11608</v>
      </c>
    </row>
    <row r="1348" spans="1:19">
      <c r="A1348" t="s">
        <v>11609</v>
      </c>
      <c r="B1348" t="s">
        <v>11610</v>
      </c>
      <c r="C1348" t="s">
        <v>12909</v>
      </c>
      <c r="D1348" t="s">
        <v>13029</v>
      </c>
      <c r="E1348" t="s">
        <v>13030</v>
      </c>
      <c r="F1348" t="s">
        <v>13031</v>
      </c>
      <c r="G1348">
        <v>949</v>
      </c>
      <c r="H1348" s="2">
        <v>2385</v>
      </c>
      <c r="I1348" s="1">
        <v>0.6</v>
      </c>
      <c r="J1348">
        <v>4.0999999999999996</v>
      </c>
      <c r="K1348" s="4">
        <v>2311</v>
      </c>
      <c r="L1348" t="s">
        <v>11611</v>
      </c>
      <c r="M1348" t="s">
        <v>11612</v>
      </c>
      <c r="N1348" t="s">
        <v>11613</v>
      </c>
      <c r="O1348" t="s">
        <v>11614</v>
      </c>
      <c r="P1348" t="s">
        <v>11615</v>
      </c>
      <c r="Q1348" t="s">
        <v>11616</v>
      </c>
      <c r="R1348" t="s">
        <v>11617</v>
      </c>
      <c r="S1348" t="s">
        <v>11618</v>
      </c>
    </row>
    <row r="1349" spans="1:19">
      <c r="A1349" t="s">
        <v>11619</v>
      </c>
      <c r="B1349" t="s">
        <v>11620</v>
      </c>
      <c r="C1349" t="s">
        <v>12909</v>
      </c>
      <c r="D1349" t="s">
        <v>13033</v>
      </c>
      <c r="E1349" t="s">
        <v>13050</v>
      </c>
      <c r="F1349" t="s">
        <v>13051</v>
      </c>
      <c r="G1349" s="2">
        <v>2790</v>
      </c>
      <c r="H1349" s="2">
        <v>4890</v>
      </c>
      <c r="I1349" s="1">
        <v>0.43</v>
      </c>
      <c r="J1349">
        <v>3.9</v>
      </c>
      <c r="K1349" s="4">
        <v>588</v>
      </c>
      <c r="L1349" t="s">
        <v>11621</v>
      </c>
      <c r="M1349" t="s">
        <v>11622</v>
      </c>
      <c r="N1349" t="s">
        <v>11623</v>
      </c>
      <c r="O1349" t="s">
        <v>11624</v>
      </c>
      <c r="P1349" t="s">
        <v>11625</v>
      </c>
      <c r="Q1349" t="s">
        <v>11626</v>
      </c>
      <c r="R1349" t="s">
        <v>11627</v>
      </c>
      <c r="S1349" t="s">
        <v>11628</v>
      </c>
    </row>
    <row r="1350" spans="1:19">
      <c r="A1350" t="s">
        <v>11629</v>
      </c>
      <c r="B1350" t="s">
        <v>11630</v>
      </c>
      <c r="C1350" t="s">
        <v>12909</v>
      </c>
      <c r="D1350" t="s">
        <v>13029</v>
      </c>
      <c r="E1350" t="s">
        <v>13037</v>
      </c>
      <c r="F1350" t="s">
        <v>13038</v>
      </c>
      <c r="G1350">
        <v>645</v>
      </c>
      <c r="H1350" s="2">
        <v>1100</v>
      </c>
      <c r="I1350" s="1">
        <v>0.41</v>
      </c>
      <c r="J1350">
        <v>4</v>
      </c>
      <c r="K1350" s="4">
        <v>3271</v>
      </c>
      <c r="L1350" t="s">
        <v>11631</v>
      </c>
      <c r="M1350" t="s">
        <v>11632</v>
      </c>
      <c r="N1350" t="s">
        <v>11633</v>
      </c>
      <c r="O1350" t="s">
        <v>11634</v>
      </c>
      <c r="P1350" t="s">
        <v>11635</v>
      </c>
      <c r="Q1350" t="s">
        <v>11636</v>
      </c>
      <c r="R1350" t="s">
        <v>11637</v>
      </c>
      <c r="S1350" t="s">
        <v>11638</v>
      </c>
    </row>
    <row r="1351" spans="1:19">
      <c r="A1351" t="s">
        <v>11639</v>
      </c>
      <c r="B1351" t="s">
        <v>11640</v>
      </c>
      <c r="C1351" t="s">
        <v>12909</v>
      </c>
      <c r="D1351" t="s">
        <v>13029</v>
      </c>
      <c r="E1351" t="s">
        <v>13030</v>
      </c>
      <c r="F1351" t="s">
        <v>13049</v>
      </c>
      <c r="G1351" s="3">
        <v>2237.81</v>
      </c>
      <c r="H1351" s="2">
        <v>3899</v>
      </c>
      <c r="I1351" s="1">
        <v>0.43</v>
      </c>
      <c r="J1351">
        <v>3.9</v>
      </c>
      <c r="K1351" s="4">
        <v>11004</v>
      </c>
      <c r="L1351" t="s">
        <v>11641</v>
      </c>
      <c r="M1351" t="s">
        <v>11642</v>
      </c>
      <c r="N1351" t="s">
        <v>11643</v>
      </c>
      <c r="O1351" t="s">
        <v>11644</v>
      </c>
      <c r="P1351" t="s">
        <v>11645</v>
      </c>
      <c r="Q1351" t="s">
        <v>11646</v>
      </c>
      <c r="R1351" t="s">
        <v>11647</v>
      </c>
      <c r="S1351" t="s">
        <v>11648</v>
      </c>
    </row>
    <row r="1352" spans="1:19">
      <c r="A1352" t="s">
        <v>11649</v>
      </c>
      <c r="B1352" t="s">
        <v>11650</v>
      </c>
      <c r="C1352" t="s">
        <v>12909</v>
      </c>
      <c r="D1352" t="s">
        <v>13033</v>
      </c>
      <c r="E1352" t="s">
        <v>13050</v>
      </c>
      <c r="F1352" t="s">
        <v>13053</v>
      </c>
      <c r="G1352" s="2">
        <v>8699</v>
      </c>
      <c r="H1352" s="2">
        <v>16899</v>
      </c>
      <c r="I1352" s="1">
        <v>0.49</v>
      </c>
      <c r="J1352">
        <v>4.2</v>
      </c>
      <c r="K1352" s="4">
        <v>3195</v>
      </c>
      <c r="L1352" t="s">
        <v>11651</v>
      </c>
      <c r="M1352" t="s">
        <v>11652</v>
      </c>
      <c r="N1352" t="s">
        <v>11653</v>
      </c>
      <c r="O1352" t="s">
        <v>11654</v>
      </c>
      <c r="P1352" t="s">
        <v>11655</v>
      </c>
      <c r="Q1352" t="s">
        <v>11656</v>
      </c>
      <c r="R1352" t="s">
        <v>11657</v>
      </c>
      <c r="S1352" t="s">
        <v>11658</v>
      </c>
    </row>
    <row r="1353" spans="1:19">
      <c r="A1353" t="s">
        <v>11659</v>
      </c>
      <c r="B1353" t="s">
        <v>11660</v>
      </c>
      <c r="C1353" t="s">
        <v>12909</v>
      </c>
      <c r="D1353" t="s">
        <v>13033</v>
      </c>
      <c r="E1353" t="s">
        <v>13118</v>
      </c>
      <c r="F1353" t="s">
        <v>13119</v>
      </c>
      <c r="G1353" s="2">
        <v>42990</v>
      </c>
      <c r="H1353" s="2">
        <v>75990</v>
      </c>
      <c r="I1353" s="1">
        <v>0.43</v>
      </c>
      <c r="J1353">
        <v>4.3</v>
      </c>
      <c r="K1353" s="4">
        <v>3231</v>
      </c>
      <c r="L1353" t="s">
        <v>11661</v>
      </c>
      <c r="M1353" t="s">
        <v>11662</v>
      </c>
      <c r="N1353" t="s">
        <v>11663</v>
      </c>
      <c r="O1353" t="s">
        <v>11664</v>
      </c>
      <c r="P1353" t="s">
        <v>11665</v>
      </c>
      <c r="Q1353" t="s">
        <v>11666</v>
      </c>
      <c r="R1353" t="s">
        <v>11667</v>
      </c>
      <c r="S1353" t="s">
        <v>11668</v>
      </c>
    </row>
    <row r="1354" spans="1:19">
      <c r="A1354" t="s">
        <v>11669</v>
      </c>
      <c r="B1354" t="s">
        <v>11670</v>
      </c>
      <c r="C1354" t="s">
        <v>12909</v>
      </c>
      <c r="D1354" t="s">
        <v>13029</v>
      </c>
      <c r="E1354" t="s">
        <v>13082</v>
      </c>
      <c r="F1354" t="s">
        <v>13083</v>
      </c>
      <c r="G1354">
        <v>825</v>
      </c>
      <c r="H1354">
        <v>825</v>
      </c>
      <c r="I1354" s="1">
        <v>0</v>
      </c>
      <c r="J1354">
        <v>4</v>
      </c>
      <c r="K1354" s="4">
        <v>3246</v>
      </c>
      <c r="L1354" t="s">
        <v>11671</v>
      </c>
      <c r="M1354" t="s">
        <v>11672</v>
      </c>
      <c r="N1354" t="s">
        <v>11673</v>
      </c>
      <c r="O1354" t="s">
        <v>11674</v>
      </c>
      <c r="P1354" t="s">
        <v>11675</v>
      </c>
      <c r="Q1354" t="s">
        <v>11676</v>
      </c>
      <c r="R1354" t="s">
        <v>11677</v>
      </c>
      <c r="S1354" t="s">
        <v>11678</v>
      </c>
    </row>
    <row r="1355" spans="1:19">
      <c r="A1355" t="s">
        <v>11679</v>
      </c>
      <c r="B1355" t="s">
        <v>11680</v>
      </c>
      <c r="C1355" t="s">
        <v>12909</v>
      </c>
      <c r="D1355" t="s">
        <v>13029</v>
      </c>
      <c r="E1355" t="s">
        <v>13030</v>
      </c>
      <c r="F1355" t="s">
        <v>13069</v>
      </c>
      <c r="G1355">
        <v>161</v>
      </c>
      <c r="H1355">
        <v>300</v>
      </c>
      <c r="I1355" s="1">
        <v>0.46</v>
      </c>
      <c r="J1355">
        <v>2.6</v>
      </c>
      <c r="K1355" s="4">
        <v>24</v>
      </c>
      <c r="L1355" t="s">
        <v>11681</v>
      </c>
      <c r="M1355" t="s">
        <v>11682</v>
      </c>
      <c r="N1355" t="s">
        <v>11683</v>
      </c>
      <c r="O1355" t="s">
        <v>11684</v>
      </c>
      <c r="P1355" t="s">
        <v>11685</v>
      </c>
      <c r="Q1355" t="s">
        <v>11686</v>
      </c>
      <c r="R1355" t="s">
        <v>11687</v>
      </c>
      <c r="S1355" t="s">
        <v>11688</v>
      </c>
    </row>
    <row r="1356" spans="1:19">
      <c r="A1356" t="s">
        <v>11689</v>
      </c>
      <c r="B1356" t="s">
        <v>11690</v>
      </c>
      <c r="C1356" t="s">
        <v>12909</v>
      </c>
      <c r="D1356" t="s">
        <v>13029</v>
      </c>
      <c r="E1356" t="s">
        <v>13030</v>
      </c>
      <c r="F1356" t="s">
        <v>13045</v>
      </c>
      <c r="G1356">
        <v>697</v>
      </c>
      <c r="H1356" s="2">
        <v>1499</v>
      </c>
      <c r="I1356" s="1">
        <v>0.54</v>
      </c>
      <c r="J1356">
        <v>3.8</v>
      </c>
      <c r="K1356" s="4">
        <v>144</v>
      </c>
      <c r="L1356" t="s">
        <v>11691</v>
      </c>
      <c r="M1356" t="s">
        <v>11692</v>
      </c>
      <c r="N1356" t="s">
        <v>11693</v>
      </c>
      <c r="O1356" t="s">
        <v>11694</v>
      </c>
      <c r="P1356" t="s">
        <v>11695</v>
      </c>
      <c r="Q1356" t="s">
        <v>11696</v>
      </c>
      <c r="R1356" t="s">
        <v>11697</v>
      </c>
      <c r="S1356" t="s">
        <v>11698</v>
      </c>
    </row>
    <row r="1357" spans="1:19">
      <c r="A1357" t="s">
        <v>11699</v>
      </c>
      <c r="B1357" t="s">
        <v>11700</v>
      </c>
      <c r="C1357" t="s">
        <v>12909</v>
      </c>
      <c r="D1357" t="s">
        <v>13029</v>
      </c>
      <c r="E1357" t="s">
        <v>13030</v>
      </c>
      <c r="F1357" t="s">
        <v>13113</v>
      </c>
      <c r="G1357">
        <v>688</v>
      </c>
      <c r="H1357">
        <v>747</v>
      </c>
      <c r="I1357" s="1">
        <v>0.08</v>
      </c>
      <c r="J1357">
        <v>4.5</v>
      </c>
      <c r="K1357" s="4">
        <v>2280</v>
      </c>
      <c r="L1357" t="s">
        <v>11701</v>
      </c>
      <c r="M1357" t="s">
        <v>11702</v>
      </c>
      <c r="N1357" t="s">
        <v>11703</v>
      </c>
      <c r="O1357" t="s">
        <v>11704</v>
      </c>
      <c r="P1357" t="s">
        <v>11705</v>
      </c>
      <c r="Q1357" t="s">
        <v>11706</v>
      </c>
      <c r="R1357" t="s">
        <v>11707</v>
      </c>
      <c r="S1357" t="s">
        <v>11708</v>
      </c>
    </row>
    <row r="1358" spans="1:19">
      <c r="A1358" t="s">
        <v>11709</v>
      </c>
      <c r="B1358" t="s">
        <v>11710</v>
      </c>
      <c r="C1358" t="s">
        <v>12909</v>
      </c>
      <c r="D1358" t="s">
        <v>13033</v>
      </c>
      <c r="E1358" t="s">
        <v>13034</v>
      </c>
      <c r="F1358" t="s">
        <v>13074</v>
      </c>
      <c r="G1358" s="2">
        <v>2199</v>
      </c>
      <c r="H1358" s="2">
        <v>3999</v>
      </c>
      <c r="I1358" s="1">
        <v>0.45</v>
      </c>
      <c r="J1358">
        <v>3.5</v>
      </c>
      <c r="K1358" s="4">
        <v>340</v>
      </c>
      <c r="L1358" t="s">
        <v>11711</v>
      </c>
      <c r="M1358" t="s">
        <v>11712</v>
      </c>
      <c r="N1358" t="s">
        <v>11713</v>
      </c>
      <c r="O1358" t="s">
        <v>11714</v>
      </c>
      <c r="P1358" t="s">
        <v>11715</v>
      </c>
      <c r="Q1358" t="s">
        <v>11716</v>
      </c>
      <c r="R1358" t="s">
        <v>11717</v>
      </c>
      <c r="S1358" t="s">
        <v>11718</v>
      </c>
    </row>
    <row r="1359" spans="1:19">
      <c r="A1359" t="s">
        <v>11719</v>
      </c>
      <c r="B1359" t="s">
        <v>11720</v>
      </c>
      <c r="C1359" t="s">
        <v>12909</v>
      </c>
      <c r="D1359" t="s">
        <v>13033</v>
      </c>
      <c r="E1359" t="s">
        <v>13034</v>
      </c>
      <c r="F1359" t="s">
        <v>13036</v>
      </c>
      <c r="G1359" s="2">
        <v>6850</v>
      </c>
      <c r="H1359" s="2">
        <v>11990</v>
      </c>
      <c r="I1359" s="1">
        <v>0.43</v>
      </c>
      <c r="J1359">
        <v>3.9</v>
      </c>
      <c r="K1359" s="4">
        <v>144</v>
      </c>
      <c r="L1359" t="s">
        <v>11721</v>
      </c>
      <c r="M1359" t="s">
        <v>11722</v>
      </c>
      <c r="N1359" t="s">
        <v>11723</v>
      </c>
      <c r="O1359" t="s">
        <v>11724</v>
      </c>
      <c r="P1359" t="s">
        <v>11725</v>
      </c>
      <c r="Q1359" t="s">
        <v>11726</v>
      </c>
      <c r="R1359" t="s">
        <v>11727</v>
      </c>
      <c r="S1359" t="s">
        <v>11728</v>
      </c>
    </row>
    <row r="1360" spans="1:19">
      <c r="A1360" t="s">
        <v>11729</v>
      </c>
      <c r="B1360" t="s">
        <v>11730</v>
      </c>
      <c r="C1360" t="s">
        <v>12909</v>
      </c>
      <c r="D1360" t="s">
        <v>13033</v>
      </c>
      <c r="E1360" t="s">
        <v>13050</v>
      </c>
      <c r="F1360" t="s">
        <v>13051</v>
      </c>
      <c r="G1360" s="2">
        <v>2699</v>
      </c>
      <c r="H1360" s="2">
        <v>3799</v>
      </c>
      <c r="I1360" s="1">
        <v>0.28999999999999998</v>
      </c>
      <c r="J1360">
        <v>4</v>
      </c>
      <c r="K1360" s="4">
        <v>727</v>
      </c>
      <c r="L1360" t="s">
        <v>11731</v>
      </c>
      <c r="M1360" t="s">
        <v>11732</v>
      </c>
      <c r="N1360" t="s">
        <v>11733</v>
      </c>
      <c r="O1360" t="s">
        <v>11734</v>
      </c>
      <c r="P1360" t="s">
        <v>11735</v>
      </c>
      <c r="Q1360" t="s">
        <v>11736</v>
      </c>
      <c r="R1360" t="s">
        <v>11737</v>
      </c>
      <c r="S1360" t="s">
        <v>11738</v>
      </c>
    </row>
    <row r="1361" spans="1:19">
      <c r="A1361" t="s">
        <v>11739</v>
      </c>
      <c r="B1361" t="s">
        <v>11740</v>
      </c>
      <c r="C1361" t="s">
        <v>12909</v>
      </c>
      <c r="D1361" t="s">
        <v>13029</v>
      </c>
      <c r="E1361" t="s">
        <v>13030</v>
      </c>
      <c r="F1361" t="s">
        <v>13120</v>
      </c>
      <c r="G1361">
        <v>899</v>
      </c>
      <c r="H1361" s="2">
        <v>1999</v>
      </c>
      <c r="I1361" s="1">
        <v>0.55000000000000004</v>
      </c>
      <c r="J1361">
        <v>4</v>
      </c>
      <c r="K1361" s="4">
        <v>832</v>
      </c>
      <c r="L1361" t="s">
        <v>11741</v>
      </c>
      <c r="M1361" t="s">
        <v>11742</v>
      </c>
      <c r="N1361" t="s">
        <v>11743</v>
      </c>
      <c r="O1361" t="s">
        <v>11744</v>
      </c>
      <c r="P1361" t="s">
        <v>11745</v>
      </c>
      <c r="Q1361" t="s">
        <v>11746</v>
      </c>
      <c r="R1361" t="s">
        <v>11747</v>
      </c>
      <c r="S1361" t="s">
        <v>11748</v>
      </c>
    </row>
    <row r="1362" spans="1:19">
      <c r="A1362" t="s">
        <v>11749</v>
      </c>
      <c r="B1362" t="s">
        <v>11750</v>
      </c>
      <c r="C1362" t="s">
        <v>12909</v>
      </c>
      <c r="D1362" t="s">
        <v>13033</v>
      </c>
      <c r="E1362" t="s">
        <v>13034</v>
      </c>
      <c r="F1362" t="s">
        <v>13036</v>
      </c>
      <c r="G1362" s="2">
        <v>1090</v>
      </c>
      <c r="H1362" s="2">
        <v>2999</v>
      </c>
      <c r="I1362" s="1">
        <v>0.64</v>
      </c>
      <c r="J1362">
        <v>3.5</v>
      </c>
      <c r="K1362" s="4">
        <v>57</v>
      </c>
      <c r="L1362" t="s">
        <v>11751</v>
      </c>
      <c r="M1362" t="s">
        <v>11752</v>
      </c>
      <c r="N1362" t="s">
        <v>11753</v>
      </c>
      <c r="O1362" t="s">
        <v>11754</v>
      </c>
      <c r="P1362" t="s">
        <v>11755</v>
      </c>
      <c r="Q1362" t="s">
        <v>11756</v>
      </c>
      <c r="R1362" t="s">
        <v>11757</v>
      </c>
      <c r="S1362" t="s">
        <v>11758</v>
      </c>
    </row>
    <row r="1363" spans="1:19">
      <c r="A1363" t="s">
        <v>11759</v>
      </c>
      <c r="B1363" t="s">
        <v>11760</v>
      </c>
      <c r="C1363" t="s">
        <v>12909</v>
      </c>
      <c r="D1363" t="s">
        <v>13029</v>
      </c>
      <c r="E1363" t="s">
        <v>13030</v>
      </c>
      <c r="F1363" t="s">
        <v>13040</v>
      </c>
      <c r="G1363">
        <v>295</v>
      </c>
      <c r="H1363">
        <v>599</v>
      </c>
      <c r="I1363" s="1">
        <v>0.51</v>
      </c>
      <c r="J1363">
        <v>4</v>
      </c>
      <c r="K1363" s="4">
        <v>1644</v>
      </c>
      <c r="L1363" t="s">
        <v>11761</v>
      </c>
      <c r="M1363" t="s">
        <v>11762</v>
      </c>
      <c r="N1363" t="s">
        <v>11763</v>
      </c>
      <c r="O1363" t="s">
        <v>11764</v>
      </c>
      <c r="P1363" t="s">
        <v>11765</v>
      </c>
      <c r="Q1363" t="s">
        <v>11766</v>
      </c>
      <c r="R1363" t="s">
        <v>11767</v>
      </c>
      <c r="S1363" t="s">
        <v>11768</v>
      </c>
    </row>
    <row r="1364" spans="1:19">
      <c r="A1364" t="s">
        <v>11769</v>
      </c>
      <c r="B1364" t="s">
        <v>11770</v>
      </c>
      <c r="C1364" t="s">
        <v>12909</v>
      </c>
      <c r="D1364" t="s">
        <v>13029</v>
      </c>
      <c r="E1364" t="s">
        <v>13030</v>
      </c>
      <c r="F1364" t="s">
        <v>13031</v>
      </c>
      <c r="G1364">
        <v>479</v>
      </c>
      <c r="H1364" s="2">
        <v>1999</v>
      </c>
      <c r="I1364" s="1">
        <v>0.76</v>
      </c>
      <c r="J1364">
        <v>3.4</v>
      </c>
      <c r="K1364" s="4">
        <v>1066</v>
      </c>
      <c r="L1364" t="s">
        <v>11771</v>
      </c>
      <c r="M1364" t="s">
        <v>11772</v>
      </c>
      <c r="N1364" t="s">
        <v>11773</v>
      </c>
      <c r="O1364" t="s">
        <v>11774</v>
      </c>
      <c r="P1364" t="s">
        <v>11775</v>
      </c>
      <c r="Q1364" t="s">
        <v>11776</v>
      </c>
      <c r="R1364" t="s">
        <v>11777</v>
      </c>
      <c r="S1364" t="s">
        <v>11778</v>
      </c>
    </row>
    <row r="1365" spans="1:19">
      <c r="A1365" t="s">
        <v>11779</v>
      </c>
      <c r="B1365" t="s">
        <v>11780</v>
      </c>
      <c r="C1365" t="s">
        <v>12909</v>
      </c>
      <c r="D1365" t="s">
        <v>13033</v>
      </c>
      <c r="E1365" t="s">
        <v>13050</v>
      </c>
      <c r="F1365" t="s">
        <v>13051</v>
      </c>
      <c r="G1365" s="2">
        <v>2949</v>
      </c>
      <c r="H1365" s="2">
        <v>4849</v>
      </c>
      <c r="I1365" s="1">
        <v>0.39</v>
      </c>
      <c r="J1365">
        <v>4.2</v>
      </c>
      <c r="K1365" s="4">
        <v>7968</v>
      </c>
      <c r="L1365" t="s">
        <v>11781</v>
      </c>
      <c r="M1365" t="s">
        <v>11782</v>
      </c>
      <c r="N1365" t="s">
        <v>11783</v>
      </c>
      <c r="O1365" t="s">
        <v>11784</v>
      </c>
      <c r="P1365" t="s">
        <v>11785</v>
      </c>
      <c r="Q1365" t="s">
        <v>11786</v>
      </c>
      <c r="R1365" t="s">
        <v>11787</v>
      </c>
      <c r="S1365" t="s">
        <v>11788</v>
      </c>
    </row>
    <row r="1366" spans="1:19">
      <c r="A1366" t="s">
        <v>11789</v>
      </c>
      <c r="B1366" t="s">
        <v>11790</v>
      </c>
      <c r="C1366" t="s">
        <v>12909</v>
      </c>
      <c r="D1366" t="s">
        <v>13033</v>
      </c>
      <c r="E1366" t="s">
        <v>13050</v>
      </c>
      <c r="F1366" t="s">
        <v>13054</v>
      </c>
      <c r="G1366">
        <v>335</v>
      </c>
      <c r="H1366">
        <v>510</v>
      </c>
      <c r="I1366" s="1">
        <v>0.34</v>
      </c>
      <c r="J1366">
        <v>3.8</v>
      </c>
      <c r="K1366" s="4">
        <v>3195</v>
      </c>
      <c r="L1366" t="s">
        <v>11791</v>
      </c>
      <c r="M1366" t="s">
        <v>11792</v>
      </c>
      <c r="N1366" t="s">
        <v>11793</v>
      </c>
      <c r="O1366" t="s">
        <v>11794</v>
      </c>
      <c r="P1366" t="s">
        <v>11795</v>
      </c>
      <c r="Q1366" t="s">
        <v>11796</v>
      </c>
      <c r="R1366" t="s">
        <v>11797</v>
      </c>
      <c r="S1366" t="s">
        <v>11798</v>
      </c>
    </row>
    <row r="1367" spans="1:19">
      <c r="A1367" t="s">
        <v>11799</v>
      </c>
      <c r="B1367" t="s">
        <v>11800</v>
      </c>
      <c r="C1367" t="s">
        <v>12909</v>
      </c>
      <c r="D1367" t="s">
        <v>13029</v>
      </c>
      <c r="E1367" t="s">
        <v>13077</v>
      </c>
      <c r="F1367" t="s">
        <v>13081</v>
      </c>
      <c r="G1367">
        <v>293</v>
      </c>
      <c r="H1367">
        <v>499</v>
      </c>
      <c r="I1367" s="1">
        <v>0.41</v>
      </c>
      <c r="J1367">
        <v>4.0999999999999996</v>
      </c>
      <c r="K1367" s="4">
        <v>1456</v>
      </c>
      <c r="L1367" t="s">
        <v>11801</v>
      </c>
      <c r="M1367" t="s">
        <v>11802</v>
      </c>
      <c r="N1367" t="s">
        <v>11803</v>
      </c>
      <c r="O1367" t="s">
        <v>11804</v>
      </c>
      <c r="P1367" t="s">
        <v>11805</v>
      </c>
      <c r="Q1367" t="s">
        <v>11806</v>
      </c>
      <c r="R1367" t="s">
        <v>11807</v>
      </c>
      <c r="S1367" t="s">
        <v>11808</v>
      </c>
    </row>
    <row r="1368" spans="1:19">
      <c r="A1368" t="s">
        <v>11809</v>
      </c>
      <c r="B1368" t="s">
        <v>11810</v>
      </c>
      <c r="C1368" t="s">
        <v>12909</v>
      </c>
      <c r="D1368" t="s">
        <v>13029</v>
      </c>
      <c r="E1368" t="s">
        <v>13077</v>
      </c>
      <c r="F1368" t="s">
        <v>13121</v>
      </c>
      <c r="G1368">
        <v>599</v>
      </c>
      <c r="H1368" s="2">
        <v>1299</v>
      </c>
      <c r="I1368" s="1">
        <v>0.54</v>
      </c>
      <c r="J1368">
        <v>4.2</v>
      </c>
      <c r="K1368" s="4">
        <v>590</v>
      </c>
      <c r="L1368" t="s">
        <v>11811</v>
      </c>
      <c r="M1368" t="s">
        <v>11812</v>
      </c>
      <c r="N1368" t="s">
        <v>11813</v>
      </c>
      <c r="O1368" t="s">
        <v>11814</v>
      </c>
      <c r="P1368" t="s">
        <v>11815</v>
      </c>
      <c r="Q1368" t="s">
        <v>11816</v>
      </c>
      <c r="R1368" t="s">
        <v>11817</v>
      </c>
      <c r="S1368" t="s">
        <v>11818</v>
      </c>
    </row>
    <row r="1369" spans="1:19">
      <c r="A1369" t="s">
        <v>11819</v>
      </c>
      <c r="B1369" t="s">
        <v>11820</v>
      </c>
      <c r="C1369" t="s">
        <v>12909</v>
      </c>
      <c r="D1369" t="s">
        <v>13029</v>
      </c>
      <c r="E1369" t="s">
        <v>13082</v>
      </c>
      <c r="F1369" t="s">
        <v>13083</v>
      </c>
      <c r="G1369">
        <v>499</v>
      </c>
      <c r="H1369">
        <v>999</v>
      </c>
      <c r="I1369" s="1">
        <v>0.5</v>
      </c>
      <c r="J1369">
        <v>4.3</v>
      </c>
      <c r="K1369" s="4">
        <v>1436</v>
      </c>
      <c r="L1369" t="s">
        <v>11821</v>
      </c>
      <c r="M1369" t="s">
        <v>11822</v>
      </c>
      <c r="N1369" t="s">
        <v>11823</v>
      </c>
      <c r="O1369" t="s">
        <v>11824</v>
      </c>
      <c r="P1369" t="s">
        <v>11825</v>
      </c>
      <c r="Q1369" t="s">
        <v>11826</v>
      </c>
      <c r="R1369" t="s">
        <v>11827</v>
      </c>
      <c r="S1369" t="s">
        <v>11828</v>
      </c>
    </row>
    <row r="1370" spans="1:19">
      <c r="A1370" t="s">
        <v>11829</v>
      </c>
      <c r="B1370" t="s">
        <v>11830</v>
      </c>
      <c r="C1370" t="s">
        <v>12909</v>
      </c>
      <c r="D1370" t="s">
        <v>13029</v>
      </c>
      <c r="E1370" t="s">
        <v>13037</v>
      </c>
      <c r="F1370" t="s">
        <v>13038</v>
      </c>
      <c r="G1370">
        <v>849</v>
      </c>
      <c r="H1370" s="2">
        <v>1190</v>
      </c>
      <c r="I1370" s="1">
        <v>0.28999999999999998</v>
      </c>
      <c r="J1370">
        <v>4.2</v>
      </c>
      <c r="K1370" s="4">
        <v>4184</v>
      </c>
      <c r="L1370" t="s">
        <v>11831</v>
      </c>
      <c r="M1370" t="s">
        <v>11832</v>
      </c>
      <c r="N1370" t="s">
        <v>11833</v>
      </c>
      <c r="O1370" t="s">
        <v>11834</v>
      </c>
      <c r="P1370" t="s">
        <v>11835</v>
      </c>
      <c r="Q1370" t="s">
        <v>11836</v>
      </c>
      <c r="R1370" t="s">
        <v>11837</v>
      </c>
      <c r="S1370" t="s">
        <v>11838</v>
      </c>
    </row>
    <row r="1371" spans="1:19">
      <c r="A1371" t="s">
        <v>11839</v>
      </c>
      <c r="B1371" t="s">
        <v>11840</v>
      </c>
      <c r="C1371" t="s">
        <v>12909</v>
      </c>
      <c r="D1371" t="s">
        <v>13029</v>
      </c>
      <c r="E1371" t="s">
        <v>13077</v>
      </c>
      <c r="F1371" t="s">
        <v>13081</v>
      </c>
      <c r="G1371">
        <v>249</v>
      </c>
      <c r="H1371">
        <v>400</v>
      </c>
      <c r="I1371" s="1">
        <v>0.38</v>
      </c>
      <c r="J1371">
        <v>4.0999999999999996</v>
      </c>
      <c r="K1371" s="4">
        <v>693</v>
      </c>
      <c r="L1371" t="s">
        <v>11841</v>
      </c>
      <c r="M1371" t="s">
        <v>11842</v>
      </c>
      <c r="N1371" t="s">
        <v>11843</v>
      </c>
      <c r="O1371" t="s">
        <v>11844</v>
      </c>
      <c r="P1371" t="s">
        <v>11845</v>
      </c>
      <c r="Q1371" t="s">
        <v>11846</v>
      </c>
      <c r="R1371" t="s">
        <v>11847</v>
      </c>
      <c r="S1371" t="s">
        <v>11848</v>
      </c>
    </row>
    <row r="1372" spans="1:19">
      <c r="A1372" t="s">
        <v>11849</v>
      </c>
      <c r="B1372" t="s">
        <v>11850</v>
      </c>
      <c r="C1372" t="s">
        <v>12909</v>
      </c>
      <c r="D1372" t="s">
        <v>13029</v>
      </c>
      <c r="E1372" t="s">
        <v>13082</v>
      </c>
      <c r="F1372" t="s">
        <v>13083</v>
      </c>
      <c r="G1372">
        <v>185</v>
      </c>
      <c r="H1372">
        <v>599</v>
      </c>
      <c r="I1372" s="1">
        <v>0.69</v>
      </c>
      <c r="J1372">
        <v>3.9</v>
      </c>
      <c r="K1372" s="4">
        <v>1306</v>
      </c>
      <c r="L1372" t="s">
        <v>11851</v>
      </c>
      <c r="M1372" t="s">
        <v>11852</v>
      </c>
      <c r="N1372" t="s">
        <v>11853</v>
      </c>
      <c r="O1372" t="s">
        <v>11854</v>
      </c>
      <c r="P1372" t="s">
        <v>11855</v>
      </c>
      <c r="Q1372" t="s">
        <v>11856</v>
      </c>
      <c r="R1372" t="s">
        <v>11857</v>
      </c>
      <c r="S1372" t="s">
        <v>11858</v>
      </c>
    </row>
    <row r="1373" spans="1:19">
      <c r="A1373" t="s">
        <v>11859</v>
      </c>
      <c r="B1373" t="s">
        <v>11860</v>
      </c>
      <c r="C1373" t="s">
        <v>12909</v>
      </c>
      <c r="D1373" t="s">
        <v>13033</v>
      </c>
      <c r="E1373" t="s">
        <v>13034</v>
      </c>
      <c r="F1373" t="s">
        <v>13036</v>
      </c>
      <c r="G1373">
        <v>778</v>
      </c>
      <c r="H1373">
        <v>999</v>
      </c>
      <c r="I1373" s="1">
        <v>0.22</v>
      </c>
      <c r="J1373">
        <v>3.3</v>
      </c>
      <c r="K1373" s="4">
        <v>8</v>
      </c>
      <c r="L1373" t="s">
        <v>11861</v>
      </c>
      <c r="M1373" t="s">
        <v>11862</v>
      </c>
      <c r="N1373" t="s">
        <v>11863</v>
      </c>
      <c r="O1373" t="s">
        <v>11864</v>
      </c>
      <c r="P1373" t="s">
        <v>11865</v>
      </c>
      <c r="Q1373" t="s">
        <v>11866</v>
      </c>
      <c r="R1373" t="s">
        <v>11867</v>
      </c>
      <c r="S1373" t="s">
        <v>11868</v>
      </c>
    </row>
    <row r="1374" spans="1:19">
      <c r="A1374" t="s">
        <v>11869</v>
      </c>
      <c r="B1374" t="s">
        <v>11870</v>
      </c>
      <c r="C1374" t="s">
        <v>12909</v>
      </c>
      <c r="D1374" t="s">
        <v>13029</v>
      </c>
      <c r="E1374" t="s">
        <v>13077</v>
      </c>
      <c r="F1374" t="s">
        <v>13122</v>
      </c>
      <c r="G1374">
        <v>279</v>
      </c>
      <c r="H1374">
        <v>699</v>
      </c>
      <c r="I1374" s="1">
        <v>0.6</v>
      </c>
      <c r="J1374">
        <v>4.3</v>
      </c>
      <c r="K1374" s="4">
        <v>2326</v>
      </c>
      <c r="L1374" t="s">
        <v>11871</v>
      </c>
      <c r="M1374" t="s">
        <v>11872</v>
      </c>
      <c r="N1374" t="s">
        <v>11873</v>
      </c>
      <c r="O1374" t="s">
        <v>11874</v>
      </c>
      <c r="P1374" t="s">
        <v>11875</v>
      </c>
      <c r="Q1374" t="s">
        <v>11876</v>
      </c>
      <c r="R1374" t="s">
        <v>11877</v>
      </c>
      <c r="S1374" t="s">
        <v>11878</v>
      </c>
    </row>
    <row r="1375" spans="1:19">
      <c r="A1375" t="s">
        <v>11879</v>
      </c>
      <c r="B1375" t="s">
        <v>11880</v>
      </c>
      <c r="C1375" t="s">
        <v>12909</v>
      </c>
      <c r="D1375" t="s">
        <v>13029</v>
      </c>
      <c r="E1375" t="s">
        <v>13082</v>
      </c>
      <c r="F1375" t="s">
        <v>13083</v>
      </c>
      <c r="G1375">
        <v>215</v>
      </c>
      <c r="H1375" s="2">
        <v>1499</v>
      </c>
      <c r="I1375" s="1">
        <v>0.86</v>
      </c>
      <c r="J1375">
        <v>3.9</v>
      </c>
      <c r="K1375" s="4">
        <v>1004</v>
      </c>
      <c r="L1375" t="s">
        <v>11881</v>
      </c>
      <c r="M1375" t="s">
        <v>11882</v>
      </c>
      <c r="N1375" t="s">
        <v>11883</v>
      </c>
      <c r="O1375" t="s">
        <v>11884</v>
      </c>
      <c r="P1375" t="s">
        <v>11885</v>
      </c>
      <c r="Q1375" t="s">
        <v>11886</v>
      </c>
      <c r="R1375" t="s">
        <v>11887</v>
      </c>
      <c r="S1375" t="s">
        <v>11888</v>
      </c>
    </row>
    <row r="1376" spans="1:19">
      <c r="A1376" t="s">
        <v>11889</v>
      </c>
      <c r="B1376" t="s">
        <v>11890</v>
      </c>
      <c r="C1376" t="s">
        <v>12909</v>
      </c>
      <c r="D1376" t="s">
        <v>13029</v>
      </c>
      <c r="E1376" t="s">
        <v>13037</v>
      </c>
      <c r="F1376" t="s">
        <v>13038</v>
      </c>
      <c r="G1376">
        <v>889</v>
      </c>
      <c r="H1376" s="2">
        <v>1295</v>
      </c>
      <c r="I1376" s="1">
        <v>0.31</v>
      </c>
      <c r="J1376">
        <v>4.3</v>
      </c>
      <c r="K1376" s="4">
        <v>6400</v>
      </c>
      <c r="L1376" t="s">
        <v>11891</v>
      </c>
      <c r="M1376" t="s">
        <v>11892</v>
      </c>
      <c r="N1376" t="s">
        <v>11893</v>
      </c>
      <c r="O1376" t="s">
        <v>11894</v>
      </c>
      <c r="P1376" t="s">
        <v>11895</v>
      </c>
      <c r="Q1376" t="s">
        <v>11896</v>
      </c>
      <c r="R1376" t="s">
        <v>11897</v>
      </c>
      <c r="S1376" t="s">
        <v>11898</v>
      </c>
    </row>
    <row r="1377" spans="1:19">
      <c r="A1377" t="s">
        <v>11899</v>
      </c>
      <c r="B1377" t="s">
        <v>11900</v>
      </c>
      <c r="C1377" t="s">
        <v>12909</v>
      </c>
      <c r="D1377" t="s">
        <v>13033</v>
      </c>
      <c r="E1377" t="s">
        <v>13050</v>
      </c>
      <c r="F1377" t="s">
        <v>13051</v>
      </c>
      <c r="G1377" s="2">
        <v>1449</v>
      </c>
      <c r="H1377" s="2">
        <v>4999</v>
      </c>
      <c r="I1377" s="1">
        <v>0.71</v>
      </c>
      <c r="J1377">
        <v>3.6</v>
      </c>
      <c r="K1377" s="4">
        <v>63</v>
      </c>
      <c r="L1377" t="s">
        <v>11901</v>
      </c>
      <c r="M1377" t="s">
        <v>11902</v>
      </c>
      <c r="N1377" t="s">
        <v>11903</v>
      </c>
      <c r="O1377" t="s">
        <v>11904</v>
      </c>
      <c r="P1377" t="s">
        <v>11905</v>
      </c>
      <c r="Q1377" t="s">
        <v>11906</v>
      </c>
      <c r="R1377" t="s">
        <v>11907</v>
      </c>
      <c r="S1377" t="s">
        <v>11908</v>
      </c>
    </row>
    <row r="1378" spans="1:19">
      <c r="A1378" t="s">
        <v>11909</v>
      </c>
      <c r="B1378" t="s">
        <v>11910</v>
      </c>
      <c r="C1378" t="s">
        <v>12909</v>
      </c>
      <c r="D1378" t="s">
        <v>13033</v>
      </c>
      <c r="E1378" t="s">
        <v>13050</v>
      </c>
      <c r="F1378" t="s">
        <v>13051</v>
      </c>
      <c r="G1378" s="2">
        <v>1190</v>
      </c>
      <c r="H1378" s="2">
        <v>2550</v>
      </c>
      <c r="I1378" s="1">
        <v>0.53</v>
      </c>
      <c r="J1378">
        <v>3.8</v>
      </c>
      <c r="K1378" s="4">
        <v>1181</v>
      </c>
      <c r="L1378" t="s">
        <v>11911</v>
      </c>
      <c r="M1378" t="s">
        <v>11912</v>
      </c>
      <c r="N1378" t="s">
        <v>11913</v>
      </c>
      <c r="O1378" t="s">
        <v>11914</v>
      </c>
      <c r="P1378" t="s">
        <v>11915</v>
      </c>
      <c r="Q1378" t="s">
        <v>11916</v>
      </c>
      <c r="R1378" t="s">
        <v>11917</v>
      </c>
      <c r="S1378" t="s">
        <v>11918</v>
      </c>
    </row>
    <row r="1379" spans="1:19">
      <c r="A1379" t="s">
        <v>11919</v>
      </c>
      <c r="B1379" t="s">
        <v>11920</v>
      </c>
      <c r="C1379" t="s">
        <v>12909</v>
      </c>
      <c r="D1379" t="s">
        <v>13029</v>
      </c>
      <c r="E1379" t="s">
        <v>13082</v>
      </c>
      <c r="F1379" t="s">
        <v>13093</v>
      </c>
      <c r="G1379" s="2">
        <v>1799</v>
      </c>
      <c r="H1379" s="2">
        <v>1950</v>
      </c>
      <c r="I1379" s="1">
        <v>0.08</v>
      </c>
      <c r="J1379">
        <v>3.9</v>
      </c>
      <c r="K1379" s="4">
        <v>1888</v>
      </c>
      <c r="L1379" t="s">
        <v>11921</v>
      </c>
      <c r="M1379" t="s">
        <v>11922</v>
      </c>
      <c r="N1379" t="s">
        <v>11923</v>
      </c>
      <c r="O1379" t="s">
        <v>11924</v>
      </c>
      <c r="P1379" t="s">
        <v>11925</v>
      </c>
      <c r="Q1379" t="s">
        <v>11926</v>
      </c>
      <c r="R1379" t="s">
        <v>11927</v>
      </c>
      <c r="S1379" t="s">
        <v>11928</v>
      </c>
    </row>
    <row r="1380" spans="1:19">
      <c r="A1380" t="s">
        <v>11929</v>
      </c>
      <c r="B1380" t="s">
        <v>11930</v>
      </c>
      <c r="C1380" t="s">
        <v>12909</v>
      </c>
      <c r="D1380" t="s">
        <v>13029</v>
      </c>
      <c r="E1380" t="s">
        <v>13030</v>
      </c>
      <c r="F1380" t="s">
        <v>13049</v>
      </c>
      <c r="G1380" s="2">
        <v>6120</v>
      </c>
      <c r="H1380" s="2">
        <v>8478</v>
      </c>
      <c r="I1380" s="1">
        <v>0.28000000000000003</v>
      </c>
      <c r="J1380">
        <v>4.5999999999999996</v>
      </c>
      <c r="K1380" s="4">
        <v>6550</v>
      </c>
      <c r="L1380" t="s">
        <v>11931</v>
      </c>
      <c r="M1380" t="s">
        <v>11932</v>
      </c>
      <c r="N1380" t="s">
        <v>11933</v>
      </c>
      <c r="O1380" t="s">
        <v>11934</v>
      </c>
      <c r="P1380" t="s">
        <v>11935</v>
      </c>
      <c r="Q1380" t="s">
        <v>11936</v>
      </c>
      <c r="R1380" t="s">
        <v>11937</v>
      </c>
      <c r="S1380" t="s">
        <v>11938</v>
      </c>
    </row>
    <row r="1381" spans="1:19">
      <c r="A1381" t="s">
        <v>11939</v>
      </c>
      <c r="B1381" t="s">
        <v>11940</v>
      </c>
      <c r="C1381" t="s">
        <v>12909</v>
      </c>
      <c r="D1381" t="s">
        <v>13029</v>
      </c>
      <c r="E1381" t="s">
        <v>13030</v>
      </c>
      <c r="F1381" t="s">
        <v>13049</v>
      </c>
      <c r="G1381" s="2">
        <v>1799</v>
      </c>
      <c r="H1381" s="2">
        <v>3299</v>
      </c>
      <c r="I1381" s="1">
        <v>0.45</v>
      </c>
      <c r="J1381">
        <v>3.8</v>
      </c>
      <c r="K1381" s="4">
        <v>1846</v>
      </c>
      <c r="L1381" t="s">
        <v>11941</v>
      </c>
      <c r="M1381" t="s">
        <v>11942</v>
      </c>
      <c r="N1381" t="s">
        <v>11943</v>
      </c>
      <c r="O1381" t="s">
        <v>11944</v>
      </c>
      <c r="P1381" t="s">
        <v>11945</v>
      </c>
      <c r="Q1381" t="s">
        <v>11946</v>
      </c>
      <c r="R1381" t="s">
        <v>11947</v>
      </c>
      <c r="S1381" t="s">
        <v>11948</v>
      </c>
    </row>
    <row r="1382" spans="1:19">
      <c r="A1382" t="s">
        <v>11949</v>
      </c>
      <c r="B1382" t="s">
        <v>11950</v>
      </c>
      <c r="C1382" t="s">
        <v>12909</v>
      </c>
      <c r="D1382" t="s">
        <v>13029</v>
      </c>
      <c r="E1382" t="s">
        <v>13030</v>
      </c>
      <c r="F1382" t="s">
        <v>13049</v>
      </c>
      <c r="G1382" s="2">
        <v>2199</v>
      </c>
      <c r="H1382" s="2">
        <v>3895</v>
      </c>
      <c r="I1382" s="1">
        <v>0.44</v>
      </c>
      <c r="J1382">
        <v>3.9</v>
      </c>
      <c r="K1382" s="4">
        <v>1085</v>
      </c>
      <c r="L1382" t="s">
        <v>11951</v>
      </c>
      <c r="M1382" t="s">
        <v>11952</v>
      </c>
      <c r="N1382" t="s">
        <v>11953</v>
      </c>
      <c r="O1382" t="s">
        <v>11954</v>
      </c>
      <c r="P1382" t="s">
        <v>11955</v>
      </c>
      <c r="Q1382" t="s">
        <v>11956</v>
      </c>
      <c r="R1382" t="s">
        <v>11957</v>
      </c>
      <c r="S1382" t="s">
        <v>11958</v>
      </c>
    </row>
    <row r="1383" spans="1:19">
      <c r="A1383" t="s">
        <v>11959</v>
      </c>
      <c r="B1383" t="s">
        <v>11960</v>
      </c>
      <c r="C1383" t="s">
        <v>12909</v>
      </c>
      <c r="D1383" t="s">
        <v>13029</v>
      </c>
      <c r="E1383" t="s">
        <v>13030</v>
      </c>
      <c r="F1383" t="s">
        <v>13085</v>
      </c>
      <c r="G1383" s="2">
        <v>3685</v>
      </c>
      <c r="H1383" s="2">
        <v>5495</v>
      </c>
      <c r="I1383" s="1">
        <v>0.33</v>
      </c>
      <c r="J1383">
        <v>4.0999999999999996</v>
      </c>
      <c r="K1383" s="4">
        <v>290</v>
      </c>
      <c r="L1383" t="s">
        <v>11961</v>
      </c>
      <c r="M1383" t="s">
        <v>11962</v>
      </c>
      <c r="N1383" t="s">
        <v>11963</v>
      </c>
      <c r="O1383" t="s">
        <v>11964</v>
      </c>
      <c r="P1383" t="s">
        <v>11965</v>
      </c>
      <c r="Q1383" t="s">
        <v>11966</v>
      </c>
      <c r="R1383" t="s">
        <v>11967</v>
      </c>
      <c r="S1383" t="s">
        <v>11968</v>
      </c>
    </row>
    <row r="1384" spans="1:19">
      <c r="A1384" t="s">
        <v>11969</v>
      </c>
      <c r="B1384" t="s">
        <v>11970</v>
      </c>
      <c r="C1384" t="s">
        <v>12909</v>
      </c>
      <c r="D1384" t="s">
        <v>13029</v>
      </c>
      <c r="E1384" t="s">
        <v>13030</v>
      </c>
      <c r="F1384" t="s">
        <v>13061</v>
      </c>
      <c r="G1384">
        <v>649</v>
      </c>
      <c r="H1384">
        <v>999</v>
      </c>
      <c r="I1384" s="1">
        <v>0.35</v>
      </c>
      <c r="J1384">
        <v>3.6</v>
      </c>
      <c r="K1384" s="4">
        <v>4</v>
      </c>
      <c r="L1384" t="s">
        <v>11971</v>
      </c>
      <c r="M1384" t="s">
        <v>11972</v>
      </c>
      <c r="N1384" t="s">
        <v>11973</v>
      </c>
      <c r="O1384" t="s">
        <v>11974</v>
      </c>
      <c r="P1384" t="s">
        <v>11975</v>
      </c>
      <c r="Q1384" t="s">
        <v>11976</v>
      </c>
      <c r="R1384" t="s">
        <v>11977</v>
      </c>
      <c r="S1384" t="s">
        <v>11978</v>
      </c>
    </row>
    <row r="1385" spans="1:19">
      <c r="A1385" t="s">
        <v>11979</v>
      </c>
      <c r="B1385" t="s">
        <v>11980</v>
      </c>
      <c r="C1385" t="s">
        <v>12909</v>
      </c>
      <c r="D1385" t="s">
        <v>13029</v>
      </c>
      <c r="E1385" t="s">
        <v>13030</v>
      </c>
      <c r="F1385" t="s">
        <v>13102</v>
      </c>
      <c r="G1385" s="2">
        <v>8599</v>
      </c>
      <c r="H1385" s="2">
        <v>8995</v>
      </c>
      <c r="I1385" s="1">
        <v>0.04</v>
      </c>
      <c r="J1385">
        <v>4.4000000000000004</v>
      </c>
      <c r="K1385" s="4">
        <v>9734</v>
      </c>
      <c r="L1385" t="s">
        <v>11981</v>
      </c>
      <c r="M1385" t="s">
        <v>11982</v>
      </c>
      <c r="N1385" t="s">
        <v>11983</v>
      </c>
      <c r="O1385" t="s">
        <v>11984</v>
      </c>
      <c r="P1385" t="s">
        <v>11985</v>
      </c>
      <c r="Q1385" t="s">
        <v>11986</v>
      </c>
      <c r="R1385" t="s">
        <v>11987</v>
      </c>
      <c r="S1385" t="s">
        <v>11988</v>
      </c>
    </row>
    <row r="1386" spans="1:19">
      <c r="A1386" t="s">
        <v>11989</v>
      </c>
      <c r="B1386" t="s">
        <v>11990</v>
      </c>
      <c r="C1386" t="s">
        <v>12909</v>
      </c>
      <c r="D1386" t="s">
        <v>13029</v>
      </c>
      <c r="E1386" t="s">
        <v>13037</v>
      </c>
      <c r="F1386" t="s">
        <v>13038</v>
      </c>
      <c r="G1386" s="2">
        <v>1110</v>
      </c>
      <c r="H1386" s="2">
        <v>1599</v>
      </c>
      <c r="I1386" s="1">
        <v>0.31</v>
      </c>
      <c r="J1386">
        <v>4.3</v>
      </c>
      <c r="K1386" s="4">
        <v>4022</v>
      </c>
      <c r="L1386" t="s">
        <v>11991</v>
      </c>
      <c r="M1386" t="s">
        <v>11992</v>
      </c>
      <c r="N1386" t="s">
        <v>11993</v>
      </c>
      <c r="O1386" t="s">
        <v>11994</v>
      </c>
      <c r="P1386" t="s">
        <v>11995</v>
      </c>
      <c r="Q1386" t="s">
        <v>11996</v>
      </c>
      <c r="R1386" t="s">
        <v>11997</v>
      </c>
      <c r="S1386" t="s">
        <v>11998</v>
      </c>
    </row>
    <row r="1387" spans="1:19">
      <c r="A1387" t="s">
        <v>11999</v>
      </c>
      <c r="B1387" t="s">
        <v>12000</v>
      </c>
      <c r="C1387" t="s">
        <v>12909</v>
      </c>
      <c r="D1387" t="s">
        <v>13033</v>
      </c>
      <c r="E1387" t="s">
        <v>13050</v>
      </c>
      <c r="F1387" t="s">
        <v>13051</v>
      </c>
      <c r="G1387" s="2">
        <v>1499</v>
      </c>
      <c r="H1387" s="2">
        <v>3500</v>
      </c>
      <c r="I1387" s="1">
        <v>0.56999999999999995</v>
      </c>
      <c r="J1387">
        <v>4.7</v>
      </c>
      <c r="K1387" s="4">
        <v>2591</v>
      </c>
      <c r="L1387" t="s">
        <v>12001</v>
      </c>
      <c r="M1387" t="s">
        <v>12002</v>
      </c>
      <c r="N1387" t="s">
        <v>12003</v>
      </c>
      <c r="O1387" t="s">
        <v>12004</v>
      </c>
      <c r="P1387" t="s">
        <v>12005</v>
      </c>
      <c r="Q1387" t="s">
        <v>12006</v>
      </c>
      <c r="R1387" t="s">
        <v>12007</v>
      </c>
      <c r="S1387" t="s">
        <v>12008</v>
      </c>
    </row>
    <row r="1388" spans="1:19">
      <c r="A1388" t="s">
        <v>12009</v>
      </c>
      <c r="B1388" t="s">
        <v>12010</v>
      </c>
      <c r="C1388" t="s">
        <v>12909</v>
      </c>
      <c r="D1388" t="s">
        <v>13029</v>
      </c>
      <c r="E1388" t="s">
        <v>13030</v>
      </c>
      <c r="F1388" t="s">
        <v>13040</v>
      </c>
      <c r="G1388">
        <v>759</v>
      </c>
      <c r="H1388" s="2">
        <v>1999</v>
      </c>
      <c r="I1388" s="1">
        <v>0.62</v>
      </c>
      <c r="J1388">
        <v>4.3</v>
      </c>
      <c r="K1388" s="4">
        <v>532</v>
      </c>
      <c r="L1388" t="s">
        <v>12011</v>
      </c>
      <c r="M1388" t="s">
        <v>12012</v>
      </c>
      <c r="N1388" t="s">
        <v>12013</v>
      </c>
      <c r="O1388" t="s">
        <v>12014</v>
      </c>
      <c r="P1388" t="s">
        <v>12015</v>
      </c>
      <c r="Q1388" t="s">
        <v>12016</v>
      </c>
      <c r="R1388" t="s">
        <v>12017</v>
      </c>
      <c r="S1388" t="s">
        <v>12018</v>
      </c>
    </row>
    <row r="1389" spans="1:19">
      <c r="A1389" t="s">
        <v>12019</v>
      </c>
      <c r="B1389" t="s">
        <v>12020</v>
      </c>
      <c r="C1389" t="s">
        <v>12909</v>
      </c>
      <c r="D1389" t="s">
        <v>13029</v>
      </c>
      <c r="E1389" t="s">
        <v>13037</v>
      </c>
      <c r="F1389" t="s">
        <v>13062</v>
      </c>
      <c r="G1389" s="2">
        <v>2669</v>
      </c>
      <c r="H1389" s="2">
        <v>3199</v>
      </c>
      <c r="I1389" s="1">
        <v>0.17</v>
      </c>
      <c r="J1389">
        <v>3.9</v>
      </c>
      <c r="K1389" s="4">
        <v>260</v>
      </c>
      <c r="L1389" t="s">
        <v>12021</v>
      </c>
      <c r="M1389" t="s">
        <v>12022</v>
      </c>
      <c r="N1389" t="s">
        <v>12023</v>
      </c>
      <c r="O1389" t="s">
        <v>12024</v>
      </c>
      <c r="P1389" t="s">
        <v>12025</v>
      </c>
      <c r="Q1389" t="s">
        <v>12026</v>
      </c>
      <c r="R1389" t="s">
        <v>12027</v>
      </c>
      <c r="S1389" t="s">
        <v>12028</v>
      </c>
    </row>
    <row r="1390" spans="1:19">
      <c r="A1390" t="s">
        <v>12029</v>
      </c>
      <c r="B1390" t="s">
        <v>12030</v>
      </c>
      <c r="C1390" t="s">
        <v>12909</v>
      </c>
      <c r="D1390" t="s">
        <v>13029</v>
      </c>
      <c r="E1390" t="s">
        <v>13030</v>
      </c>
      <c r="F1390" t="s">
        <v>13066</v>
      </c>
      <c r="G1390">
        <v>929</v>
      </c>
      <c r="H1390" s="2">
        <v>1300</v>
      </c>
      <c r="I1390" s="1">
        <v>0.28999999999999998</v>
      </c>
      <c r="J1390">
        <v>3.9</v>
      </c>
      <c r="K1390" s="4">
        <v>1672</v>
      </c>
      <c r="L1390" t="s">
        <v>12031</v>
      </c>
      <c r="M1390" t="s">
        <v>12032</v>
      </c>
      <c r="N1390" t="s">
        <v>12033</v>
      </c>
      <c r="O1390" t="s">
        <v>12034</v>
      </c>
      <c r="P1390" t="s">
        <v>12035</v>
      </c>
      <c r="Q1390" t="s">
        <v>12036</v>
      </c>
      <c r="R1390" t="s">
        <v>12037</v>
      </c>
      <c r="S1390" t="s">
        <v>12038</v>
      </c>
    </row>
    <row r="1391" spans="1:19">
      <c r="A1391" t="s">
        <v>12039</v>
      </c>
      <c r="B1391" t="s">
        <v>12040</v>
      </c>
      <c r="C1391" t="s">
        <v>12909</v>
      </c>
      <c r="D1391" t="s">
        <v>13057</v>
      </c>
      <c r="E1391" t="s">
        <v>13058</v>
      </c>
      <c r="F1391" t="s">
        <v>13059</v>
      </c>
      <c r="G1391">
        <v>199</v>
      </c>
      <c r="H1391">
        <v>399</v>
      </c>
      <c r="I1391" s="1">
        <v>0.5</v>
      </c>
      <c r="J1391">
        <v>3.7</v>
      </c>
      <c r="K1391" s="4">
        <v>7945</v>
      </c>
      <c r="L1391" t="s">
        <v>12041</v>
      </c>
      <c r="M1391" t="s">
        <v>12042</v>
      </c>
      <c r="N1391" t="s">
        <v>12043</v>
      </c>
      <c r="O1391" t="s">
        <v>12044</v>
      </c>
      <c r="P1391" t="s">
        <v>12045</v>
      </c>
      <c r="Q1391" t="s">
        <v>12046</v>
      </c>
      <c r="R1391" t="s">
        <v>12047</v>
      </c>
      <c r="S1391" t="s">
        <v>12048</v>
      </c>
    </row>
    <row r="1392" spans="1:19">
      <c r="A1392" t="s">
        <v>12049</v>
      </c>
      <c r="B1392" t="s">
        <v>12050</v>
      </c>
      <c r="C1392" t="s">
        <v>12909</v>
      </c>
      <c r="D1392" t="s">
        <v>13029</v>
      </c>
      <c r="E1392" t="s">
        <v>13037</v>
      </c>
      <c r="F1392" t="s">
        <v>13038</v>
      </c>
      <c r="G1392">
        <v>279</v>
      </c>
      <c r="H1392">
        <v>599</v>
      </c>
      <c r="I1392" s="1">
        <v>0.53</v>
      </c>
      <c r="J1392">
        <v>3.5</v>
      </c>
      <c r="K1392" s="4">
        <v>1367</v>
      </c>
      <c r="L1392" t="s">
        <v>12051</v>
      </c>
      <c r="M1392" t="s">
        <v>12052</v>
      </c>
      <c r="N1392" t="s">
        <v>12053</v>
      </c>
      <c r="O1392" t="s">
        <v>12054</v>
      </c>
      <c r="P1392" t="s">
        <v>12055</v>
      </c>
      <c r="Q1392" t="s">
        <v>12056</v>
      </c>
      <c r="R1392" t="s">
        <v>12057</v>
      </c>
      <c r="S1392" t="s">
        <v>12058</v>
      </c>
    </row>
    <row r="1393" spans="1:19">
      <c r="A1393" t="s">
        <v>12059</v>
      </c>
      <c r="B1393" t="s">
        <v>12060</v>
      </c>
      <c r="C1393" t="s">
        <v>12909</v>
      </c>
      <c r="D1393" t="s">
        <v>13029</v>
      </c>
      <c r="E1393" t="s">
        <v>13030</v>
      </c>
      <c r="F1393" t="s">
        <v>13046</v>
      </c>
      <c r="G1393">
        <v>549</v>
      </c>
      <c r="H1393">
        <v>999</v>
      </c>
      <c r="I1393" s="1">
        <v>0.45</v>
      </c>
      <c r="J1393">
        <v>4</v>
      </c>
      <c r="K1393" s="4">
        <v>1313</v>
      </c>
      <c r="L1393" t="s">
        <v>12061</v>
      </c>
      <c r="M1393" t="s">
        <v>12062</v>
      </c>
      <c r="N1393" t="s">
        <v>12063</v>
      </c>
      <c r="O1393" t="s">
        <v>12064</v>
      </c>
      <c r="P1393" t="s">
        <v>12065</v>
      </c>
      <c r="Q1393" t="s">
        <v>12066</v>
      </c>
      <c r="R1393" t="s">
        <v>12067</v>
      </c>
      <c r="S1393" t="s">
        <v>12068</v>
      </c>
    </row>
    <row r="1394" spans="1:19">
      <c r="A1394" t="s">
        <v>12069</v>
      </c>
      <c r="B1394" t="s">
        <v>12070</v>
      </c>
      <c r="C1394" t="s">
        <v>12909</v>
      </c>
      <c r="D1394" t="s">
        <v>13057</v>
      </c>
      <c r="E1394" t="s">
        <v>13058</v>
      </c>
      <c r="F1394" t="s">
        <v>13097</v>
      </c>
      <c r="G1394">
        <v>85</v>
      </c>
      <c r="H1394">
        <v>199</v>
      </c>
      <c r="I1394" s="1">
        <v>0.56999999999999995</v>
      </c>
      <c r="J1394">
        <v>4.0999999999999996</v>
      </c>
      <c r="K1394" s="4">
        <v>212</v>
      </c>
      <c r="L1394" t="s">
        <v>12071</v>
      </c>
      <c r="M1394" t="s">
        <v>12072</v>
      </c>
      <c r="N1394" t="s">
        <v>12073</v>
      </c>
      <c r="O1394" t="s">
        <v>12074</v>
      </c>
      <c r="P1394" t="s">
        <v>12075</v>
      </c>
      <c r="Q1394" t="s">
        <v>12076</v>
      </c>
      <c r="R1394" t="s">
        <v>12077</v>
      </c>
      <c r="S1394" t="s">
        <v>12078</v>
      </c>
    </row>
    <row r="1395" spans="1:19">
      <c r="A1395" t="s">
        <v>12079</v>
      </c>
      <c r="B1395" t="s">
        <v>12080</v>
      </c>
      <c r="C1395" t="s">
        <v>12909</v>
      </c>
      <c r="D1395" t="s">
        <v>13029</v>
      </c>
      <c r="E1395" t="s">
        <v>13030</v>
      </c>
      <c r="F1395" t="s">
        <v>13061</v>
      </c>
      <c r="G1395">
        <v>499</v>
      </c>
      <c r="H1395" s="2">
        <v>1299</v>
      </c>
      <c r="I1395" s="1">
        <v>0.62</v>
      </c>
      <c r="J1395">
        <v>3.9</v>
      </c>
      <c r="K1395" s="4">
        <v>65</v>
      </c>
      <c r="L1395" t="s">
        <v>12081</v>
      </c>
      <c r="M1395" t="s">
        <v>12082</v>
      </c>
      <c r="N1395" t="s">
        <v>12083</v>
      </c>
      <c r="O1395" t="s">
        <v>12084</v>
      </c>
      <c r="P1395" t="s">
        <v>12085</v>
      </c>
      <c r="Q1395" t="s">
        <v>12086</v>
      </c>
      <c r="R1395" t="s">
        <v>12087</v>
      </c>
      <c r="S1395" t="s">
        <v>12088</v>
      </c>
    </row>
    <row r="1396" spans="1:19">
      <c r="A1396" t="s">
        <v>12089</v>
      </c>
      <c r="B1396" t="s">
        <v>12090</v>
      </c>
      <c r="C1396" t="s">
        <v>12909</v>
      </c>
      <c r="D1396" t="s">
        <v>13029</v>
      </c>
      <c r="E1396" t="s">
        <v>13030</v>
      </c>
      <c r="F1396" t="s">
        <v>13061</v>
      </c>
      <c r="G1396" s="2">
        <v>5865</v>
      </c>
      <c r="H1396" s="2">
        <v>7776</v>
      </c>
      <c r="I1396" s="1">
        <v>0.25</v>
      </c>
      <c r="J1396">
        <v>4.4000000000000004</v>
      </c>
      <c r="K1396" s="4">
        <v>2737</v>
      </c>
      <c r="L1396" t="s">
        <v>12091</v>
      </c>
      <c r="M1396" t="s">
        <v>12092</v>
      </c>
      <c r="N1396" t="s">
        <v>12093</v>
      </c>
      <c r="O1396" t="s">
        <v>12094</v>
      </c>
      <c r="P1396" t="s">
        <v>12095</v>
      </c>
      <c r="Q1396" t="s">
        <v>12096</v>
      </c>
      <c r="R1396" t="s">
        <v>12097</v>
      </c>
      <c r="S1396" t="s">
        <v>12098</v>
      </c>
    </row>
    <row r="1397" spans="1:19">
      <c r="A1397" t="s">
        <v>12099</v>
      </c>
      <c r="B1397" t="s">
        <v>12100</v>
      </c>
      <c r="C1397" t="s">
        <v>12909</v>
      </c>
      <c r="D1397" t="s">
        <v>13029</v>
      </c>
      <c r="E1397" t="s">
        <v>13030</v>
      </c>
      <c r="F1397" t="s">
        <v>13031</v>
      </c>
      <c r="G1397" s="2">
        <v>1260</v>
      </c>
      <c r="H1397" s="2">
        <v>2299</v>
      </c>
      <c r="I1397" s="1">
        <v>0.45</v>
      </c>
      <c r="J1397">
        <v>4.3</v>
      </c>
      <c r="K1397" s="4">
        <v>55</v>
      </c>
      <c r="L1397" t="s">
        <v>12101</v>
      </c>
      <c r="M1397" t="s">
        <v>12102</v>
      </c>
      <c r="N1397" t="s">
        <v>12103</v>
      </c>
      <c r="O1397" t="s">
        <v>12104</v>
      </c>
      <c r="P1397" t="s">
        <v>12105</v>
      </c>
      <c r="Q1397" t="s">
        <v>12106</v>
      </c>
      <c r="R1397" t="s">
        <v>12107</v>
      </c>
      <c r="S1397" t="s">
        <v>12108</v>
      </c>
    </row>
    <row r="1398" spans="1:19">
      <c r="A1398" t="s">
        <v>12109</v>
      </c>
      <c r="B1398" t="s">
        <v>12110</v>
      </c>
      <c r="C1398" t="s">
        <v>12909</v>
      </c>
      <c r="D1398" t="s">
        <v>13029</v>
      </c>
      <c r="E1398" t="s">
        <v>13077</v>
      </c>
      <c r="F1398" t="s">
        <v>13124</v>
      </c>
      <c r="G1398" s="2">
        <v>1099</v>
      </c>
      <c r="H1398" s="2">
        <v>1500</v>
      </c>
      <c r="I1398" s="1">
        <v>0.27</v>
      </c>
      <c r="J1398">
        <v>4.5</v>
      </c>
      <c r="K1398" s="4">
        <v>1065</v>
      </c>
      <c r="L1398" t="s">
        <v>12111</v>
      </c>
      <c r="M1398" t="s">
        <v>12112</v>
      </c>
      <c r="N1398" t="s">
        <v>12113</v>
      </c>
      <c r="O1398" t="s">
        <v>12114</v>
      </c>
      <c r="P1398" t="s">
        <v>12115</v>
      </c>
      <c r="Q1398" t="s">
        <v>12116</v>
      </c>
      <c r="R1398" t="s">
        <v>12117</v>
      </c>
      <c r="S1398" t="s">
        <v>12118</v>
      </c>
    </row>
    <row r="1399" spans="1:19">
      <c r="A1399" t="s">
        <v>12119</v>
      </c>
      <c r="B1399" t="s">
        <v>12120</v>
      </c>
      <c r="C1399" t="s">
        <v>12909</v>
      </c>
      <c r="D1399" t="s">
        <v>13029</v>
      </c>
      <c r="E1399" t="s">
        <v>13030</v>
      </c>
      <c r="F1399" t="s">
        <v>13066</v>
      </c>
      <c r="G1399" s="2">
        <v>1928</v>
      </c>
      <c r="H1399" s="2">
        <v>2590</v>
      </c>
      <c r="I1399" s="1">
        <v>0.26</v>
      </c>
      <c r="J1399">
        <v>4</v>
      </c>
      <c r="K1399" s="4">
        <v>2377</v>
      </c>
      <c r="L1399" t="s">
        <v>12121</v>
      </c>
      <c r="M1399" t="s">
        <v>12122</v>
      </c>
      <c r="N1399" t="s">
        <v>12123</v>
      </c>
      <c r="O1399" t="s">
        <v>12124</v>
      </c>
      <c r="P1399" t="s">
        <v>12125</v>
      </c>
      <c r="Q1399" t="s">
        <v>12126</v>
      </c>
      <c r="R1399" t="s">
        <v>12127</v>
      </c>
      <c r="S1399" t="s">
        <v>12128</v>
      </c>
    </row>
    <row r="1400" spans="1:19">
      <c r="A1400" t="s">
        <v>12129</v>
      </c>
      <c r="B1400" t="s">
        <v>12130</v>
      </c>
      <c r="C1400" t="s">
        <v>12909</v>
      </c>
      <c r="D1400" t="s">
        <v>13033</v>
      </c>
      <c r="E1400" t="s">
        <v>13050</v>
      </c>
      <c r="F1400" t="s">
        <v>13053</v>
      </c>
      <c r="G1400" s="2">
        <v>3249</v>
      </c>
      <c r="H1400" s="2">
        <v>6299</v>
      </c>
      <c r="I1400" s="1">
        <v>0.48</v>
      </c>
      <c r="J1400">
        <v>3.9</v>
      </c>
      <c r="K1400" s="4">
        <v>2569</v>
      </c>
      <c r="L1400" t="s">
        <v>12131</v>
      </c>
      <c r="M1400" t="s">
        <v>12132</v>
      </c>
      <c r="N1400" t="s">
        <v>12133</v>
      </c>
      <c r="O1400" t="s">
        <v>12134</v>
      </c>
      <c r="P1400" t="s">
        <v>12135</v>
      </c>
      <c r="Q1400" t="s">
        <v>12136</v>
      </c>
      <c r="R1400" t="s">
        <v>12137</v>
      </c>
      <c r="S1400" t="s">
        <v>12138</v>
      </c>
    </row>
    <row r="1401" spans="1:19">
      <c r="A1401" t="s">
        <v>12139</v>
      </c>
      <c r="B1401" t="s">
        <v>12140</v>
      </c>
      <c r="C1401" t="s">
        <v>12909</v>
      </c>
      <c r="D1401" t="s">
        <v>13029</v>
      </c>
      <c r="E1401" t="s">
        <v>13030</v>
      </c>
      <c r="F1401" t="s">
        <v>13066</v>
      </c>
      <c r="G1401" s="2">
        <v>1199</v>
      </c>
      <c r="H1401" s="2">
        <v>1795</v>
      </c>
      <c r="I1401" s="1">
        <v>0.33</v>
      </c>
      <c r="J1401">
        <v>4.2</v>
      </c>
      <c r="K1401" s="4">
        <v>5967</v>
      </c>
      <c r="L1401" t="s">
        <v>12141</v>
      </c>
      <c r="M1401" t="s">
        <v>12142</v>
      </c>
      <c r="N1401" t="s">
        <v>12143</v>
      </c>
      <c r="O1401" t="s">
        <v>12144</v>
      </c>
      <c r="P1401" t="s">
        <v>12145</v>
      </c>
      <c r="Q1401" t="s">
        <v>12146</v>
      </c>
      <c r="R1401" t="s">
        <v>12147</v>
      </c>
      <c r="S1401" t="s">
        <v>12148</v>
      </c>
    </row>
    <row r="1402" spans="1:19">
      <c r="A1402" t="s">
        <v>12149</v>
      </c>
      <c r="B1402" t="s">
        <v>12150</v>
      </c>
      <c r="C1402" t="s">
        <v>12909</v>
      </c>
      <c r="D1402" t="s">
        <v>13029</v>
      </c>
      <c r="E1402" t="s">
        <v>13030</v>
      </c>
      <c r="F1402" t="s">
        <v>13031</v>
      </c>
      <c r="G1402" s="2">
        <v>1456</v>
      </c>
      <c r="H1402" s="2">
        <v>3190</v>
      </c>
      <c r="I1402" s="1">
        <v>0.54</v>
      </c>
      <c r="J1402">
        <v>4.0999999999999996</v>
      </c>
      <c r="K1402" s="4">
        <v>1776</v>
      </c>
      <c r="L1402" t="s">
        <v>12151</v>
      </c>
      <c r="M1402" t="s">
        <v>12152</v>
      </c>
      <c r="N1402" t="s">
        <v>12153</v>
      </c>
      <c r="O1402" t="s">
        <v>12154</v>
      </c>
      <c r="P1402" t="s">
        <v>12155</v>
      </c>
      <c r="Q1402" t="s">
        <v>12156</v>
      </c>
      <c r="R1402" t="s">
        <v>12157</v>
      </c>
      <c r="S1402" t="s">
        <v>12158</v>
      </c>
    </row>
    <row r="1403" spans="1:19">
      <c r="A1403" t="s">
        <v>12159</v>
      </c>
      <c r="B1403" t="s">
        <v>12160</v>
      </c>
      <c r="C1403" t="s">
        <v>12909</v>
      </c>
      <c r="D1403" t="s">
        <v>13029</v>
      </c>
      <c r="E1403" t="s">
        <v>13030</v>
      </c>
      <c r="F1403" t="s">
        <v>13061</v>
      </c>
      <c r="G1403" s="2">
        <v>3349</v>
      </c>
      <c r="H1403" s="2">
        <v>4799</v>
      </c>
      <c r="I1403" s="1">
        <v>0.3</v>
      </c>
      <c r="J1403">
        <v>3.7</v>
      </c>
      <c r="K1403" s="4">
        <v>4200</v>
      </c>
      <c r="L1403" t="s">
        <v>12161</v>
      </c>
      <c r="M1403" t="s">
        <v>12162</v>
      </c>
      <c r="N1403" t="s">
        <v>12163</v>
      </c>
      <c r="O1403" t="s">
        <v>12164</v>
      </c>
      <c r="P1403" t="s">
        <v>12165</v>
      </c>
      <c r="Q1403" t="s">
        <v>12166</v>
      </c>
      <c r="R1403" t="s">
        <v>12167</v>
      </c>
      <c r="S1403" t="s">
        <v>12168</v>
      </c>
    </row>
    <row r="1404" spans="1:19">
      <c r="A1404" t="s">
        <v>12169</v>
      </c>
      <c r="B1404" t="s">
        <v>12170</v>
      </c>
      <c r="C1404" t="s">
        <v>12909</v>
      </c>
      <c r="D1404" t="s">
        <v>13029</v>
      </c>
      <c r="E1404" t="s">
        <v>13037</v>
      </c>
      <c r="F1404" t="s">
        <v>13073</v>
      </c>
      <c r="G1404" s="2">
        <v>4899</v>
      </c>
      <c r="H1404" s="2">
        <v>8999</v>
      </c>
      <c r="I1404" s="1">
        <v>0.46</v>
      </c>
      <c r="J1404">
        <v>4.0999999999999996</v>
      </c>
      <c r="K1404" s="4">
        <v>297</v>
      </c>
      <c r="L1404" t="s">
        <v>12171</v>
      </c>
      <c r="M1404" t="s">
        <v>12172</v>
      </c>
      <c r="N1404" t="s">
        <v>12173</v>
      </c>
      <c r="O1404" t="s">
        <v>12174</v>
      </c>
      <c r="P1404" t="s">
        <v>12175</v>
      </c>
      <c r="Q1404" t="s">
        <v>12176</v>
      </c>
      <c r="R1404" t="s">
        <v>12177</v>
      </c>
      <c r="S1404" t="s">
        <v>12178</v>
      </c>
    </row>
    <row r="1405" spans="1:19">
      <c r="A1405" t="s">
        <v>12179</v>
      </c>
      <c r="B1405" t="s">
        <v>12180</v>
      </c>
      <c r="C1405" t="s">
        <v>12909</v>
      </c>
      <c r="D1405" t="s">
        <v>13029</v>
      </c>
      <c r="E1405" t="s">
        <v>13030</v>
      </c>
      <c r="F1405" t="s">
        <v>13031</v>
      </c>
      <c r="G1405" s="2">
        <v>1199</v>
      </c>
      <c r="H1405" s="2">
        <v>1899</v>
      </c>
      <c r="I1405" s="1">
        <v>0.37</v>
      </c>
      <c r="J1405">
        <v>4.2</v>
      </c>
      <c r="K1405" s="4">
        <v>3858</v>
      </c>
      <c r="L1405" t="s">
        <v>12181</v>
      </c>
      <c r="M1405" t="s">
        <v>12182</v>
      </c>
      <c r="N1405" t="s">
        <v>12183</v>
      </c>
      <c r="O1405" t="s">
        <v>12184</v>
      </c>
      <c r="P1405" t="s">
        <v>12185</v>
      </c>
      <c r="Q1405" t="s">
        <v>12186</v>
      </c>
      <c r="R1405" t="s">
        <v>12187</v>
      </c>
      <c r="S1405" t="s">
        <v>12188</v>
      </c>
    </row>
    <row r="1406" spans="1:19">
      <c r="A1406" t="s">
        <v>12189</v>
      </c>
      <c r="B1406" t="s">
        <v>12190</v>
      </c>
      <c r="C1406" t="s">
        <v>12909</v>
      </c>
      <c r="D1406" t="s">
        <v>13033</v>
      </c>
      <c r="E1406" t="s">
        <v>13112</v>
      </c>
      <c r="G1406" s="2">
        <v>3290</v>
      </c>
      <c r="H1406" s="2">
        <v>5799</v>
      </c>
      <c r="I1406" s="1">
        <v>0.43</v>
      </c>
      <c r="J1406">
        <v>4.3</v>
      </c>
      <c r="K1406" s="4">
        <v>168</v>
      </c>
      <c r="L1406" t="s">
        <v>12191</v>
      </c>
      <c r="M1406" t="s">
        <v>12192</v>
      </c>
      <c r="N1406" t="s">
        <v>12193</v>
      </c>
      <c r="O1406" t="s">
        <v>12194</v>
      </c>
      <c r="P1406" t="s">
        <v>12195</v>
      </c>
      <c r="Q1406" t="s">
        <v>12196</v>
      </c>
      <c r="R1406" t="s">
        <v>12197</v>
      </c>
      <c r="S1406" t="s">
        <v>12198</v>
      </c>
    </row>
    <row r="1407" spans="1:19">
      <c r="A1407" t="s">
        <v>12199</v>
      </c>
      <c r="B1407" t="s">
        <v>12200</v>
      </c>
      <c r="C1407" t="s">
        <v>12909</v>
      </c>
      <c r="D1407" t="s">
        <v>13029</v>
      </c>
      <c r="E1407" t="s">
        <v>13037</v>
      </c>
      <c r="F1407" t="s">
        <v>13038</v>
      </c>
      <c r="G1407">
        <v>179</v>
      </c>
      <c r="H1407">
        <v>799</v>
      </c>
      <c r="I1407" s="1">
        <v>0.78</v>
      </c>
      <c r="J1407">
        <v>3.6</v>
      </c>
      <c r="K1407" s="4">
        <v>101</v>
      </c>
      <c r="L1407" t="s">
        <v>12201</v>
      </c>
      <c r="M1407" t="s">
        <v>12202</v>
      </c>
      <c r="N1407" t="s">
        <v>12203</v>
      </c>
      <c r="O1407" t="s">
        <v>12204</v>
      </c>
      <c r="P1407" t="s">
        <v>12205</v>
      </c>
      <c r="Q1407" t="s">
        <v>12206</v>
      </c>
      <c r="R1407" t="s">
        <v>12207</v>
      </c>
      <c r="S1407" t="s">
        <v>12208</v>
      </c>
    </row>
    <row r="1408" spans="1:19">
      <c r="A1408" t="s">
        <v>12209</v>
      </c>
      <c r="B1408" t="s">
        <v>12210</v>
      </c>
      <c r="C1408" t="s">
        <v>12909</v>
      </c>
      <c r="D1408" t="s">
        <v>13029</v>
      </c>
      <c r="E1408" t="s">
        <v>13077</v>
      </c>
      <c r="F1408" t="s">
        <v>13122</v>
      </c>
      <c r="G1408">
        <v>149</v>
      </c>
      <c r="H1408">
        <v>300</v>
      </c>
      <c r="I1408" s="1">
        <v>0.5</v>
      </c>
      <c r="J1408">
        <v>4.0999999999999996</v>
      </c>
      <c r="K1408" s="4">
        <v>4074</v>
      </c>
      <c r="L1408" t="s">
        <v>12211</v>
      </c>
      <c r="M1408" t="s">
        <v>12212</v>
      </c>
      <c r="N1408" t="s">
        <v>12213</v>
      </c>
      <c r="O1408" t="s">
        <v>12214</v>
      </c>
      <c r="P1408" t="s">
        <v>12215</v>
      </c>
      <c r="Q1408" t="s">
        <v>12216</v>
      </c>
      <c r="R1408" t="s">
        <v>12217</v>
      </c>
      <c r="S1408" t="s">
        <v>12218</v>
      </c>
    </row>
    <row r="1409" spans="1:19">
      <c r="A1409" t="s">
        <v>12219</v>
      </c>
      <c r="B1409" t="s">
        <v>12220</v>
      </c>
      <c r="C1409" t="s">
        <v>12909</v>
      </c>
      <c r="D1409" t="s">
        <v>13029</v>
      </c>
      <c r="E1409" t="s">
        <v>13030</v>
      </c>
      <c r="F1409" t="s">
        <v>13049</v>
      </c>
      <c r="G1409" s="2">
        <v>5490</v>
      </c>
      <c r="H1409" s="2">
        <v>7200</v>
      </c>
      <c r="I1409" s="1">
        <v>0.24</v>
      </c>
      <c r="J1409">
        <v>4.5</v>
      </c>
      <c r="K1409" s="4">
        <v>1408</v>
      </c>
      <c r="L1409" t="s">
        <v>12221</v>
      </c>
      <c r="M1409" t="s">
        <v>12222</v>
      </c>
      <c r="N1409" t="s">
        <v>12223</v>
      </c>
      <c r="O1409" t="s">
        <v>12224</v>
      </c>
      <c r="P1409" t="s">
        <v>12225</v>
      </c>
      <c r="Q1409" t="s">
        <v>12226</v>
      </c>
      <c r="R1409" t="s">
        <v>12227</v>
      </c>
      <c r="S1409" t="s">
        <v>12228</v>
      </c>
    </row>
    <row r="1410" spans="1:19">
      <c r="A1410" t="s">
        <v>12229</v>
      </c>
      <c r="B1410" t="s">
        <v>12230</v>
      </c>
      <c r="C1410" t="s">
        <v>12909</v>
      </c>
      <c r="D1410" t="s">
        <v>13029</v>
      </c>
      <c r="E1410" t="s">
        <v>13030</v>
      </c>
      <c r="F1410" t="s">
        <v>13040</v>
      </c>
      <c r="G1410">
        <v>379</v>
      </c>
      <c r="H1410">
        <v>389</v>
      </c>
      <c r="I1410" s="1">
        <v>0.03</v>
      </c>
      <c r="J1410">
        <v>4.2</v>
      </c>
      <c r="K1410" s="4">
        <v>3739</v>
      </c>
      <c r="L1410" t="s">
        <v>12231</v>
      </c>
      <c r="M1410" t="s">
        <v>12232</v>
      </c>
      <c r="N1410" t="s">
        <v>12233</v>
      </c>
      <c r="O1410" t="s">
        <v>12234</v>
      </c>
      <c r="P1410" t="s">
        <v>12235</v>
      </c>
      <c r="Q1410" t="s">
        <v>12236</v>
      </c>
      <c r="R1410" t="s">
        <v>12237</v>
      </c>
      <c r="S1410" t="s">
        <v>12238</v>
      </c>
    </row>
    <row r="1411" spans="1:19">
      <c r="A1411" t="s">
        <v>12239</v>
      </c>
      <c r="B1411" t="s">
        <v>12240</v>
      </c>
      <c r="C1411" t="s">
        <v>12909</v>
      </c>
      <c r="D1411" t="s">
        <v>13029</v>
      </c>
      <c r="E1411" t="s">
        <v>13082</v>
      </c>
      <c r="F1411" t="s">
        <v>13093</v>
      </c>
      <c r="G1411" s="2">
        <v>8699</v>
      </c>
      <c r="H1411" s="2">
        <v>13049</v>
      </c>
      <c r="I1411" s="1">
        <v>0.33</v>
      </c>
      <c r="J1411">
        <v>4.3</v>
      </c>
      <c r="K1411" s="4">
        <v>5891</v>
      </c>
      <c r="L1411" t="s">
        <v>12241</v>
      </c>
      <c r="M1411" t="s">
        <v>12242</v>
      </c>
      <c r="N1411" t="s">
        <v>12243</v>
      </c>
      <c r="O1411" t="s">
        <v>12244</v>
      </c>
      <c r="P1411" t="s">
        <v>12245</v>
      </c>
      <c r="Q1411" t="s">
        <v>12246</v>
      </c>
      <c r="R1411" t="s">
        <v>12247</v>
      </c>
      <c r="S1411" t="s">
        <v>12248</v>
      </c>
    </row>
    <row r="1412" spans="1:19">
      <c r="A1412" t="s">
        <v>12249</v>
      </c>
      <c r="B1412" t="s">
        <v>12250</v>
      </c>
      <c r="C1412" t="s">
        <v>12909</v>
      </c>
      <c r="D1412" t="s">
        <v>13029</v>
      </c>
      <c r="E1412" t="s">
        <v>13030</v>
      </c>
      <c r="F1412" t="s">
        <v>13049</v>
      </c>
      <c r="G1412" s="3">
        <v>3041.67</v>
      </c>
      <c r="H1412" s="2">
        <v>5999</v>
      </c>
      <c r="I1412" s="1">
        <v>0.49</v>
      </c>
      <c r="J1412">
        <v>4</v>
      </c>
      <c r="K1412" s="4">
        <v>777</v>
      </c>
      <c r="L1412" t="s">
        <v>12251</v>
      </c>
      <c r="M1412" t="s">
        <v>12252</v>
      </c>
      <c r="N1412" t="s">
        <v>12253</v>
      </c>
      <c r="O1412" t="s">
        <v>12254</v>
      </c>
      <c r="P1412" t="s">
        <v>12255</v>
      </c>
      <c r="Q1412" t="s">
        <v>12256</v>
      </c>
      <c r="R1412" t="s">
        <v>12257</v>
      </c>
      <c r="S1412" t="s">
        <v>12258</v>
      </c>
    </row>
    <row r="1413" spans="1:19">
      <c r="A1413" t="s">
        <v>12259</v>
      </c>
      <c r="B1413" t="s">
        <v>12260</v>
      </c>
      <c r="C1413" t="s">
        <v>12909</v>
      </c>
      <c r="D1413" t="s">
        <v>13029</v>
      </c>
      <c r="E1413" t="s">
        <v>13030</v>
      </c>
      <c r="F1413" t="s">
        <v>13046</v>
      </c>
      <c r="G1413" s="2">
        <v>1745</v>
      </c>
      <c r="H1413" s="2">
        <v>2400</v>
      </c>
      <c r="I1413" s="1">
        <v>0.27</v>
      </c>
      <c r="J1413">
        <v>4.2</v>
      </c>
      <c r="K1413" s="4">
        <v>14160</v>
      </c>
      <c r="L1413" t="s">
        <v>12261</v>
      </c>
      <c r="M1413" t="s">
        <v>12262</v>
      </c>
      <c r="N1413" t="s">
        <v>12263</v>
      </c>
      <c r="O1413" t="s">
        <v>12264</v>
      </c>
      <c r="P1413" t="s">
        <v>12265</v>
      </c>
      <c r="Q1413" t="s">
        <v>12266</v>
      </c>
      <c r="R1413" t="s">
        <v>12267</v>
      </c>
      <c r="S1413" t="s">
        <v>12268</v>
      </c>
    </row>
    <row r="1414" spans="1:19">
      <c r="A1414" t="s">
        <v>12269</v>
      </c>
      <c r="B1414" t="s">
        <v>12270</v>
      </c>
      <c r="C1414" t="s">
        <v>12909</v>
      </c>
      <c r="D1414" t="s">
        <v>13029</v>
      </c>
      <c r="E1414" t="s">
        <v>13030</v>
      </c>
      <c r="F1414" t="s">
        <v>13045</v>
      </c>
      <c r="G1414" s="2">
        <v>3180</v>
      </c>
      <c r="H1414" s="2">
        <v>5295</v>
      </c>
      <c r="I1414" s="1">
        <v>0.4</v>
      </c>
      <c r="J1414">
        <v>4.2</v>
      </c>
      <c r="K1414" s="4">
        <v>6919</v>
      </c>
      <c r="L1414" t="s">
        <v>12271</v>
      </c>
      <c r="M1414" t="s">
        <v>12272</v>
      </c>
      <c r="N1414" t="s">
        <v>12273</v>
      </c>
      <c r="O1414" t="s">
        <v>12274</v>
      </c>
      <c r="P1414" t="s">
        <v>12275</v>
      </c>
      <c r="Q1414" t="s">
        <v>12276</v>
      </c>
      <c r="R1414" t="s">
        <v>12277</v>
      </c>
      <c r="S1414" t="s">
        <v>12278</v>
      </c>
    </row>
    <row r="1415" spans="1:19">
      <c r="A1415" t="s">
        <v>12279</v>
      </c>
      <c r="B1415" t="s">
        <v>12280</v>
      </c>
      <c r="C1415" t="s">
        <v>12909</v>
      </c>
      <c r="D1415" t="s">
        <v>13029</v>
      </c>
      <c r="E1415" t="s">
        <v>13082</v>
      </c>
      <c r="F1415" t="s">
        <v>13093</v>
      </c>
      <c r="G1415" s="2">
        <v>4999</v>
      </c>
      <c r="H1415" s="2">
        <v>24999</v>
      </c>
      <c r="I1415" s="1">
        <v>0.8</v>
      </c>
      <c r="J1415">
        <v>4.5</v>
      </c>
      <c r="K1415" s="4">
        <v>287</v>
      </c>
      <c r="L1415" t="s">
        <v>12281</v>
      </c>
      <c r="M1415" t="s">
        <v>12282</v>
      </c>
      <c r="N1415" t="s">
        <v>12283</v>
      </c>
      <c r="O1415" t="s">
        <v>12284</v>
      </c>
      <c r="P1415" t="s">
        <v>12285</v>
      </c>
      <c r="Q1415" t="s">
        <v>12286</v>
      </c>
      <c r="R1415" t="s">
        <v>12287</v>
      </c>
      <c r="S1415" t="s">
        <v>12288</v>
      </c>
    </row>
    <row r="1416" spans="1:19">
      <c r="A1416" t="s">
        <v>12289</v>
      </c>
      <c r="B1416" t="s">
        <v>12290</v>
      </c>
      <c r="C1416" t="s">
        <v>12909</v>
      </c>
      <c r="D1416" t="s">
        <v>13057</v>
      </c>
      <c r="E1416" t="s">
        <v>13058</v>
      </c>
      <c r="F1416" t="s">
        <v>13059</v>
      </c>
      <c r="G1416">
        <v>390</v>
      </c>
      <c r="H1416">
        <v>799</v>
      </c>
      <c r="I1416" s="1">
        <v>0.51</v>
      </c>
      <c r="J1416">
        <v>3.8</v>
      </c>
      <c r="K1416" s="4">
        <v>287</v>
      </c>
      <c r="L1416" t="s">
        <v>12291</v>
      </c>
      <c r="M1416" t="s">
        <v>12292</v>
      </c>
      <c r="N1416" t="s">
        <v>12293</v>
      </c>
      <c r="O1416" t="s">
        <v>12294</v>
      </c>
      <c r="P1416" t="s">
        <v>12295</v>
      </c>
      <c r="Q1416" t="s">
        <v>12296</v>
      </c>
      <c r="R1416" t="s">
        <v>12297</v>
      </c>
      <c r="S1416" t="s">
        <v>12298</v>
      </c>
    </row>
    <row r="1417" spans="1:19">
      <c r="A1417" t="s">
        <v>12299</v>
      </c>
      <c r="B1417" t="s">
        <v>12300</v>
      </c>
      <c r="C1417" t="s">
        <v>12909</v>
      </c>
      <c r="D1417" t="s">
        <v>13029</v>
      </c>
      <c r="E1417" t="s">
        <v>13030</v>
      </c>
      <c r="F1417" t="s">
        <v>13125</v>
      </c>
      <c r="G1417" s="2">
        <v>1999</v>
      </c>
      <c r="H1417" s="2">
        <v>2999</v>
      </c>
      <c r="I1417" s="1">
        <v>0.33</v>
      </c>
      <c r="J1417">
        <v>4.4000000000000004</v>
      </c>
      <c r="K1417" s="4">
        <v>388</v>
      </c>
      <c r="L1417" t="s">
        <v>12301</v>
      </c>
      <c r="M1417" t="s">
        <v>12302</v>
      </c>
      <c r="N1417" t="s">
        <v>12303</v>
      </c>
      <c r="O1417" t="s">
        <v>12304</v>
      </c>
      <c r="P1417" t="s">
        <v>12305</v>
      </c>
      <c r="Q1417" t="s">
        <v>12306</v>
      </c>
      <c r="R1417" t="s">
        <v>12307</v>
      </c>
      <c r="S1417" t="s">
        <v>12308</v>
      </c>
    </row>
    <row r="1418" spans="1:19">
      <c r="A1418" t="s">
        <v>12309</v>
      </c>
      <c r="B1418" t="s">
        <v>12310</v>
      </c>
      <c r="C1418" t="s">
        <v>12909</v>
      </c>
      <c r="D1418" t="s">
        <v>13029</v>
      </c>
      <c r="E1418" t="s">
        <v>13030</v>
      </c>
      <c r="F1418" t="s">
        <v>13065</v>
      </c>
      <c r="G1418" s="2">
        <v>1624</v>
      </c>
      <c r="H1418" s="2">
        <v>2495</v>
      </c>
      <c r="I1418" s="1">
        <v>0.35</v>
      </c>
      <c r="J1418">
        <v>4.0999999999999996</v>
      </c>
      <c r="K1418" s="4">
        <v>827</v>
      </c>
      <c r="L1418" t="s">
        <v>12311</v>
      </c>
      <c r="M1418" t="s">
        <v>12312</v>
      </c>
      <c r="N1418" t="s">
        <v>12313</v>
      </c>
      <c r="O1418" t="s">
        <v>12314</v>
      </c>
      <c r="P1418" t="s">
        <v>12315</v>
      </c>
      <c r="Q1418" t="s">
        <v>12316</v>
      </c>
      <c r="R1418" t="s">
        <v>12317</v>
      </c>
      <c r="S1418" t="s">
        <v>12318</v>
      </c>
    </row>
    <row r="1419" spans="1:19">
      <c r="A1419" t="s">
        <v>12319</v>
      </c>
      <c r="B1419" t="s">
        <v>12320</v>
      </c>
      <c r="C1419" t="s">
        <v>12909</v>
      </c>
      <c r="D1419" t="s">
        <v>13029</v>
      </c>
      <c r="E1419" t="s">
        <v>13077</v>
      </c>
      <c r="F1419" t="s">
        <v>13122</v>
      </c>
      <c r="G1419">
        <v>184</v>
      </c>
      <c r="H1419">
        <v>450</v>
      </c>
      <c r="I1419" s="1">
        <v>0.59</v>
      </c>
      <c r="J1419">
        <v>4.2</v>
      </c>
      <c r="K1419" s="4">
        <v>4971</v>
      </c>
      <c r="L1419" t="s">
        <v>12321</v>
      </c>
      <c r="M1419" t="s">
        <v>12322</v>
      </c>
      <c r="N1419" t="s">
        <v>12323</v>
      </c>
      <c r="O1419" t="s">
        <v>12324</v>
      </c>
      <c r="P1419" t="s">
        <v>12325</v>
      </c>
      <c r="Q1419" t="s">
        <v>12326</v>
      </c>
      <c r="R1419" t="s">
        <v>12327</v>
      </c>
      <c r="S1419" t="s">
        <v>12328</v>
      </c>
    </row>
    <row r="1420" spans="1:19">
      <c r="A1420" t="s">
        <v>12329</v>
      </c>
      <c r="B1420" t="s">
        <v>12330</v>
      </c>
      <c r="C1420" t="s">
        <v>12909</v>
      </c>
      <c r="D1420" t="s">
        <v>13029</v>
      </c>
      <c r="E1420" t="s">
        <v>13037</v>
      </c>
      <c r="F1420" t="s">
        <v>13038</v>
      </c>
      <c r="G1420">
        <v>445</v>
      </c>
      <c r="H1420">
        <v>999</v>
      </c>
      <c r="I1420" s="1">
        <v>0.55000000000000004</v>
      </c>
      <c r="J1420">
        <v>4.3</v>
      </c>
      <c r="K1420" s="4">
        <v>229</v>
      </c>
      <c r="L1420" t="s">
        <v>12331</v>
      </c>
      <c r="M1420" t="s">
        <v>12332</v>
      </c>
      <c r="N1420" t="s">
        <v>12333</v>
      </c>
      <c r="O1420" t="s">
        <v>12334</v>
      </c>
      <c r="P1420" t="s">
        <v>12335</v>
      </c>
      <c r="Q1420" t="s">
        <v>12336</v>
      </c>
      <c r="R1420" t="s">
        <v>12337</v>
      </c>
      <c r="S1420" t="s">
        <v>12338</v>
      </c>
    </row>
    <row r="1421" spans="1:19">
      <c r="A1421" t="s">
        <v>12339</v>
      </c>
      <c r="B1421" t="s">
        <v>12340</v>
      </c>
      <c r="C1421" t="s">
        <v>12909</v>
      </c>
      <c r="D1421" t="s">
        <v>13033</v>
      </c>
      <c r="E1421" t="s">
        <v>13126</v>
      </c>
      <c r="F1421" t="s">
        <v>13127</v>
      </c>
      <c r="G1421">
        <v>699</v>
      </c>
      <c r="H1421" s="2">
        <v>1690</v>
      </c>
      <c r="I1421" s="1">
        <v>0.59</v>
      </c>
      <c r="J1421">
        <v>4.0999999999999996</v>
      </c>
      <c r="K1421" s="4">
        <v>3524</v>
      </c>
      <c r="L1421" t="s">
        <v>12341</v>
      </c>
      <c r="M1421" t="s">
        <v>12342</v>
      </c>
      <c r="N1421" t="s">
        <v>12343</v>
      </c>
      <c r="O1421" t="s">
        <v>12344</v>
      </c>
      <c r="P1421" t="s">
        <v>12345</v>
      </c>
      <c r="Q1421" t="s">
        <v>12346</v>
      </c>
      <c r="R1421" t="s">
        <v>12347</v>
      </c>
      <c r="S1421" t="s">
        <v>12348</v>
      </c>
    </row>
    <row r="1422" spans="1:19">
      <c r="A1422" t="s">
        <v>12349</v>
      </c>
      <c r="B1422" t="s">
        <v>12350</v>
      </c>
      <c r="C1422" t="s">
        <v>12909</v>
      </c>
      <c r="D1422" t="s">
        <v>13029</v>
      </c>
      <c r="E1422" t="s">
        <v>13030</v>
      </c>
      <c r="F1422" t="s">
        <v>13045</v>
      </c>
      <c r="G1422" s="2">
        <v>1601</v>
      </c>
      <c r="H1422" s="2">
        <v>3890</v>
      </c>
      <c r="I1422" s="1">
        <v>0.59</v>
      </c>
      <c r="J1422">
        <v>4.2</v>
      </c>
      <c r="K1422" s="4">
        <v>156</v>
      </c>
      <c r="L1422" t="s">
        <v>12351</v>
      </c>
      <c r="M1422" t="s">
        <v>12352</v>
      </c>
      <c r="N1422" t="s">
        <v>12353</v>
      </c>
      <c r="O1422" t="s">
        <v>12354</v>
      </c>
      <c r="P1422" t="s">
        <v>12355</v>
      </c>
      <c r="Q1422" t="s">
        <v>12356</v>
      </c>
      <c r="R1422" t="s">
        <v>12357</v>
      </c>
      <c r="S1422" t="s">
        <v>12358</v>
      </c>
    </row>
    <row r="1423" spans="1:19">
      <c r="A1423" t="s">
        <v>12359</v>
      </c>
      <c r="B1423" t="s">
        <v>12360</v>
      </c>
      <c r="C1423" t="s">
        <v>12909</v>
      </c>
      <c r="D1423" t="s">
        <v>13029</v>
      </c>
      <c r="E1423" t="s">
        <v>13082</v>
      </c>
      <c r="F1423" t="s">
        <v>13083</v>
      </c>
      <c r="G1423">
        <v>231</v>
      </c>
      <c r="H1423">
        <v>260</v>
      </c>
      <c r="I1423" s="1">
        <v>0.11</v>
      </c>
      <c r="J1423">
        <v>4.0999999999999996</v>
      </c>
      <c r="K1423" s="4">
        <v>490</v>
      </c>
      <c r="L1423" t="s">
        <v>12361</v>
      </c>
      <c r="M1423" t="s">
        <v>12362</v>
      </c>
      <c r="N1423" t="s">
        <v>12363</v>
      </c>
      <c r="O1423" t="s">
        <v>12364</v>
      </c>
      <c r="P1423" t="s">
        <v>12365</v>
      </c>
      <c r="Q1423" t="s">
        <v>12814</v>
      </c>
      <c r="R1423" t="s">
        <v>12366</v>
      </c>
      <c r="S1423" t="s">
        <v>12367</v>
      </c>
    </row>
    <row r="1424" spans="1:19">
      <c r="A1424" t="s">
        <v>12368</v>
      </c>
      <c r="B1424" t="s">
        <v>12369</v>
      </c>
      <c r="C1424" t="s">
        <v>12909</v>
      </c>
      <c r="D1424" t="s">
        <v>13029</v>
      </c>
      <c r="E1424" t="s">
        <v>13037</v>
      </c>
      <c r="F1424" t="s">
        <v>13038</v>
      </c>
      <c r="G1424">
        <v>369</v>
      </c>
      <c r="H1424">
        <v>599</v>
      </c>
      <c r="I1424" s="1">
        <v>0.38</v>
      </c>
      <c r="J1424">
        <v>3.9</v>
      </c>
      <c r="K1424" s="4">
        <v>82</v>
      </c>
      <c r="L1424" t="s">
        <v>12370</v>
      </c>
      <c r="M1424" t="s">
        <v>12371</v>
      </c>
      <c r="N1424" t="s">
        <v>12372</v>
      </c>
      <c r="O1424" t="s">
        <v>12373</v>
      </c>
      <c r="P1424" t="s">
        <v>12374</v>
      </c>
      <c r="Q1424" t="s">
        <v>12375</v>
      </c>
      <c r="R1424" t="s">
        <v>12376</v>
      </c>
      <c r="S1424" t="s">
        <v>12377</v>
      </c>
    </row>
    <row r="1425" spans="1:19">
      <c r="A1425" t="s">
        <v>12378</v>
      </c>
      <c r="B1425" t="s">
        <v>12379</v>
      </c>
      <c r="C1425" t="s">
        <v>12909</v>
      </c>
      <c r="D1425" t="s">
        <v>13029</v>
      </c>
      <c r="E1425" t="s">
        <v>13030</v>
      </c>
      <c r="F1425" t="s">
        <v>13031</v>
      </c>
      <c r="G1425">
        <v>809</v>
      </c>
      <c r="H1425" s="2">
        <v>1950</v>
      </c>
      <c r="I1425" s="1">
        <v>0.59</v>
      </c>
      <c r="J1425">
        <v>3.9</v>
      </c>
      <c r="K1425" s="4">
        <v>710</v>
      </c>
      <c r="L1425" t="s">
        <v>12380</v>
      </c>
      <c r="M1425" t="s">
        <v>12381</v>
      </c>
      <c r="N1425" t="s">
        <v>12382</v>
      </c>
      <c r="O1425" t="s">
        <v>12383</v>
      </c>
      <c r="P1425" t="s">
        <v>12384</v>
      </c>
      <c r="Q1425" t="s">
        <v>12385</v>
      </c>
      <c r="R1425" t="s">
        <v>12386</v>
      </c>
      <c r="S1425" t="s">
        <v>12387</v>
      </c>
    </row>
    <row r="1426" spans="1:19">
      <c r="A1426" t="s">
        <v>12388</v>
      </c>
      <c r="B1426" t="s">
        <v>12389</v>
      </c>
      <c r="C1426" t="s">
        <v>12909</v>
      </c>
      <c r="D1426" t="s">
        <v>13029</v>
      </c>
      <c r="E1426" t="s">
        <v>13030</v>
      </c>
      <c r="F1426" t="s">
        <v>13049</v>
      </c>
      <c r="G1426" s="2">
        <v>1199</v>
      </c>
      <c r="H1426" s="2">
        <v>2990</v>
      </c>
      <c r="I1426" s="1">
        <v>0.6</v>
      </c>
      <c r="J1426">
        <v>3.8</v>
      </c>
      <c r="K1426" s="4">
        <v>133</v>
      </c>
      <c r="L1426" t="s">
        <v>12390</v>
      </c>
      <c r="M1426" t="s">
        <v>12391</v>
      </c>
      <c r="N1426" t="s">
        <v>12392</v>
      </c>
      <c r="O1426" t="s">
        <v>12393</v>
      </c>
      <c r="P1426" t="s">
        <v>12394</v>
      </c>
      <c r="Q1426" t="s">
        <v>12395</v>
      </c>
      <c r="R1426" t="s">
        <v>12396</v>
      </c>
      <c r="S1426" t="s">
        <v>12397</v>
      </c>
    </row>
    <row r="1427" spans="1:19">
      <c r="A1427" t="s">
        <v>12398</v>
      </c>
      <c r="B1427" t="s">
        <v>12399</v>
      </c>
      <c r="C1427" t="s">
        <v>12909</v>
      </c>
      <c r="D1427" t="s">
        <v>13029</v>
      </c>
      <c r="E1427" t="s">
        <v>13030</v>
      </c>
      <c r="F1427" t="s">
        <v>13049</v>
      </c>
      <c r="G1427" s="2">
        <v>6120</v>
      </c>
      <c r="H1427" s="2">
        <v>8073</v>
      </c>
      <c r="I1427" s="1">
        <v>0.24</v>
      </c>
      <c r="J1427">
        <v>4.5999999999999996</v>
      </c>
      <c r="K1427" s="4">
        <v>2751</v>
      </c>
      <c r="L1427" t="s">
        <v>12400</v>
      </c>
      <c r="M1427" t="s">
        <v>12401</v>
      </c>
      <c r="N1427" t="s">
        <v>12402</v>
      </c>
      <c r="O1427" t="s">
        <v>12403</v>
      </c>
      <c r="P1427" t="s">
        <v>12404</v>
      </c>
      <c r="Q1427" t="s">
        <v>12405</v>
      </c>
      <c r="R1427" t="s">
        <v>12406</v>
      </c>
      <c r="S1427" t="s">
        <v>12407</v>
      </c>
    </row>
    <row r="1428" spans="1:19">
      <c r="A1428" t="s">
        <v>12408</v>
      </c>
      <c r="B1428" t="s">
        <v>12409</v>
      </c>
      <c r="C1428" t="s">
        <v>12909</v>
      </c>
      <c r="D1428" t="s">
        <v>13029</v>
      </c>
      <c r="E1428" t="s">
        <v>13037</v>
      </c>
      <c r="F1428" t="s">
        <v>13038</v>
      </c>
      <c r="G1428" s="2">
        <v>1799</v>
      </c>
      <c r="H1428" s="2">
        <v>2599</v>
      </c>
      <c r="I1428" s="1">
        <v>0.31</v>
      </c>
      <c r="J1428">
        <v>3.6</v>
      </c>
      <c r="K1428" s="4">
        <v>771</v>
      </c>
      <c r="L1428" t="s">
        <v>12410</v>
      </c>
      <c r="M1428" t="s">
        <v>12411</v>
      </c>
      <c r="N1428" t="s">
        <v>12412</v>
      </c>
      <c r="O1428" t="s">
        <v>12413</v>
      </c>
      <c r="P1428" t="s">
        <v>12414</v>
      </c>
      <c r="Q1428" t="s">
        <v>12415</v>
      </c>
      <c r="R1428" t="s">
        <v>12416</v>
      </c>
      <c r="S1428" t="s">
        <v>12417</v>
      </c>
    </row>
    <row r="1429" spans="1:19">
      <c r="A1429" t="s">
        <v>12418</v>
      </c>
      <c r="B1429" t="s">
        <v>12419</v>
      </c>
      <c r="C1429" t="s">
        <v>12909</v>
      </c>
      <c r="D1429" t="s">
        <v>13029</v>
      </c>
      <c r="E1429" t="s">
        <v>13037</v>
      </c>
      <c r="F1429" t="s">
        <v>13062</v>
      </c>
      <c r="G1429" s="2">
        <v>18999</v>
      </c>
      <c r="H1429" s="2">
        <v>29999</v>
      </c>
      <c r="I1429" s="1">
        <v>0.37</v>
      </c>
      <c r="J1429">
        <v>4.0999999999999996</v>
      </c>
      <c r="K1429" s="4">
        <v>2536</v>
      </c>
      <c r="L1429" t="s">
        <v>12420</v>
      </c>
      <c r="M1429" t="s">
        <v>12421</v>
      </c>
      <c r="N1429" t="s">
        <v>12422</v>
      </c>
      <c r="O1429" t="s">
        <v>12423</v>
      </c>
      <c r="P1429" t="s">
        <v>12424</v>
      </c>
      <c r="Q1429" t="s">
        <v>12425</v>
      </c>
      <c r="R1429" t="s">
        <v>12426</v>
      </c>
      <c r="S1429" t="s">
        <v>12427</v>
      </c>
    </row>
    <row r="1430" spans="1:19">
      <c r="A1430" t="s">
        <v>12428</v>
      </c>
      <c r="B1430" t="s">
        <v>12429</v>
      </c>
      <c r="C1430" t="s">
        <v>12909</v>
      </c>
      <c r="D1430" t="s">
        <v>13033</v>
      </c>
      <c r="E1430" t="s">
        <v>13070</v>
      </c>
      <c r="F1430" t="s">
        <v>13080</v>
      </c>
      <c r="G1430" s="2">
        <v>1999</v>
      </c>
      <c r="H1430" s="2">
        <v>2360</v>
      </c>
      <c r="I1430" s="1">
        <v>0.15</v>
      </c>
      <c r="J1430">
        <v>4.2</v>
      </c>
      <c r="K1430" s="4">
        <v>7801</v>
      </c>
      <c r="L1430" t="s">
        <v>12430</v>
      </c>
      <c r="M1430" t="s">
        <v>12431</v>
      </c>
      <c r="N1430" t="s">
        <v>12432</v>
      </c>
      <c r="O1430" t="s">
        <v>12433</v>
      </c>
      <c r="P1430" t="s">
        <v>12434</v>
      </c>
      <c r="Q1430" t="s">
        <v>12435</v>
      </c>
      <c r="R1430" t="s">
        <v>12436</v>
      </c>
      <c r="S1430" t="s">
        <v>12437</v>
      </c>
    </row>
    <row r="1431" spans="1:19">
      <c r="A1431" t="s">
        <v>12438</v>
      </c>
      <c r="B1431" t="s">
        <v>12439</v>
      </c>
      <c r="C1431" t="s">
        <v>12909</v>
      </c>
      <c r="D1431" t="s">
        <v>13029</v>
      </c>
      <c r="E1431" t="s">
        <v>13030</v>
      </c>
      <c r="F1431" t="s">
        <v>13128</v>
      </c>
      <c r="G1431" s="2">
        <v>5999</v>
      </c>
      <c r="H1431" s="2">
        <v>11495</v>
      </c>
      <c r="I1431" s="1">
        <v>0.48</v>
      </c>
      <c r="J1431">
        <v>4.3</v>
      </c>
      <c r="K1431" s="4">
        <v>534</v>
      </c>
      <c r="L1431" t="s">
        <v>12440</v>
      </c>
      <c r="M1431" t="s">
        <v>12441</v>
      </c>
      <c r="N1431" t="s">
        <v>12442</v>
      </c>
      <c r="O1431" t="s">
        <v>12443</v>
      </c>
      <c r="P1431" t="s">
        <v>12444</v>
      </c>
      <c r="Q1431" t="s">
        <v>12445</v>
      </c>
      <c r="R1431" t="s">
        <v>12446</v>
      </c>
      <c r="S1431" t="s">
        <v>12447</v>
      </c>
    </row>
    <row r="1432" spans="1:19">
      <c r="A1432" t="s">
        <v>12448</v>
      </c>
      <c r="B1432" t="s">
        <v>12449</v>
      </c>
      <c r="C1432" t="s">
        <v>12909</v>
      </c>
      <c r="D1432" t="s">
        <v>13033</v>
      </c>
      <c r="E1432" t="s">
        <v>13070</v>
      </c>
      <c r="F1432" t="s">
        <v>13071</v>
      </c>
      <c r="G1432" s="2">
        <v>2599</v>
      </c>
      <c r="H1432" s="2">
        <v>4780</v>
      </c>
      <c r="I1432" s="1">
        <v>0.46</v>
      </c>
      <c r="J1432">
        <v>3.9</v>
      </c>
      <c r="K1432" s="4">
        <v>898</v>
      </c>
      <c r="L1432" t="s">
        <v>12450</v>
      </c>
      <c r="M1432" t="s">
        <v>12451</v>
      </c>
      <c r="N1432" t="s">
        <v>12452</v>
      </c>
      <c r="O1432" t="s">
        <v>12453</v>
      </c>
      <c r="P1432" t="s">
        <v>12454</v>
      </c>
      <c r="Q1432" t="s">
        <v>12455</v>
      </c>
      <c r="R1432" t="s">
        <v>12456</v>
      </c>
      <c r="S1432" t="s">
        <v>12457</v>
      </c>
    </row>
    <row r="1433" spans="1:19">
      <c r="A1433" t="s">
        <v>12458</v>
      </c>
      <c r="B1433" t="s">
        <v>12459</v>
      </c>
      <c r="C1433" t="s">
        <v>12909</v>
      </c>
      <c r="D1433" t="s">
        <v>13029</v>
      </c>
      <c r="E1433" t="s">
        <v>13030</v>
      </c>
      <c r="F1433" t="s">
        <v>13120</v>
      </c>
      <c r="G1433" s="2">
        <v>1199</v>
      </c>
      <c r="H1433" s="2">
        <v>2400</v>
      </c>
      <c r="I1433" s="1">
        <v>0.5</v>
      </c>
      <c r="J1433">
        <v>3.9</v>
      </c>
      <c r="K1433" s="4">
        <v>1202</v>
      </c>
      <c r="L1433" t="s">
        <v>12460</v>
      </c>
      <c r="M1433" t="s">
        <v>12461</v>
      </c>
      <c r="N1433" t="s">
        <v>12462</v>
      </c>
      <c r="O1433" t="s">
        <v>12463</v>
      </c>
      <c r="P1433" t="s">
        <v>12464</v>
      </c>
      <c r="Q1433" t="s">
        <v>12465</v>
      </c>
      <c r="R1433" t="s">
        <v>12466</v>
      </c>
      <c r="S1433" t="s">
        <v>12467</v>
      </c>
    </row>
    <row r="1434" spans="1:19">
      <c r="A1434" t="s">
        <v>12468</v>
      </c>
      <c r="B1434" t="s">
        <v>12469</v>
      </c>
      <c r="C1434" t="s">
        <v>12909</v>
      </c>
      <c r="D1434" t="s">
        <v>13057</v>
      </c>
      <c r="E1434" t="s">
        <v>13058</v>
      </c>
      <c r="F1434" t="s">
        <v>13059</v>
      </c>
      <c r="G1434">
        <v>219</v>
      </c>
      <c r="H1434">
        <v>249</v>
      </c>
      <c r="I1434" s="1">
        <v>0.12</v>
      </c>
      <c r="J1434">
        <v>4</v>
      </c>
      <c r="K1434" s="4">
        <v>1108</v>
      </c>
      <c r="L1434" t="s">
        <v>12470</v>
      </c>
      <c r="M1434" t="s">
        <v>12471</v>
      </c>
      <c r="N1434" t="s">
        <v>12472</v>
      </c>
      <c r="O1434" t="s">
        <v>12473</v>
      </c>
      <c r="P1434" t="s">
        <v>12474</v>
      </c>
      <c r="Q1434" t="s">
        <v>12475</v>
      </c>
      <c r="R1434" t="s">
        <v>12476</v>
      </c>
      <c r="S1434" t="s">
        <v>12477</v>
      </c>
    </row>
    <row r="1435" spans="1:19">
      <c r="A1435" t="s">
        <v>12478</v>
      </c>
      <c r="B1435" t="s">
        <v>12479</v>
      </c>
      <c r="C1435" t="s">
        <v>12909</v>
      </c>
      <c r="D1435" t="s">
        <v>13033</v>
      </c>
      <c r="E1435" t="s">
        <v>13034</v>
      </c>
      <c r="F1435" t="s">
        <v>13036</v>
      </c>
      <c r="G1435">
        <v>799</v>
      </c>
      <c r="H1435" s="2">
        <v>1199</v>
      </c>
      <c r="I1435" s="1">
        <v>0.33</v>
      </c>
      <c r="J1435">
        <v>4.4000000000000004</v>
      </c>
      <c r="K1435" s="4">
        <v>17</v>
      </c>
      <c r="L1435" t="s">
        <v>8942</v>
      </c>
      <c r="M1435" t="s">
        <v>12480</v>
      </c>
      <c r="N1435" t="s">
        <v>12481</v>
      </c>
      <c r="O1435" t="s">
        <v>12482</v>
      </c>
      <c r="P1435" t="s">
        <v>12483</v>
      </c>
      <c r="Q1435" t="s">
        <v>12484</v>
      </c>
      <c r="R1435" t="s">
        <v>8948</v>
      </c>
      <c r="S1435" t="s">
        <v>12485</v>
      </c>
    </row>
    <row r="1436" spans="1:19">
      <c r="A1436" t="s">
        <v>12486</v>
      </c>
      <c r="B1436" t="s">
        <v>12487</v>
      </c>
      <c r="C1436" t="s">
        <v>12909</v>
      </c>
      <c r="D1436" t="s">
        <v>13029</v>
      </c>
      <c r="E1436" t="s">
        <v>13037</v>
      </c>
      <c r="F1436" t="s">
        <v>13062</v>
      </c>
      <c r="G1436" s="2">
        <v>6199</v>
      </c>
      <c r="H1436" s="2">
        <v>10999</v>
      </c>
      <c r="I1436" s="1">
        <v>0.44</v>
      </c>
      <c r="J1436">
        <v>4.2</v>
      </c>
      <c r="K1436" s="4">
        <v>10429</v>
      </c>
      <c r="L1436" t="s">
        <v>12488</v>
      </c>
      <c r="M1436" t="s">
        <v>12489</v>
      </c>
      <c r="N1436" t="s">
        <v>12490</v>
      </c>
      <c r="O1436" t="s">
        <v>12491</v>
      </c>
      <c r="P1436" t="s">
        <v>12492</v>
      </c>
      <c r="Q1436" t="s">
        <v>12493</v>
      </c>
      <c r="R1436" t="s">
        <v>12494</v>
      </c>
      <c r="S1436" t="s">
        <v>12495</v>
      </c>
    </row>
    <row r="1437" spans="1:19">
      <c r="A1437" t="s">
        <v>12496</v>
      </c>
      <c r="B1437" t="s">
        <v>12497</v>
      </c>
      <c r="C1437" t="s">
        <v>12909</v>
      </c>
      <c r="D1437" t="s">
        <v>13029</v>
      </c>
      <c r="E1437" t="s">
        <v>13030</v>
      </c>
      <c r="F1437" t="s">
        <v>13055</v>
      </c>
      <c r="G1437" s="2">
        <v>6790</v>
      </c>
      <c r="H1437" s="2">
        <v>10995</v>
      </c>
      <c r="I1437" s="1">
        <v>0.38</v>
      </c>
      <c r="J1437">
        <v>4.5</v>
      </c>
      <c r="K1437" s="4">
        <v>3192</v>
      </c>
      <c r="L1437" t="s">
        <v>12498</v>
      </c>
      <c r="M1437" t="s">
        <v>12499</v>
      </c>
      <c r="N1437" t="s">
        <v>12500</v>
      </c>
      <c r="O1437" t="s">
        <v>12501</v>
      </c>
      <c r="P1437" t="s">
        <v>12502</v>
      </c>
      <c r="Q1437" t="s">
        <v>12503</v>
      </c>
      <c r="R1437" t="s">
        <v>12504</v>
      </c>
      <c r="S1437" t="s">
        <v>12505</v>
      </c>
    </row>
    <row r="1438" spans="1:19">
      <c r="A1438" t="s">
        <v>12506</v>
      </c>
      <c r="B1438" t="s">
        <v>12507</v>
      </c>
      <c r="C1438" t="s">
        <v>12909</v>
      </c>
      <c r="D1438" t="s">
        <v>13033</v>
      </c>
      <c r="E1438" t="s">
        <v>13070</v>
      </c>
      <c r="F1438" t="s">
        <v>13129</v>
      </c>
      <c r="G1438" s="3">
        <v>1982.84</v>
      </c>
      <c r="H1438" s="2">
        <v>3300</v>
      </c>
      <c r="I1438" s="1">
        <v>0.4</v>
      </c>
      <c r="J1438">
        <v>4.0999999999999996</v>
      </c>
      <c r="K1438" s="4">
        <v>5873</v>
      </c>
      <c r="L1438" t="s">
        <v>12508</v>
      </c>
      <c r="M1438" t="s">
        <v>12509</v>
      </c>
      <c r="N1438" t="s">
        <v>12510</v>
      </c>
      <c r="O1438" t="s">
        <v>12511</v>
      </c>
      <c r="P1438" t="s">
        <v>12512</v>
      </c>
      <c r="Q1438" t="s">
        <v>12513</v>
      </c>
      <c r="R1438" t="s">
        <v>12514</v>
      </c>
      <c r="S1438" t="s">
        <v>12515</v>
      </c>
    </row>
    <row r="1439" spans="1:19">
      <c r="A1439" t="s">
        <v>12516</v>
      </c>
      <c r="B1439" t="s">
        <v>12517</v>
      </c>
      <c r="C1439" t="s">
        <v>12909</v>
      </c>
      <c r="D1439" t="s">
        <v>13029</v>
      </c>
      <c r="E1439" t="s">
        <v>13082</v>
      </c>
      <c r="F1439" t="s">
        <v>13083</v>
      </c>
      <c r="G1439">
        <v>199</v>
      </c>
      <c r="H1439">
        <v>400</v>
      </c>
      <c r="I1439" s="1">
        <v>0.5</v>
      </c>
      <c r="J1439">
        <v>4.0999999999999996</v>
      </c>
      <c r="K1439" s="4">
        <v>1379</v>
      </c>
      <c r="L1439" t="s">
        <v>12518</v>
      </c>
      <c r="M1439" t="s">
        <v>12519</v>
      </c>
      <c r="N1439" t="s">
        <v>12520</v>
      </c>
      <c r="O1439" t="s">
        <v>12521</v>
      </c>
      <c r="P1439" t="s">
        <v>12522</v>
      </c>
      <c r="Q1439" t="s">
        <v>12523</v>
      </c>
      <c r="R1439" t="s">
        <v>12524</v>
      </c>
      <c r="S1439" t="s">
        <v>12525</v>
      </c>
    </row>
    <row r="1440" spans="1:19">
      <c r="A1440" t="s">
        <v>12526</v>
      </c>
      <c r="B1440" t="s">
        <v>12527</v>
      </c>
      <c r="C1440" t="s">
        <v>12909</v>
      </c>
      <c r="D1440" t="s">
        <v>13029</v>
      </c>
      <c r="E1440" t="s">
        <v>13030</v>
      </c>
      <c r="F1440" t="s">
        <v>13031</v>
      </c>
      <c r="G1440" s="2">
        <v>1180</v>
      </c>
      <c r="H1440" s="2">
        <v>1440</v>
      </c>
      <c r="I1440" s="1">
        <v>0.18</v>
      </c>
      <c r="J1440">
        <v>4.2</v>
      </c>
      <c r="K1440" s="4">
        <v>1527</v>
      </c>
      <c r="L1440" t="s">
        <v>12528</v>
      </c>
      <c r="M1440" t="s">
        <v>12529</v>
      </c>
      <c r="N1440" t="s">
        <v>12530</v>
      </c>
      <c r="O1440" t="s">
        <v>12531</v>
      </c>
      <c r="P1440" t="s">
        <v>12532</v>
      </c>
      <c r="Q1440" t="s">
        <v>12533</v>
      </c>
      <c r="R1440" t="s">
        <v>12534</v>
      </c>
      <c r="S1440" t="s">
        <v>12535</v>
      </c>
    </row>
    <row r="1441" spans="1:19">
      <c r="A1441" t="s">
        <v>12536</v>
      </c>
      <c r="B1441" t="s">
        <v>12537</v>
      </c>
      <c r="C1441" t="s">
        <v>12909</v>
      </c>
      <c r="D1441" t="s">
        <v>13033</v>
      </c>
      <c r="E1441" t="s">
        <v>13070</v>
      </c>
      <c r="F1441" t="s">
        <v>13071</v>
      </c>
      <c r="G1441" s="2">
        <v>2199</v>
      </c>
      <c r="H1441" s="2">
        <v>3045</v>
      </c>
      <c r="I1441" s="1">
        <v>0.28000000000000003</v>
      </c>
      <c r="J1441">
        <v>4.2</v>
      </c>
      <c r="K1441" s="4">
        <v>2686</v>
      </c>
      <c r="L1441" t="s">
        <v>12538</v>
      </c>
      <c r="M1441" t="s">
        <v>12539</v>
      </c>
      <c r="N1441" t="s">
        <v>12540</v>
      </c>
      <c r="O1441" t="s">
        <v>12541</v>
      </c>
      <c r="P1441" t="s">
        <v>12542</v>
      </c>
      <c r="Q1441" t="s">
        <v>12543</v>
      </c>
      <c r="R1441" t="s">
        <v>12544</v>
      </c>
      <c r="S1441" t="s">
        <v>12545</v>
      </c>
    </row>
    <row r="1442" spans="1:19">
      <c r="A1442" t="s">
        <v>12546</v>
      </c>
      <c r="B1442" t="s">
        <v>12547</v>
      </c>
      <c r="C1442" t="s">
        <v>12909</v>
      </c>
      <c r="D1442" t="s">
        <v>13029</v>
      </c>
      <c r="E1442" t="s">
        <v>13077</v>
      </c>
      <c r="F1442" t="s">
        <v>13081</v>
      </c>
      <c r="G1442" s="2">
        <v>2999</v>
      </c>
      <c r="H1442" s="2">
        <v>3595</v>
      </c>
      <c r="I1442" s="1">
        <v>0.17</v>
      </c>
      <c r="J1442">
        <v>4</v>
      </c>
      <c r="K1442" s="4">
        <v>178</v>
      </c>
      <c r="L1442" t="s">
        <v>12548</v>
      </c>
      <c r="M1442" t="s">
        <v>12549</v>
      </c>
      <c r="N1442" t="s">
        <v>12550</v>
      </c>
      <c r="O1442" t="s">
        <v>12551</v>
      </c>
      <c r="P1442" t="s">
        <v>12552</v>
      </c>
      <c r="Q1442" t="s">
        <v>12553</v>
      </c>
      <c r="R1442" t="s">
        <v>12554</v>
      </c>
      <c r="S1442" t="s">
        <v>12555</v>
      </c>
    </row>
    <row r="1443" spans="1:19">
      <c r="A1443" t="s">
        <v>12556</v>
      </c>
      <c r="B1443" t="s">
        <v>12557</v>
      </c>
      <c r="C1443" t="s">
        <v>12909</v>
      </c>
      <c r="D1443" t="s">
        <v>13029</v>
      </c>
      <c r="E1443" t="s">
        <v>13037</v>
      </c>
      <c r="F1443" t="s">
        <v>13062</v>
      </c>
      <c r="G1443">
        <v>253</v>
      </c>
      <c r="H1443">
        <v>500</v>
      </c>
      <c r="I1443" s="1">
        <v>0.49</v>
      </c>
      <c r="J1443">
        <v>4.3</v>
      </c>
      <c r="K1443" s="4">
        <v>2664</v>
      </c>
      <c r="L1443" t="s">
        <v>12558</v>
      </c>
      <c r="M1443" t="s">
        <v>12559</v>
      </c>
      <c r="N1443" t="s">
        <v>12560</v>
      </c>
      <c r="O1443" t="s">
        <v>12561</v>
      </c>
      <c r="P1443" t="s">
        <v>12562</v>
      </c>
      <c r="Q1443" t="s">
        <v>12563</v>
      </c>
      <c r="R1443" t="s">
        <v>12564</v>
      </c>
      <c r="S1443" t="s">
        <v>12565</v>
      </c>
    </row>
    <row r="1444" spans="1:19">
      <c r="A1444" t="s">
        <v>12566</v>
      </c>
      <c r="B1444" t="s">
        <v>12567</v>
      </c>
      <c r="C1444" t="s">
        <v>12909</v>
      </c>
      <c r="D1444" t="s">
        <v>13033</v>
      </c>
      <c r="E1444" t="s">
        <v>13112</v>
      </c>
      <c r="G1444">
        <v>499</v>
      </c>
      <c r="H1444">
        <v>799</v>
      </c>
      <c r="I1444" s="1">
        <v>0.38</v>
      </c>
      <c r="J1444">
        <v>3.6</v>
      </c>
      <c r="K1444" s="4">
        <v>212</v>
      </c>
      <c r="L1444" t="s">
        <v>12568</v>
      </c>
      <c r="M1444" t="s">
        <v>12569</v>
      </c>
      <c r="N1444" t="s">
        <v>12570</v>
      </c>
      <c r="O1444" t="s">
        <v>12571</v>
      </c>
      <c r="P1444" t="s">
        <v>12572</v>
      </c>
      <c r="Q1444" t="s">
        <v>12573</v>
      </c>
      <c r="R1444" t="s">
        <v>12574</v>
      </c>
      <c r="S1444" t="s">
        <v>12575</v>
      </c>
    </row>
    <row r="1445" spans="1:19">
      <c r="A1445" t="s">
        <v>12576</v>
      </c>
      <c r="B1445" t="s">
        <v>12577</v>
      </c>
      <c r="C1445" t="s">
        <v>12909</v>
      </c>
      <c r="D1445" t="s">
        <v>13033</v>
      </c>
      <c r="E1445" t="s">
        <v>13034</v>
      </c>
      <c r="F1445" t="s">
        <v>13035</v>
      </c>
      <c r="G1445" s="2">
        <v>1149</v>
      </c>
      <c r="H1445" s="2">
        <v>1899</v>
      </c>
      <c r="I1445" s="1">
        <v>0.39</v>
      </c>
      <c r="J1445">
        <v>3.5</v>
      </c>
      <c r="K1445" s="4">
        <v>24</v>
      </c>
      <c r="L1445" t="s">
        <v>12578</v>
      </c>
      <c r="M1445" t="s">
        <v>12579</v>
      </c>
      <c r="N1445" t="s">
        <v>12580</v>
      </c>
      <c r="O1445" t="s">
        <v>12581</v>
      </c>
      <c r="P1445" t="s">
        <v>12582</v>
      </c>
      <c r="Q1445" t="s">
        <v>12583</v>
      </c>
      <c r="R1445" t="s">
        <v>12584</v>
      </c>
      <c r="S1445" t="s">
        <v>12585</v>
      </c>
    </row>
    <row r="1446" spans="1:19">
      <c r="A1446" t="s">
        <v>12586</v>
      </c>
      <c r="B1446" t="s">
        <v>12587</v>
      </c>
      <c r="C1446" t="s">
        <v>12909</v>
      </c>
      <c r="D1446" t="s">
        <v>13029</v>
      </c>
      <c r="E1446" t="s">
        <v>13037</v>
      </c>
      <c r="F1446" t="s">
        <v>13038</v>
      </c>
      <c r="G1446">
        <v>457</v>
      </c>
      <c r="H1446">
        <v>799</v>
      </c>
      <c r="I1446" s="1">
        <v>0.43</v>
      </c>
      <c r="J1446">
        <v>4.3</v>
      </c>
      <c r="K1446" s="4">
        <v>1868</v>
      </c>
      <c r="L1446" t="s">
        <v>12588</v>
      </c>
      <c r="M1446" t="s">
        <v>12589</v>
      </c>
      <c r="N1446" t="s">
        <v>12590</v>
      </c>
      <c r="O1446" t="s">
        <v>12591</v>
      </c>
      <c r="P1446" t="s">
        <v>12592</v>
      </c>
      <c r="Q1446" t="s">
        <v>12593</v>
      </c>
      <c r="R1446" t="s">
        <v>12594</v>
      </c>
      <c r="S1446" t="s">
        <v>12595</v>
      </c>
    </row>
    <row r="1447" spans="1:19">
      <c r="A1447" t="s">
        <v>12596</v>
      </c>
      <c r="B1447" t="s">
        <v>12597</v>
      </c>
      <c r="C1447" t="s">
        <v>12909</v>
      </c>
      <c r="D1447" t="s">
        <v>13029</v>
      </c>
      <c r="E1447" t="s">
        <v>13077</v>
      </c>
      <c r="F1447" t="s">
        <v>13111</v>
      </c>
      <c r="G1447">
        <v>229</v>
      </c>
      <c r="H1447">
        <v>399</v>
      </c>
      <c r="I1447" s="1">
        <v>0.43</v>
      </c>
      <c r="J1447">
        <v>3.6</v>
      </c>
      <c r="K1447" s="4">
        <v>451</v>
      </c>
      <c r="L1447" t="s">
        <v>12598</v>
      </c>
      <c r="M1447" t="s">
        <v>12599</v>
      </c>
      <c r="N1447" t="s">
        <v>12600</v>
      </c>
      <c r="O1447" t="s">
        <v>12601</v>
      </c>
      <c r="P1447" t="s">
        <v>12602</v>
      </c>
      <c r="Q1447" t="s">
        <v>12603</v>
      </c>
      <c r="R1447" t="s">
        <v>12604</v>
      </c>
      <c r="S1447" t="s">
        <v>12605</v>
      </c>
    </row>
    <row r="1448" spans="1:19">
      <c r="A1448" t="s">
        <v>12606</v>
      </c>
      <c r="B1448" t="s">
        <v>12607</v>
      </c>
      <c r="C1448" t="s">
        <v>12909</v>
      </c>
      <c r="D1448" t="s">
        <v>13029</v>
      </c>
      <c r="E1448" t="s">
        <v>13082</v>
      </c>
      <c r="F1448" t="s">
        <v>13083</v>
      </c>
      <c r="G1448">
        <v>199</v>
      </c>
      <c r="H1448">
        <v>699</v>
      </c>
      <c r="I1448" s="1">
        <v>0.72</v>
      </c>
      <c r="J1448">
        <v>2.9</v>
      </c>
      <c r="K1448" s="4">
        <v>159</v>
      </c>
      <c r="L1448" t="s">
        <v>12608</v>
      </c>
      <c r="M1448" t="s">
        <v>12609</v>
      </c>
      <c r="N1448" t="s">
        <v>12610</v>
      </c>
      <c r="O1448" t="s">
        <v>12611</v>
      </c>
      <c r="P1448" t="s">
        <v>12612</v>
      </c>
      <c r="Q1448" t="s">
        <v>12613</v>
      </c>
      <c r="R1448" t="s">
        <v>12614</v>
      </c>
      <c r="S1448" t="s">
        <v>12615</v>
      </c>
    </row>
    <row r="1449" spans="1:19">
      <c r="A1449" t="s">
        <v>12616</v>
      </c>
      <c r="B1449" t="s">
        <v>12617</v>
      </c>
      <c r="C1449" t="s">
        <v>12909</v>
      </c>
      <c r="D1449" t="s">
        <v>13029</v>
      </c>
      <c r="E1449" t="s">
        <v>13030</v>
      </c>
      <c r="F1449" t="s">
        <v>13120</v>
      </c>
      <c r="G1449">
        <v>899</v>
      </c>
      <c r="H1449" s="2">
        <v>1999</v>
      </c>
      <c r="I1449" s="1">
        <v>0.55000000000000004</v>
      </c>
      <c r="J1449">
        <v>4.2</v>
      </c>
      <c r="K1449" s="4">
        <v>39</v>
      </c>
      <c r="L1449" t="s">
        <v>12618</v>
      </c>
      <c r="M1449" t="s">
        <v>12619</v>
      </c>
      <c r="N1449" t="s">
        <v>12620</v>
      </c>
      <c r="O1449" t="s">
        <v>12621</v>
      </c>
      <c r="P1449" t="s">
        <v>12622</v>
      </c>
      <c r="Q1449" t="s">
        <v>12623</v>
      </c>
      <c r="R1449" t="s">
        <v>12624</v>
      </c>
      <c r="S1449" t="s">
        <v>12625</v>
      </c>
    </row>
    <row r="1450" spans="1:19">
      <c r="A1450" t="s">
        <v>12626</v>
      </c>
      <c r="B1450" t="s">
        <v>12627</v>
      </c>
      <c r="C1450" t="s">
        <v>12909</v>
      </c>
      <c r="D1450" t="s">
        <v>13029</v>
      </c>
      <c r="E1450" t="s">
        <v>13030</v>
      </c>
      <c r="F1450" t="s">
        <v>13099</v>
      </c>
      <c r="G1450" s="2">
        <v>1499</v>
      </c>
      <c r="H1450" s="2">
        <v>2199</v>
      </c>
      <c r="I1450" s="1">
        <v>0.32</v>
      </c>
      <c r="J1450">
        <v>4.4000000000000004</v>
      </c>
      <c r="K1450" s="4">
        <v>6531</v>
      </c>
      <c r="L1450" t="s">
        <v>12628</v>
      </c>
      <c r="M1450" t="s">
        <v>12629</v>
      </c>
      <c r="N1450" t="s">
        <v>12630</v>
      </c>
      <c r="O1450" t="s">
        <v>12631</v>
      </c>
      <c r="P1450" t="s">
        <v>12632</v>
      </c>
      <c r="Q1450" t="s">
        <v>12633</v>
      </c>
      <c r="R1450" t="s">
        <v>12634</v>
      </c>
      <c r="S1450" t="s">
        <v>12635</v>
      </c>
    </row>
    <row r="1451" spans="1:19">
      <c r="A1451" t="s">
        <v>12636</v>
      </c>
      <c r="B1451" t="s">
        <v>12637</v>
      </c>
      <c r="C1451" t="s">
        <v>12909</v>
      </c>
      <c r="D1451" t="s">
        <v>13029</v>
      </c>
      <c r="E1451" t="s">
        <v>13030</v>
      </c>
      <c r="F1451" t="s">
        <v>13046</v>
      </c>
      <c r="G1451">
        <v>426</v>
      </c>
      <c r="H1451">
        <v>999</v>
      </c>
      <c r="I1451" s="1">
        <v>0.56999999999999995</v>
      </c>
      <c r="J1451">
        <v>4.0999999999999996</v>
      </c>
      <c r="K1451" s="4">
        <v>222</v>
      </c>
      <c r="L1451" t="s">
        <v>12638</v>
      </c>
      <c r="M1451" t="s">
        <v>12639</v>
      </c>
      <c r="N1451" t="s">
        <v>12640</v>
      </c>
      <c r="O1451" t="s">
        <v>12641</v>
      </c>
      <c r="P1451" t="s">
        <v>12642</v>
      </c>
      <c r="Q1451" t="s">
        <v>12643</v>
      </c>
      <c r="R1451" t="s">
        <v>12644</v>
      </c>
      <c r="S1451" t="s">
        <v>12645</v>
      </c>
    </row>
    <row r="1452" spans="1:19">
      <c r="A1452" t="s">
        <v>12646</v>
      </c>
      <c r="B1452" t="s">
        <v>12647</v>
      </c>
      <c r="C1452" t="s">
        <v>12909</v>
      </c>
      <c r="D1452" t="s">
        <v>13033</v>
      </c>
      <c r="E1452" t="s">
        <v>13034</v>
      </c>
      <c r="F1452" t="s">
        <v>13036</v>
      </c>
      <c r="G1452" s="2">
        <v>2320</v>
      </c>
      <c r="H1452" s="2">
        <v>3290</v>
      </c>
      <c r="I1452" s="1">
        <v>0.28999999999999998</v>
      </c>
      <c r="J1452">
        <v>3.8</v>
      </c>
      <c r="K1452" s="4">
        <v>195</v>
      </c>
      <c r="L1452" t="s">
        <v>12648</v>
      </c>
      <c r="M1452" t="s">
        <v>12649</v>
      </c>
      <c r="N1452" t="s">
        <v>12650</v>
      </c>
      <c r="O1452" t="s">
        <v>12651</v>
      </c>
      <c r="P1452" t="s">
        <v>12652</v>
      </c>
      <c r="Q1452" t="s">
        <v>12653</v>
      </c>
      <c r="R1452" t="s">
        <v>12654</v>
      </c>
      <c r="S1452" t="s">
        <v>12655</v>
      </c>
    </row>
    <row r="1453" spans="1:19">
      <c r="A1453" t="s">
        <v>12656</v>
      </c>
      <c r="B1453" t="s">
        <v>12657</v>
      </c>
      <c r="C1453" t="s">
        <v>12909</v>
      </c>
      <c r="D1453" t="s">
        <v>13029</v>
      </c>
      <c r="E1453" t="s">
        <v>13095</v>
      </c>
      <c r="F1453" t="s">
        <v>13096</v>
      </c>
      <c r="G1453" s="2">
        <v>1563</v>
      </c>
      <c r="H1453" s="2">
        <v>3098</v>
      </c>
      <c r="I1453" s="1">
        <v>0.5</v>
      </c>
      <c r="J1453">
        <v>3.5</v>
      </c>
      <c r="K1453" s="4">
        <v>2283</v>
      </c>
      <c r="L1453" t="s">
        <v>12658</v>
      </c>
      <c r="M1453" t="s">
        <v>12659</v>
      </c>
      <c r="N1453" t="s">
        <v>12660</v>
      </c>
      <c r="O1453" t="s">
        <v>12661</v>
      </c>
      <c r="P1453" t="s">
        <v>12662</v>
      </c>
      <c r="Q1453" t="s">
        <v>12663</v>
      </c>
      <c r="R1453" t="s">
        <v>12664</v>
      </c>
      <c r="S1453" t="s">
        <v>12665</v>
      </c>
    </row>
    <row r="1454" spans="1:19">
      <c r="A1454" t="s">
        <v>12666</v>
      </c>
      <c r="B1454" t="s">
        <v>12667</v>
      </c>
      <c r="C1454" t="s">
        <v>12909</v>
      </c>
      <c r="D1454" t="s">
        <v>13033</v>
      </c>
      <c r="E1454" t="s">
        <v>13034</v>
      </c>
      <c r="F1454" t="s">
        <v>13035</v>
      </c>
      <c r="G1454" s="3">
        <v>3487.77</v>
      </c>
      <c r="H1454" s="2">
        <v>4990</v>
      </c>
      <c r="I1454" s="1">
        <v>0.3</v>
      </c>
      <c r="J1454">
        <v>4.0999999999999996</v>
      </c>
      <c r="K1454" s="4">
        <v>1127</v>
      </c>
      <c r="L1454" t="s">
        <v>12668</v>
      </c>
      <c r="M1454" t="s">
        <v>12669</v>
      </c>
      <c r="N1454" t="s">
        <v>12670</v>
      </c>
      <c r="O1454" t="s">
        <v>12671</v>
      </c>
      <c r="P1454" t="s">
        <v>12672</v>
      </c>
      <c r="Q1454" t="s">
        <v>12673</v>
      </c>
      <c r="R1454" t="s">
        <v>12674</v>
      </c>
      <c r="S1454" t="s">
        <v>12675</v>
      </c>
    </row>
    <row r="1455" spans="1:19">
      <c r="A1455" t="s">
        <v>12676</v>
      </c>
      <c r="B1455" t="s">
        <v>12677</v>
      </c>
      <c r="C1455" t="s">
        <v>12909</v>
      </c>
      <c r="D1455" t="s">
        <v>13029</v>
      </c>
      <c r="E1455" t="s">
        <v>13030</v>
      </c>
      <c r="F1455" t="s">
        <v>13067</v>
      </c>
      <c r="G1455">
        <v>498</v>
      </c>
      <c r="H1455" s="2">
        <v>1200</v>
      </c>
      <c r="I1455" s="1">
        <v>0.59</v>
      </c>
      <c r="J1455">
        <v>3.2</v>
      </c>
      <c r="K1455" s="4">
        <v>113</v>
      </c>
      <c r="L1455" t="s">
        <v>12678</v>
      </c>
      <c r="M1455" t="s">
        <v>12679</v>
      </c>
      <c r="N1455" t="s">
        <v>12680</v>
      </c>
      <c r="O1455" t="s">
        <v>12681</v>
      </c>
      <c r="P1455" t="s">
        <v>12682</v>
      </c>
      <c r="Q1455" t="s">
        <v>12683</v>
      </c>
      <c r="R1455" t="s">
        <v>12684</v>
      </c>
      <c r="S1455" t="s">
        <v>12685</v>
      </c>
    </row>
    <row r="1456" spans="1:19">
      <c r="A1456" t="s">
        <v>12686</v>
      </c>
      <c r="B1456" t="s">
        <v>12687</v>
      </c>
      <c r="C1456" t="s">
        <v>12909</v>
      </c>
      <c r="D1456" t="s">
        <v>13029</v>
      </c>
      <c r="E1456" t="s">
        <v>13030</v>
      </c>
      <c r="F1456" t="s">
        <v>13031</v>
      </c>
      <c r="G1456" s="2">
        <v>2695</v>
      </c>
      <c r="H1456" s="2">
        <v>2695</v>
      </c>
      <c r="I1456" s="1">
        <v>0</v>
      </c>
      <c r="J1456">
        <v>4.4000000000000004</v>
      </c>
      <c r="K1456" s="4">
        <v>2518</v>
      </c>
      <c r="L1456" t="s">
        <v>12688</v>
      </c>
      <c r="M1456" t="s">
        <v>12689</v>
      </c>
      <c r="N1456" t="s">
        <v>12690</v>
      </c>
      <c r="O1456" t="s">
        <v>12691</v>
      </c>
      <c r="P1456" t="s">
        <v>12692</v>
      </c>
      <c r="Q1456" t="s">
        <v>12693</v>
      </c>
      <c r="R1456" t="s">
        <v>12694</v>
      </c>
      <c r="S1456" t="s">
        <v>12695</v>
      </c>
    </row>
    <row r="1457" spans="1:19">
      <c r="A1457" t="s">
        <v>12696</v>
      </c>
      <c r="B1457" t="s">
        <v>12697</v>
      </c>
      <c r="C1457" t="s">
        <v>12909</v>
      </c>
      <c r="D1457" t="s">
        <v>13033</v>
      </c>
      <c r="E1457" t="s">
        <v>13034</v>
      </c>
      <c r="F1457" t="s">
        <v>13035</v>
      </c>
      <c r="G1457">
        <v>949</v>
      </c>
      <c r="H1457" s="2">
        <v>2299</v>
      </c>
      <c r="I1457" s="1">
        <v>0.59</v>
      </c>
      <c r="J1457">
        <v>3.6</v>
      </c>
      <c r="K1457" s="4">
        <v>550</v>
      </c>
      <c r="L1457" t="s">
        <v>12698</v>
      </c>
      <c r="M1457" t="s">
        <v>12699</v>
      </c>
      <c r="N1457" t="s">
        <v>12700</v>
      </c>
      <c r="O1457" t="s">
        <v>12701</v>
      </c>
      <c r="P1457" t="s">
        <v>12702</v>
      </c>
      <c r="Q1457" t="s">
        <v>12703</v>
      </c>
      <c r="R1457" t="s">
        <v>12704</v>
      </c>
      <c r="S1457" t="s">
        <v>12705</v>
      </c>
    </row>
    <row r="1458" spans="1:19">
      <c r="A1458" t="s">
        <v>12706</v>
      </c>
      <c r="B1458" t="s">
        <v>12707</v>
      </c>
      <c r="C1458" t="s">
        <v>12909</v>
      </c>
      <c r="D1458" t="s">
        <v>13029</v>
      </c>
      <c r="E1458" t="s">
        <v>13037</v>
      </c>
      <c r="F1458" t="s">
        <v>13038</v>
      </c>
      <c r="G1458">
        <v>199</v>
      </c>
      <c r="H1458">
        <v>999</v>
      </c>
      <c r="I1458" s="1">
        <v>0.8</v>
      </c>
      <c r="J1458">
        <v>3.1</v>
      </c>
      <c r="K1458" s="4">
        <v>2</v>
      </c>
      <c r="L1458" t="s">
        <v>12708</v>
      </c>
      <c r="M1458" t="s">
        <v>12709</v>
      </c>
      <c r="N1458" t="s">
        <v>12710</v>
      </c>
      <c r="O1458" t="s">
        <v>12711</v>
      </c>
      <c r="P1458" t="s">
        <v>12712</v>
      </c>
      <c r="Q1458" t="s">
        <v>12713</v>
      </c>
      <c r="R1458" t="s">
        <v>12714</v>
      </c>
      <c r="S1458" t="s">
        <v>12715</v>
      </c>
    </row>
    <row r="1459" spans="1:19">
      <c r="A1459" t="s">
        <v>12716</v>
      </c>
      <c r="B1459" t="s">
        <v>12717</v>
      </c>
      <c r="C1459" t="s">
        <v>12909</v>
      </c>
      <c r="D1459" t="s">
        <v>13029</v>
      </c>
      <c r="E1459" t="s">
        <v>13082</v>
      </c>
      <c r="F1459" t="s">
        <v>13083</v>
      </c>
      <c r="G1459">
        <v>379</v>
      </c>
      <c r="H1459">
        <v>919</v>
      </c>
      <c r="I1459" s="1">
        <v>0.59</v>
      </c>
      <c r="J1459">
        <v>4</v>
      </c>
      <c r="K1459" s="4">
        <v>1090</v>
      </c>
      <c r="L1459" t="s">
        <v>12718</v>
      </c>
      <c r="M1459" t="s">
        <v>12719</v>
      </c>
      <c r="N1459" t="s">
        <v>12720</v>
      </c>
      <c r="O1459" t="s">
        <v>12721</v>
      </c>
      <c r="P1459" t="s">
        <v>12722</v>
      </c>
      <c r="Q1459" t="s">
        <v>12723</v>
      </c>
      <c r="R1459" t="s">
        <v>12724</v>
      </c>
      <c r="S1459" t="s">
        <v>12725</v>
      </c>
    </row>
    <row r="1460" spans="1:19">
      <c r="A1460" t="s">
        <v>12726</v>
      </c>
      <c r="B1460" t="s">
        <v>12727</v>
      </c>
      <c r="C1460" t="s">
        <v>12909</v>
      </c>
      <c r="D1460" t="s">
        <v>13029</v>
      </c>
      <c r="E1460" t="s">
        <v>13030</v>
      </c>
      <c r="F1460" t="s">
        <v>13085</v>
      </c>
      <c r="G1460" s="2">
        <v>2280</v>
      </c>
      <c r="H1460" s="2">
        <v>3045</v>
      </c>
      <c r="I1460" s="1">
        <v>0.25</v>
      </c>
      <c r="J1460">
        <v>4.0999999999999996</v>
      </c>
      <c r="K1460" s="4">
        <v>4118</v>
      </c>
      <c r="L1460" t="s">
        <v>12728</v>
      </c>
      <c r="M1460" t="s">
        <v>12729</v>
      </c>
      <c r="N1460" t="s">
        <v>12730</v>
      </c>
      <c r="O1460" t="s">
        <v>12731</v>
      </c>
      <c r="P1460" t="s">
        <v>12732</v>
      </c>
      <c r="Q1460" t="s">
        <v>12733</v>
      </c>
      <c r="R1460" t="s">
        <v>12734</v>
      </c>
      <c r="S1460" t="s">
        <v>12735</v>
      </c>
    </row>
    <row r="1461" spans="1:19">
      <c r="A1461" t="s">
        <v>12736</v>
      </c>
      <c r="B1461" t="s">
        <v>12737</v>
      </c>
      <c r="C1461" t="s">
        <v>12909</v>
      </c>
      <c r="D1461" t="s">
        <v>13033</v>
      </c>
      <c r="E1461" t="s">
        <v>13034</v>
      </c>
      <c r="F1461" t="s">
        <v>13076</v>
      </c>
      <c r="G1461" s="2">
        <v>2219</v>
      </c>
      <c r="H1461" s="2">
        <v>3080</v>
      </c>
      <c r="I1461" s="1">
        <v>0.28000000000000003</v>
      </c>
      <c r="J1461">
        <v>3.6</v>
      </c>
      <c r="K1461" s="4">
        <v>468</v>
      </c>
      <c r="L1461" t="s">
        <v>12738</v>
      </c>
      <c r="M1461" t="s">
        <v>12739</v>
      </c>
      <c r="N1461" t="s">
        <v>12740</v>
      </c>
      <c r="O1461" t="s">
        <v>12741</v>
      </c>
      <c r="P1461" t="s">
        <v>12742</v>
      </c>
      <c r="Q1461" t="s">
        <v>12743</v>
      </c>
      <c r="R1461" t="s">
        <v>12744</v>
      </c>
      <c r="S1461" t="s">
        <v>12745</v>
      </c>
    </row>
    <row r="1462" spans="1:19">
      <c r="A1462" t="s">
        <v>12746</v>
      </c>
      <c r="B1462" t="s">
        <v>12747</v>
      </c>
      <c r="C1462" t="s">
        <v>12909</v>
      </c>
      <c r="D1462" t="s">
        <v>13033</v>
      </c>
      <c r="E1462" t="s">
        <v>13070</v>
      </c>
      <c r="F1462" t="s">
        <v>13080</v>
      </c>
      <c r="G1462" s="2">
        <v>1399</v>
      </c>
      <c r="H1462" s="2">
        <v>1890</v>
      </c>
      <c r="I1462" s="1">
        <v>0.26</v>
      </c>
      <c r="J1462">
        <v>4</v>
      </c>
      <c r="K1462" s="4">
        <v>8031</v>
      </c>
      <c r="L1462" t="s">
        <v>12748</v>
      </c>
      <c r="M1462" t="s">
        <v>12749</v>
      </c>
      <c r="N1462" t="s">
        <v>12750</v>
      </c>
      <c r="O1462" t="s">
        <v>12751</v>
      </c>
      <c r="P1462" t="s">
        <v>12752</v>
      </c>
      <c r="Q1462" t="s">
        <v>12753</v>
      </c>
      <c r="R1462" t="s">
        <v>12754</v>
      </c>
      <c r="S1462" t="s">
        <v>12755</v>
      </c>
    </row>
    <row r="1463" spans="1:19">
      <c r="A1463" t="s">
        <v>12756</v>
      </c>
      <c r="B1463" t="s">
        <v>12757</v>
      </c>
      <c r="C1463" t="s">
        <v>12909</v>
      </c>
      <c r="D1463" t="s">
        <v>13029</v>
      </c>
      <c r="E1463" t="s">
        <v>13030</v>
      </c>
      <c r="F1463" t="s">
        <v>13066</v>
      </c>
      <c r="G1463" s="2">
        <v>2863</v>
      </c>
      <c r="H1463" s="2">
        <v>3690</v>
      </c>
      <c r="I1463" s="1">
        <v>0.22</v>
      </c>
      <c r="J1463">
        <v>4.3</v>
      </c>
      <c r="K1463" s="4">
        <v>6987</v>
      </c>
      <c r="L1463" t="s">
        <v>12758</v>
      </c>
      <c r="M1463" t="s">
        <v>12759</v>
      </c>
      <c r="N1463" t="s">
        <v>12760</v>
      </c>
      <c r="O1463" t="s">
        <v>12761</v>
      </c>
      <c r="P1463" t="s">
        <v>12762</v>
      </c>
      <c r="Q1463" t="s">
        <v>12815</v>
      </c>
      <c r="R1463" t="s">
        <v>12763</v>
      </c>
      <c r="S1463" t="s">
        <v>12764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sqref="A1:U2"/>
    </sheetView>
  </sheetViews>
  <sheetFormatPr defaultRowHeight="15"/>
  <cols>
    <col min="1" max="1" width="12" customWidth="1"/>
    <col min="2" max="2" width="15.109375" customWidth="1"/>
    <col min="3" max="3" width="14.33203125" customWidth="1"/>
    <col min="4" max="6" width="16.6640625" customWidth="1"/>
    <col min="7" max="7" width="17.5546875" customWidth="1"/>
    <col min="8" max="8" width="19.21875" customWidth="1"/>
    <col min="9" max="9" width="13.109375" customWidth="1"/>
    <col min="10" max="10" width="20.77734375" customWidth="1"/>
    <col min="11" max="11" width="22.5546875" customWidth="1"/>
    <col min="12" max="12" width="19.77734375" customWidth="1"/>
    <col min="14" max="14" width="14.21875" customWidth="1"/>
    <col min="15" max="15" width="23" customWidth="1"/>
    <col min="16" max="16" width="15.33203125" customWidth="1"/>
    <col min="17" max="17" width="9.21875" customWidth="1"/>
    <col min="18" max="18" width="12.33203125" customWidth="1"/>
    <col min="19" max="19" width="11.44140625" customWidth="1"/>
    <col min="20" max="20" width="10.21875" customWidth="1"/>
    <col min="21" max="21" width="13.88671875" customWidth="1"/>
  </cols>
  <sheetData>
    <row r="1" spans="1:21">
      <c r="A1" t="s">
        <v>13138</v>
      </c>
      <c r="B1" t="s">
        <v>13139</v>
      </c>
      <c r="C1" t="s">
        <v>13134</v>
      </c>
      <c r="D1" t="s">
        <v>13133</v>
      </c>
      <c r="E1" t="s">
        <v>13135</v>
      </c>
      <c r="F1" t="s">
        <v>13136</v>
      </c>
      <c r="G1" t="s">
        <v>13140</v>
      </c>
      <c r="H1" t="s">
        <v>13155</v>
      </c>
      <c r="I1" t="s">
        <v>13141</v>
      </c>
      <c r="J1" t="s">
        <v>13142</v>
      </c>
      <c r="K1" t="s">
        <v>13154</v>
      </c>
      <c r="L1" t="s">
        <v>13156</v>
      </c>
      <c r="M1" t="s">
        <v>13143</v>
      </c>
      <c r="N1" t="s">
        <v>13144</v>
      </c>
      <c r="O1" t="s">
        <v>13153</v>
      </c>
      <c r="P1" t="s">
        <v>13145</v>
      </c>
      <c r="Q1" t="s">
        <v>13146</v>
      </c>
      <c r="R1" t="s">
        <v>13147</v>
      </c>
      <c r="S1" t="s">
        <v>13148</v>
      </c>
      <c r="T1" t="s">
        <v>13151</v>
      </c>
      <c r="U1" t="s">
        <v>13152</v>
      </c>
    </row>
    <row r="2" spans="1:21">
      <c r="A2" t="s">
        <v>9706</v>
      </c>
      <c r="B2" t="s">
        <v>9707</v>
      </c>
      <c r="C2" t="s">
        <v>13086</v>
      </c>
      <c r="D2" t="s">
        <v>13087</v>
      </c>
      <c r="E2" t="s">
        <v>13088</v>
      </c>
      <c r="F2" t="s">
        <v>13089</v>
      </c>
      <c r="G2">
        <v>2339</v>
      </c>
      <c r="H2" t="s">
        <v>13161</v>
      </c>
      <c r="I2">
        <v>4000</v>
      </c>
      <c r="J2">
        <v>0.42</v>
      </c>
      <c r="K2" t="s">
        <v>13162</v>
      </c>
      <c r="L2">
        <v>3941.5250000000001</v>
      </c>
      <c r="M2">
        <v>3.8</v>
      </c>
      <c r="N2">
        <v>1118</v>
      </c>
      <c r="O2">
        <v>4472000</v>
      </c>
      <c r="P2" t="s">
        <v>9708</v>
      </c>
      <c r="Q2" t="s">
        <v>9709</v>
      </c>
      <c r="R2" t="s">
        <v>9710</v>
      </c>
      <c r="S2" t="s">
        <v>9711</v>
      </c>
      <c r="T2" t="s">
        <v>9714</v>
      </c>
      <c r="U2" t="s">
        <v>9715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6"/>
  <sheetViews>
    <sheetView workbookViewId="0">
      <selection sqref="A1:D1048576"/>
    </sheetView>
  </sheetViews>
  <sheetFormatPr defaultRowHeight="15"/>
  <cols>
    <col min="1" max="1" width="22.6640625" customWidth="1"/>
    <col min="2" max="2" width="21.21875" customWidth="1"/>
    <col min="3" max="3" width="17.5546875" customWidth="1"/>
    <col min="4" max="4" width="19.33203125" customWidth="1"/>
    <col min="5" max="5" width="14.109375" customWidth="1"/>
  </cols>
  <sheetData>
    <row r="1" spans="1:5" ht="15.75">
      <c r="A1" s="5" t="s">
        <v>13134</v>
      </c>
      <c r="B1" s="5" t="s">
        <v>13133</v>
      </c>
      <c r="C1" s="5" t="s">
        <v>13135</v>
      </c>
      <c r="D1" s="5" t="s">
        <v>13136</v>
      </c>
      <c r="E1" s="5" t="s">
        <v>13137</v>
      </c>
    </row>
    <row r="2" spans="1:5">
      <c r="A2" t="s">
        <v>12816</v>
      </c>
      <c r="B2" t="s">
        <v>12817</v>
      </c>
      <c r="C2" t="s">
        <v>12818</v>
      </c>
      <c r="D2" t="s">
        <v>12819</v>
      </c>
      <c r="E2" t="s">
        <v>12820</v>
      </c>
    </row>
    <row r="3" spans="1:5">
      <c r="A3" t="s">
        <v>12816</v>
      </c>
      <c r="B3" t="s">
        <v>12817</v>
      </c>
      <c r="C3" t="s">
        <v>12818</v>
      </c>
      <c r="D3" t="s">
        <v>12819</v>
      </c>
      <c r="E3" t="s">
        <v>12820</v>
      </c>
    </row>
    <row r="4" spans="1:5">
      <c r="A4" t="s">
        <v>12816</v>
      </c>
      <c r="B4" t="s">
        <v>12817</v>
      </c>
      <c r="C4" t="s">
        <v>12818</v>
      </c>
      <c r="D4" t="s">
        <v>12819</v>
      </c>
      <c r="E4" t="s">
        <v>12820</v>
      </c>
    </row>
    <row r="5" spans="1:5">
      <c r="A5" t="s">
        <v>12816</v>
      </c>
      <c r="B5" t="s">
        <v>12817</v>
      </c>
      <c r="C5" t="s">
        <v>12818</v>
      </c>
      <c r="D5" t="s">
        <v>12819</v>
      </c>
      <c r="E5" t="s">
        <v>12820</v>
      </c>
    </row>
    <row r="6" spans="1:5">
      <c r="A6" t="s">
        <v>12816</v>
      </c>
      <c r="B6" t="s">
        <v>12817</v>
      </c>
      <c r="C6" t="s">
        <v>12818</v>
      </c>
      <c r="D6" t="s">
        <v>12819</v>
      </c>
      <c r="E6" t="s">
        <v>12820</v>
      </c>
    </row>
    <row r="7" spans="1:5">
      <c r="A7" t="s">
        <v>12816</v>
      </c>
      <c r="B7" t="s">
        <v>12817</v>
      </c>
      <c r="C7" t="s">
        <v>12818</v>
      </c>
      <c r="D7" t="s">
        <v>12819</v>
      </c>
      <c r="E7" t="s">
        <v>12820</v>
      </c>
    </row>
    <row r="8" spans="1:5">
      <c r="A8" t="s">
        <v>12816</v>
      </c>
      <c r="B8" t="s">
        <v>12817</v>
      </c>
      <c r="C8" t="s">
        <v>12818</v>
      </c>
      <c r="D8" t="s">
        <v>12819</v>
      </c>
      <c r="E8" t="s">
        <v>12820</v>
      </c>
    </row>
    <row r="9" spans="1:5">
      <c r="A9" t="s">
        <v>12816</v>
      </c>
      <c r="B9" t="s">
        <v>12817</v>
      </c>
      <c r="C9" t="s">
        <v>12818</v>
      </c>
      <c r="D9" t="s">
        <v>12819</v>
      </c>
      <c r="E9" t="s">
        <v>12820</v>
      </c>
    </row>
    <row r="10" spans="1:5">
      <c r="A10" t="s">
        <v>12816</v>
      </c>
      <c r="B10" t="s">
        <v>12821</v>
      </c>
      <c r="C10" t="s">
        <v>12822</v>
      </c>
      <c r="D10" t="s">
        <v>12823</v>
      </c>
    </row>
    <row r="11" spans="1:5">
      <c r="A11" t="s">
        <v>12816</v>
      </c>
      <c r="B11" t="s">
        <v>12817</v>
      </c>
      <c r="C11" t="s">
        <v>12818</v>
      </c>
      <c r="D11" t="s">
        <v>12819</v>
      </c>
      <c r="E11" t="s">
        <v>12820</v>
      </c>
    </row>
    <row r="12" spans="1:5">
      <c r="A12" t="s">
        <v>12816</v>
      </c>
      <c r="B12" t="s">
        <v>12817</v>
      </c>
      <c r="C12" t="s">
        <v>12818</v>
      </c>
      <c r="D12" t="s">
        <v>12819</v>
      </c>
      <c r="E12" t="s">
        <v>12820</v>
      </c>
    </row>
    <row r="13" spans="1:5">
      <c r="A13" t="s">
        <v>12816</v>
      </c>
      <c r="B13" t="s">
        <v>12817</v>
      </c>
      <c r="C13" t="s">
        <v>12818</v>
      </c>
      <c r="D13" t="s">
        <v>12819</v>
      </c>
      <c r="E13" t="s">
        <v>12820</v>
      </c>
    </row>
    <row r="14" spans="1:5">
      <c r="A14" t="s">
        <v>12824</v>
      </c>
      <c r="B14" t="s">
        <v>12825</v>
      </c>
      <c r="C14" t="s">
        <v>12826</v>
      </c>
      <c r="D14" t="s">
        <v>12819</v>
      </c>
      <c r="E14" t="s">
        <v>12827</v>
      </c>
    </row>
    <row r="15" spans="1:5">
      <c r="A15" t="s">
        <v>12816</v>
      </c>
      <c r="B15" t="s">
        <v>12817</v>
      </c>
      <c r="C15" t="s">
        <v>12818</v>
      </c>
      <c r="D15" t="s">
        <v>12819</v>
      </c>
      <c r="E15" t="s">
        <v>12820</v>
      </c>
    </row>
    <row r="16" spans="1:5">
      <c r="A16" t="s">
        <v>12816</v>
      </c>
      <c r="B16" t="s">
        <v>12817</v>
      </c>
      <c r="C16" t="s">
        <v>12818</v>
      </c>
      <c r="D16" t="s">
        <v>12819</v>
      </c>
      <c r="E16" t="s">
        <v>12820</v>
      </c>
    </row>
    <row r="17" spans="1:5">
      <c r="A17" t="s">
        <v>12816</v>
      </c>
      <c r="B17" t="s">
        <v>12817</v>
      </c>
      <c r="C17" t="s">
        <v>12818</v>
      </c>
      <c r="D17" t="s">
        <v>12819</v>
      </c>
      <c r="E17" t="s">
        <v>12820</v>
      </c>
    </row>
    <row r="18" spans="1:5">
      <c r="A18" t="s">
        <v>12824</v>
      </c>
      <c r="B18" t="s">
        <v>12825</v>
      </c>
      <c r="C18" t="s">
        <v>12828</v>
      </c>
      <c r="D18" t="s">
        <v>12829</v>
      </c>
    </row>
    <row r="19" spans="1:5">
      <c r="A19" t="s">
        <v>12816</v>
      </c>
      <c r="B19" t="s">
        <v>12817</v>
      </c>
      <c r="C19" t="s">
        <v>12818</v>
      </c>
      <c r="D19" t="s">
        <v>12819</v>
      </c>
      <c r="E19" t="s">
        <v>12820</v>
      </c>
    </row>
    <row r="20" spans="1:5">
      <c r="A20" t="s">
        <v>12816</v>
      </c>
      <c r="B20" t="s">
        <v>12817</v>
      </c>
      <c r="C20" t="s">
        <v>12818</v>
      </c>
      <c r="D20" t="s">
        <v>12819</v>
      </c>
      <c r="E20" t="s">
        <v>12820</v>
      </c>
    </row>
    <row r="21" spans="1:5">
      <c r="A21" t="s">
        <v>12824</v>
      </c>
      <c r="B21" t="s">
        <v>12825</v>
      </c>
      <c r="C21" t="s">
        <v>12828</v>
      </c>
      <c r="D21" t="s">
        <v>12829</v>
      </c>
    </row>
    <row r="22" spans="1:5">
      <c r="A22" t="s">
        <v>12816</v>
      </c>
      <c r="B22" t="s">
        <v>12817</v>
      </c>
      <c r="C22" t="s">
        <v>12818</v>
      </c>
      <c r="D22" t="s">
        <v>12819</v>
      </c>
      <c r="E22" t="s">
        <v>12820</v>
      </c>
    </row>
    <row r="23" spans="1:5">
      <c r="A23" t="s">
        <v>12824</v>
      </c>
      <c r="B23" t="s">
        <v>12825</v>
      </c>
      <c r="C23" t="s">
        <v>12826</v>
      </c>
      <c r="D23" t="s">
        <v>12819</v>
      </c>
      <c r="E23" t="s">
        <v>12827</v>
      </c>
    </row>
    <row r="24" spans="1:5">
      <c r="A24" t="s">
        <v>12824</v>
      </c>
      <c r="B24" t="s">
        <v>12825</v>
      </c>
      <c r="C24" t="s">
        <v>12828</v>
      </c>
      <c r="D24" t="s">
        <v>12829</v>
      </c>
    </row>
    <row r="25" spans="1:5">
      <c r="A25" t="s">
        <v>12816</v>
      </c>
      <c r="B25" t="s">
        <v>12817</v>
      </c>
      <c r="C25" t="s">
        <v>12818</v>
      </c>
      <c r="D25" t="s">
        <v>12819</v>
      </c>
      <c r="E25" t="s">
        <v>12820</v>
      </c>
    </row>
    <row r="26" spans="1:5">
      <c r="A26" t="s">
        <v>12824</v>
      </c>
      <c r="B26" t="s">
        <v>12825</v>
      </c>
      <c r="C26" t="s">
        <v>12828</v>
      </c>
      <c r="D26" t="s">
        <v>12829</v>
      </c>
    </row>
    <row r="27" spans="1:5">
      <c r="A27" t="s">
        <v>12824</v>
      </c>
      <c r="B27" t="s">
        <v>12825</v>
      </c>
      <c r="C27" t="s">
        <v>12826</v>
      </c>
      <c r="D27" t="s">
        <v>12819</v>
      </c>
      <c r="E27" t="s">
        <v>12827</v>
      </c>
    </row>
    <row r="28" spans="1:5">
      <c r="A28" t="s">
        <v>12824</v>
      </c>
      <c r="B28" t="s">
        <v>12825</v>
      </c>
      <c r="C28" t="s">
        <v>12828</v>
      </c>
      <c r="D28" t="s">
        <v>12829</v>
      </c>
    </row>
    <row r="29" spans="1:5">
      <c r="A29" t="s">
        <v>12816</v>
      </c>
      <c r="B29" t="s">
        <v>12817</v>
      </c>
      <c r="C29" t="s">
        <v>12818</v>
      </c>
      <c r="D29" t="s">
        <v>12819</v>
      </c>
      <c r="E29" t="s">
        <v>12820</v>
      </c>
    </row>
    <row r="30" spans="1:5">
      <c r="A30" t="s">
        <v>12816</v>
      </c>
      <c r="B30" t="s">
        <v>12817</v>
      </c>
      <c r="C30" t="s">
        <v>12818</v>
      </c>
      <c r="D30" t="s">
        <v>12819</v>
      </c>
      <c r="E30" t="s">
        <v>12820</v>
      </c>
    </row>
    <row r="31" spans="1:5">
      <c r="A31" t="s">
        <v>12816</v>
      </c>
      <c r="B31" t="s">
        <v>12817</v>
      </c>
      <c r="C31" t="s">
        <v>12818</v>
      </c>
      <c r="D31" t="s">
        <v>12819</v>
      </c>
      <c r="E31" t="s">
        <v>12820</v>
      </c>
    </row>
    <row r="32" spans="1:5">
      <c r="A32" t="s">
        <v>12816</v>
      </c>
      <c r="B32" t="s">
        <v>12817</v>
      </c>
      <c r="C32" t="s">
        <v>12818</v>
      </c>
      <c r="D32" t="s">
        <v>12819</v>
      </c>
      <c r="E32" t="s">
        <v>12820</v>
      </c>
    </row>
    <row r="33" spans="1:5">
      <c r="A33" t="s">
        <v>12816</v>
      </c>
      <c r="B33" t="s">
        <v>12817</v>
      </c>
      <c r="C33" t="s">
        <v>12818</v>
      </c>
      <c r="D33" t="s">
        <v>12819</v>
      </c>
      <c r="E33" t="s">
        <v>12820</v>
      </c>
    </row>
    <row r="34" spans="1:5">
      <c r="A34" t="s">
        <v>12816</v>
      </c>
      <c r="B34" t="s">
        <v>12817</v>
      </c>
      <c r="C34" t="s">
        <v>12818</v>
      </c>
      <c r="D34" t="s">
        <v>12819</v>
      </c>
      <c r="E34" t="s">
        <v>12820</v>
      </c>
    </row>
    <row r="35" spans="1:5">
      <c r="A35" t="s">
        <v>12816</v>
      </c>
      <c r="B35" t="s">
        <v>12817</v>
      </c>
      <c r="C35" t="s">
        <v>12818</v>
      </c>
      <c r="D35" t="s">
        <v>12819</v>
      </c>
      <c r="E35" t="s">
        <v>12820</v>
      </c>
    </row>
    <row r="36" spans="1:5">
      <c r="A36" t="s">
        <v>12816</v>
      </c>
      <c r="B36" t="s">
        <v>12817</v>
      </c>
      <c r="C36" t="s">
        <v>12818</v>
      </c>
      <c r="D36" t="s">
        <v>12819</v>
      </c>
      <c r="E36" t="s">
        <v>12820</v>
      </c>
    </row>
    <row r="37" spans="1:5">
      <c r="A37" t="s">
        <v>12816</v>
      </c>
      <c r="B37" t="s">
        <v>12817</v>
      </c>
      <c r="C37" t="s">
        <v>12818</v>
      </c>
      <c r="D37" t="s">
        <v>12819</v>
      </c>
      <c r="E37" t="s">
        <v>12820</v>
      </c>
    </row>
    <row r="38" spans="1:5">
      <c r="A38" t="s">
        <v>12816</v>
      </c>
      <c r="B38" t="s">
        <v>12817</v>
      </c>
      <c r="C38" t="s">
        <v>12818</v>
      </c>
      <c r="D38" t="s">
        <v>12819</v>
      </c>
      <c r="E38" t="s">
        <v>12820</v>
      </c>
    </row>
    <row r="39" spans="1:5">
      <c r="A39" t="s">
        <v>12816</v>
      </c>
      <c r="B39" t="s">
        <v>12817</v>
      </c>
      <c r="C39" t="s">
        <v>12818</v>
      </c>
      <c r="D39" t="s">
        <v>12819</v>
      </c>
      <c r="E39" t="s">
        <v>12820</v>
      </c>
    </row>
    <row r="40" spans="1:5">
      <c r="A40" t="s">
        <v>12824</v>
      </c>
      <c r="B40" t="s">
        <v>12825</v>
      </c>
      <c r="C40" t="s">
        <v>12828</v>
      </c>
      <c r="D40" t="s">
        <v>12829</v>
      </c>
    </row>
    <row r="41" spans="1:5">
      <c r="A41" t="s">
        <v>12816</v>
      </c>
      <c r="B41" t="s">
        <v>12817</v>
      </c>
      <c r="C41" t="s">
        <v>12818</v>
      </c>
      <c r="D41" t="s">
        <v>12819</v>
      </c>
      <c r="E41" t="s">
        <v>12820</v>
      </c>
    </row>
    <row r="42" spans="1:5">
      <c r="A42" t="s">
        <v>12816</v>
      </c>
      <c r="B42" t="s">
        <v>12817</v>
      </c>
      <c r="C42" t="s">
        <v>12818</v>
      </c>
      <c r="D42" t="s">
        <v>12819</v>
      </c>
      <c r="E42" t="s">
        <v>12820</v>
      </c>
    </row>
    <row r="43" spans="1:5">
      <c r="A43" t="s">
        <v>12824</v>
      </c>
      <c r="B43" t="s">
        <v>12825</v>
      </c>
      <c r="C43" t="s">
        <v>12828</v>
      </c>
      <c r="D43" t="s">
        <v>12829</v>
      </c>
    </row>
    <row r="44" spans="1:5">
      <c r="A44" t="s">
        <v>12816</v>
      </c>
      <c r="B44" t="s">
        <v>12817</v>
      </c>
      <c r="C44" t="s">
        <v>12818</v>
      </c>
      <c r="D44" t="s">
        <v>12819</v>
      </c>
      <c r="E44" t="s">
        <v>12820</v>
      </c>
    </row>
    <row r="45" spans="1:5">
      <c r="A45" t="s">
        <v>12816</v>
      </c>
      <c r="B45" t="s">
        <v>12821</v>
      </c>
      <c r="C45" t="s">
        <v>12822</v>
      </c>
      <c r="D45" t="s">
        <v>12823</v>
      </c>
    </row>
    <row r="46" spans="1:5">
      <c r="A46" t="s">
        <v>12816</v>
      </c>
      <c r="B46" t="s">
        <v>12817</v>
      </c>
      <c r="C46" t="s">
        <v>12818</v>
      </c>
      <c r="D46" t="s">
        <v>12819</v>
      </c>
      <c r="E46" t="s">
        <v>12820</v>
      </c>
    </row>
    <row r="47" spans="1:5">
      <c r="A47" t="s">
        <v>12816</v>
      </c>
      <c r="B47" t="s">
        <v>12817</v>
      </c>
      <c r="C47" t="s">
        <v>12818</v>
      </c>
      <c r="D47" t="s">
        <v>12819</v>
      </c>
      <c r="E47" t="s">
        <v>12820</v>
      </c>
    </row>
    <row r="48" spans="1:5">
      <c r="A48" t="s">
        <v>12816</v>
      </c>
      <c r="B48" t="s">
        <v>12821</v>
      </c>
      <c r="C48" t="s">
        <v>12822</v>
      </c>
      <c r="D48" t="s">
        <v>12823</v>
      </c>
    </row>
    <row r="49" spans="1:5">
      <c r="A49" t="s">
        <v>12824</v>
      </c>
      <c r="B49" t="s">
        <v>12825</v>
      </c>
      <c r="C49" t="s">
        <v>12826</v>
      </c>
      <c r="D49" t="s">
        <v>12819</v>
      </c>
      <c r="E49" t="s">
        <v>12827</v>
      </c>
    </row>
    <row r="50" spans="1:5">
      <c r="A50" t="s">
        <v>12824</v>
      </c>
      <c r="B50" t="s">
        <v>12825</v>
      </c>
      <c r="C50" t="s">
        <v>12826</v>
      </c>
      <c r="D50" t="s">
        <v>12830</v>
      </c>
    </row>
    <row r="51" spans="1:5">
      <c r="A51" t="s">
        <v>12816</v>
      </c>
      <c r="B51" t="s">
        <v>12817</v>
      </c>
      <c r="C51" t="s">
        <v>12818</v>
      </c>
      <c r="D51" t="s">
        <v>12819</v>
      </c>
      <c r="E51" t="s">
        <v>12820</v>
      </c>
    </row>
    <row r="52" spans="1:5">
      <c r="A52" t="s">
        <v>12816</v>
      </c>
      <c r="B52" t="s">
        <v>12821</v>
      </c>
      <c r="C52" t="s">
        <v>12822</v>
      </c>
      <c r="D52" t="s">
        <v>12823</v>
      </c>
    </row>
    <row r="53" spans="1:5">
      <c r="A53" t="s">
        <v>12816</v>
      </c>
      <c r="B53" t="s">
        <v>12817</v>
      </c>
      <c r="C53" t="s">
        <v>12818</v>
      </c>
      <c r="D53" t="s">
        <v>12819</v>
      </c>
      <c r="E53" t="s">
        <v>12820</v>
      </c>
    </row>
    <row r="54" spans="1:5">
      <c r="A54" t="s">
        <v>12816</v>
      </c>
      <c r="B54" t="s">
        <v>12817</v>
      </c>
      <c r="C54" t="s">
        <v>12818</v>
      </c>
      <c r="D54" t="s">
        <v>12819</v>
      </c>
      <c r="E54" t="s">
        <v>12820</v>
      </c>
    </row>
    <row r="55" spans="1:5">
      <c r="A55" t="s">
        <v>12824</v>
      </c>
      <c r="B55" t="s">
        <v>12825</v>
      </c>
      <c r="C55" t="s">
        <v>12828</v>
      </c>
      <c r="D55" t="s">
        <v>12831</v>
      </c>
    </row>
    <row r="56" spans="1:5">
      <c r="A56" t="s">
        <v>12816</v>
      </c>
      <c r="B56" t="s">
        <v>12817</v>
      </c>
      <c r="C56" t="s">
        <v>12818</v>
      </c>
      <c r="D56" t="s">
        <v>12819</v>
      </c>
      <c r="E56" t="s">
        <v>12820</v>
      </c>
    </row>
    <row r="57" spans="1:5">
      <c r="A57" t="s">
        <v>12824</v>
      </c>
      <c r="B57" t="s">
        <v>12825</v>
      </c>
      <c r="C57" t="s">
        <v>12826</v>
      </c>
      <c r="D57" t="s">
        <v>12830</v>
      </c>
    </row>
    <row r="58" spans="1:5">
      <c r="A58" t="s">
        <v>12816</v>
      </c>
      <c r="B58" t="s">
        <v>12821</v>
      </c>
      <c r="C58" t="s">
        <v>12822</v>
      </c>
      <c r="D58" t="s">
        <v>12823</v>
      </c>
    </row>
    <row r="59" spans="1:5">
      <c r="A59" t="s">
        <v>12824</v>
      </c>
      <c r="B59" t="s">
        <v>12825</v>
      </c>
      <c r="C59" t="s">
        <v>12828</v>
      </c>
      <c r="D59" t="s">
        <v>12829</v>
      </c>
    </row>
    <row r="60" spans="1:5">
      <c r="A60" t="s">
        <v>12816</v>
      </c>
      <c r="B60" t="s">
        <v>12817</v>
      </c>
      <c r="C60" t="s">
        <v>12818</v>
      </c>
      <c r="D60" t="s">
        <v>12819</v>
      </c>
      <c r="E60" t="s">
        <v>12820</v>
      </c>
    </row>
    <row r="61" spans="1:5">
      <c r="A61" t="s">
        <v>12816</v>
      </c>
      <c r="B61" t="s">
        <v>12817</v>
      </c>
      <c r="C61" t="s">
        <v>12818</v>
      </c>
      <c r="D61" t="s">
        <v>12819</v>
      </c>
      <c r="E61" t="s">
        <v>12820</v>
      </c>
    </row>
    <row r="62" spans="1:5">
      <c r="A62" t="s">
        <v>12824</v>
      </c>
      <c r="B62" t="s">
        <v>12825</v>
      </c>
      <c r="C62" t="s">
        <v>12826</v>
      </c>
      <c r="D62" t="s">
        <v>12830</v>
      </c>
    </row>
    <row r="63" spans="1:5">
      <c r="A63" t="s">
        <v>12824</v>
      </c>
      <c r="B63" t="s">
        <v>12825</v>
      </c>
      <c r="C63" t="s">
        <v>12828</v>
      </c>
      <c r="D63" t="s">
        <v>12829</v>
      </c>
    </row>
    <row r="64" spans="1:5">
      <c r="A64" t="s">
        <v>12816</v>
      </c>
      <c r="B64" t="s">
        <v>12817</v>
      </c>
      <c r="C64" t="s">
        <v>12818</v>
      </c>
      <c r="D64" t="s">
        <v>12819</v>
      </c>
      <c r="E64" t="s">
        <v>12820</v>
      </c>
    </row>
    <row r="65" spans="1:5">
      <c r="A65" t="s">
        <v>12816</v>
      </c>
      <c r="B65" t="s">
        <v>12817</v>
      </c>
      <c r="C65" t="s">
        <v>12818</v>
      </c>
      <c r="D65" t="s">
        <v>12819</v>
      </c>
      <c r="E65" t="s">
        <v>12820</v>
      </c>
    </row>
    <row r="66" spans="1:5">
      <c r="A66" t="s">
        <v>12824</v>
      </c>
      <c r="B66" t="s">
        <v>12825</v>
      </c>
      <c r="C66" t="s">
        <v>12828</v>
      </c>
      <c r="D66" t="s">
        <v>12829</v>
      </c>
    </row>
    <row r="67" spans="1:5">
      <c r="A67" t="s">
        <v>12824</v>
      </c>
      <c r="B67" t="s">
        <v>12825</v>
      </c>
      <c r="C67" t="s">
        <v>12826</v>
      </c>
      <c r="D67" t="s">
        <v>12819</v>
      </c>
      <c r="E67" t="s">
        <v>12827</v>
      </c>
    </row>
    <row r="68" spans="1:5">
      <c r="A68" t="s">
        <v>12816</v>
      </c>
      <c r="B68" t="s">
        <v>12817</v>
      </c>
      <c r="C68" t="s">
        <v>12818</v>
      </c>
      <c r="D68" t="s">
        <v>12819</v>
      </c>
      <c r="E68" t="s">
        <v>12820</v>
      </c>
    </row>
    <row r="69" spans="1:5">
      <c r="A69" t="s">
        <v>12824</v>
      </c>
      <c r="B69" t="s">
        <v>12825</v>
      </c>
      <c r="C69" t="s">
        <v>12828</v>
      </c>
      <c r="D69" t="s">
        <v>12831</v>
      </c>
    </row>
    <row r="70" spans="1:5">
      <c r="A70" t="s">
        <v>12824</v>
      </c>
      <c r="B70" t="s">
        <v>12825</v>
      </c>
      <c r="C70" t="s">
        <v>12826</v>
      </c>
      <c r="D70" t="s">
        <v>12832</v>
      </c>
      <c r="E70" t="s">
        <v>12833</v>
      </c>
    </row>
    <row r="71" spans="1:5">
      <c r="A71" t="s">
        <v>12816</v>
      </c>
      <c r="B71" t="s">
        <v>12817</v>
      </c>
      <c r="C71" t="s">
        <v>12818</v>
      </c>
      <c r="D71" t="s">
        <v>12819</v>
      </c>
      <c r="E71" t="s">
        <v>12820</v>
      </c>
    </row>
    <row r="72" spans="1:5">
      <c r="A72" t="s">
        <v>12816</v>
      </c>
      <c r="B72" t="s">
        <v>12817</v>
      </c>
      <c r="C72" t="s">
        <v>12818</v>
      </c>
      <c r="D72" t="s">
        <v>12819</v>
      </c>
      <c r="E72" t="s">
        <v>12820</v>
      </c>
    </row>
    <row r="73" spans="1:5">
      <c r="A73" t="s">
        <v>12816</v>
      </c>
      <c r="B73" t="s">
        <v>12817</v>
      </c>
      <c r="C73" t="s">
        <v>12818</v>
      </c>
      <c r="D73" t="s">
        <v>12819</v>
      </c>
      <c r="E73" t="s">
        <v>12820</v>
      </c>
    </row>
    <row r="74" spans="1:5">
      <c r="A74" t="s">
        <v>12824</v>
      </c>
      <c r="B74" t="s">
        <v>12825</v>
      </c>
      <c r="C74" t="s">
        <v>12828</v>
      </c>
      <c r="D74" t="s">
        <v>12829</v>
      </c>
    </row>
    <row r="75" spans="1:5">
      <c r="A75" t="s">
        <v>12816</v>
      </c>
      <c r="B75" t="s">
        <v>12817</v>
      </c>
      <c r="C75" t="s">
        <v>12818</v>
      </c>
      <c r="D75" t="s">
        <v>12819</v>
      </c>
      <c r="E75" t="s">
        <v>12820</v>
      </c>
    </row>
    <row r="76" spans="1:5">
      <c r="A76" t="s">
        <v>12816</v>
      </c>
      <c r="B76" t="s">
        <v>12817</v>
      </c>
      <c r="C76" t="s">
        <v>12818</v>
      </c>
      <c r="D76" t="s">
        <v>12819</v>
      </c>
      <c r="E76" t="s">
        <v>12820</v>
      </c>
    </row>
    <row r="77" spans="1:5">
      <c r="A77" t="s">
        <v>12816</v>
      </c>
      <c r="B77" t="s">
        <v>12817</v>
      </c>
      <c r="C77" t="s">
        <v>12818</v>
      </c>
      <c r="D77" t="s">
        <v>12819</v>
      </c>
      <c r="E77" t="s">
        <v>12820</v>
      </c>
    </row>
    <row r="78" spans="1:5">
      <c r="A78" t="s">
        <v>12816</v>
      </c>
      <c r="B78" t="s">
        <v>12817</v>
      </c>
      <c r="C78" t="s">
        <v>12818</v>
      </c>
      <c r="D78" t="s">
        <v>12819</v>
      </c>
      <c r="E78" t="s">
        <v>12820</v>
      </c>
    </row>
    <row r="79" spans="1:5">
      <c r="A79" t="s">
        <v>12824</v>
      </c>
      <c r="B79" t="s">
        <v>12825</v>
      </c>
      <c r="C79" t="s">
        <v>12828</v>
      </c>
      <c r="D79" t="s">
        <v>12829</v>
      </c>
    </row>
    <row r="80" spans="1:5">
      <c r="A80" t="s">
        <v>12816</v>
      </c>
      <c r="B80" t="s">
        <v>12817</v>
      </c>
      <c r="C80" t="s">
        <v>12818</v>
      </c>
      <c r="D80" t="s">
        <v>12819</v>
      </c>
      <c r="E80" t="s">
        <v>12820</v>
      </c>
    </row>
    <row r="81" spans="1:5">
      <c r="A81" t="s">
        <v>12824</v>
      </c>
      <c r="B81" t="s">
        <v>12825</v>
      </c>
      <c r="C81" t="s">
        <v>12826</v>
      </c>
      <c r="D81" t="s">
        <v>12830</v>
      </c>
    </row>
    <row r="82" spans="1:5">
      <c r="A82" t="s">
        <v>12816</v>
      </c>
      <c r="B82" t="s">
        <v>12817</v>
      </c>
      <c r="C82" t="s">
        <v>12818</v>
      </c>
      <c r="D82" t="s">
        <v>12819</v>
      </c>
      <c r="E82" t="s">
        <v>12820</v>
      </c>
    </row>
    <row r="83" spans="1:5">
      <c r="A83" t="s">
        <v>12816</v>
      </c>
      <c r="B83" t="s">
        <v>12817</v>
      </c>
      <c r="C83" t="s">
        <v>12818</v>
      </c>
      <c r="D83" t="s">
        <v>12819</v>
      </c>
      <c r="E83" t="s">
        <v>12820</v>
      </c>
    </row>
    <row r="84" spans="1:5">
      <c r="A84" t="s">
        <v>12824</v>
      </c>
      <c r="B84" t="s">
        <v>12825</v>
      </c>
      <c r="C84" t="s">
        <v>12828</v>
      </c>
      <c r="D84" t="s">
        <v>12829</v>
      </c>
    </row>
    <row r="85" spans="1:5">
      <c r="A85" t="s">
        <v>12816</v>
      </c>
      <c r="B85" t="s">
        <v>12817</v>
      </c>
      <c r="C85" t="s">
        <v>12818</v>
      </c>
      <c r="D85" t="s">
        <v>12819</v>
      </c>
      <c r="E85" t="s">
        <v>12820</v>
      </c>
    </row>
    <row r="86" spans="1:5">
      <c r="A86" t="s">
        <v>12816</v>
      </c>
      <c r="B86" t="s">
        <v>12817</v>
      </c>
      <c r="C86" t="s">
        <v>12818</v>
      </c>
      <c r="D86" t="s">
        <v>12819</v>
      </c>
      <c r="E86" t="s">
        <v>12820</v>
      </c>
    </row>
    <row r="87" spans="1:5">
      <c r="A87" t="s">
        <v>12824</v>
      </c>
      <c r="B87" t="s">
        <v>12825</v>
      </c>
      <c r="C87" t="s">
        <v>12828</v>
      </c>
      <c r="D87" t="s">
        <v>12829</v>
      </c>
    </row>
    <row r="88" spans="1:5">
      <c r="A88" t="s">
        <v>12824</v>
      </c>
      <c r="B88" t="s">
        <v>12825</v>
      </c>
      <c r="C88" t="s">
        <v>12828</v>
      </c>
      <c r="D88" t="s">
        <v>12829</v>
      </c>
    </row>
    <row r="89" spans="1:5">
      <c r="A89" t="s">
        <v>12824</v>
      </c>
      <c r="B89" t="s">
        <v>12825</v>
      </c>
      <c r="C89" t="s">
        <v>12828</v>
      </c>
      <c r="D89" t="s">
        <v>12829</v>
      </c>
    </row>
    <row r="90" spans="1:5">
      <c r="A90" t="s">
        <v>12816</v>
      </c>
      <c r="B90" t="s">
        <v>12817</v>
      </c>
      <c r="C90" t="s">
        <v>12818</v>
      </c>
      <c r="D90" t="s">
        <v>12819</v>
      </c>
      <c r="E90" t="s">
        <v>12820</v>
      </c>
    </row>
    <row r="91" spans="1:5">
      <c r="A91" t="s">
        <v>12816</v>
      </c>
      <c r="B91" t="s">
        <v>12817</v>
      </c>
      <c r="C91" t="s">
        <v>12818</v>
      </c>
      <c r="D91" t="s">
        <v>12819</v>
      </c>
      <c r="E91" t="s">
        <v>12820</v>
      </c>
    </row>
    <row r="92" spans="1:5">
      <c r="A92" t="s">
        <v>12816</v>
      </c>
      <c r="B92" t="s">
        <v>12821</v>
      </c>
      <c r="C92" t="s">
        <v>12822</v>
      </c>
      <c r="D92" t="s">
        <v>12823</v>
      </c>
    </row>
    <row r="93" spans="1:5">
      <c r="A93" t="s">
        <v>12824</v>
      </c>
      <c r="B93" t="s">
        <v>12825</v>
      </c>
      <c r="C93" t="s">
        <v>12828</v>
      </c>
      <c r="D93" t="s">
        <v>12829</v>
      </c>
    </row>
    <row r="94" spans="1:5">
      <c r="A94" t="s">
        <v>12816</v>
      </c>
      <c r="B94" t="s">
        <v>12817</v>
      </c>
      <c r="C94" t="s">
        <v>12818</v>
      </c>
      <c r="D94" t="s">
        <v>12819</v>
      </c>
      <c r="E94" t="s">
        <v>12820</v>
      </c>
    </row>
    <row r="95" spans="1:5">
      <c r="A95" t="s">
        <v>12816</v>
      </c>
      <c r="B95" t="s">
        <v>12817</v>
      </c>
      <c r="C95" t="s">
        <v>12818</v>
      </c>
      <c r="D95" t="s">
        <v>12819</v>
      </c>
      <c r="E95" t="s">
        <v>12820</v>
      </c>
    </row>
    <row r="96" spans="1:5">
      <c r="A96" t="s">
        <v>12824</v>
      </c>
      <c r="B96" t="s">
        <v>12825</v>
      </c>
      <c r="C96" t="s">
        <v>12828</v>
      </c>
      <c r="D96" t="s">
        <v>12829</v>
      </c>
    </row>
    <row r="97" spans="1:5">
      <c r="A97" t="s">
        <v>12816</v>
      </c>
      <c r="B97" t="s">
        <v>12821</v>
      </c>
      <c r="C97" t="s">
        <v>12822</v>
      </c>
      <c r="D97" t="s">
        <v>12823</v>
      </c>
    </row>
    <row r="98" spans="1:5">
      <c r="A98" t="s">
        <v>12824</v>
      </c>
      <c r="B98" t="s">
        <v>12825</v>
      </c>
      <c r="C98" t="s">
        <v>12826</v>
      </c>
      <c r="D98" t="s">
        <v>12830</v>
      </c>
    </row>
    <row r="99" spans="1:5">
      <c r="A99" t="s">
        <v>12816</v>
      </c>
      <c r="B99" t="s">
        <v>12817</v>
      </c>
      <c r="C99" t="s">
        <v>12818</v>
      </c>
      <c r="D99" t="s">
        <v>12819</v>
      </c>
      <c r="E99" t="s">
        <v>12820</v>
      </c>
    </row>
    <row r="100" spans="1:5">
      <c r="A100" t="s">
        <v>12816</v>
      </c>
      <c r="B100" t="s">
        <v>12821</v>
      </c>
      <c r="C100" t="s">
        <v>12822</v>
      </c>
      <c r="D100" t="s">
        <v>12823</v>
      </c>
    </row>
    <row r="101" spans="1:5">
      <c r="A101" t="s">
        <v>12816</v>
      </c>
      <c r="B101" t="s">
        <v>12817</v>
      </c>
      <c r="C101" t="s">
        <v>12818</v>
      </c>
      <c r="D101" t="s">
        <v>12819</v>
      </c>
      <c r="E101" t="s">
        <v>12820</v>
      </c>
    </row>
    <row r="102" spans="1:5">
      <c r="A102" t="s">
        <v>12824</v>
      </c>
      <c r="B102" t="s">
        <v>12825</v>
      </c>
      <c r="C102" t="s">
        <v>12826</v>
      </c>
      <c r="D102" t="s">
        <v>12830</v>
      </c>
    </row>
    <row r="103" spans="1:5">
      <c r="A103" t="s">
        <v>12816</v>
      </c>
      <c r="B103" t="s">
        <v>12817</v>
      </c>
      <c r="C103" t="s">
        <v>12818</v>
      </c>
      <c r="D103" t="s">
        <v>12819</v>
      </c>
      <c r="E103" t="s">
        <v>12820</v>
      </c>
    </row>
    <row r="104" spans="1:5">
      <c r="A104" t="s">
        <v>12824</v>
      </c>
      <c r="B104" t="s">
        <v>12825</v>
      </c>
      <c r="C104" t="s">
        <v>12826</v>
      </c>
      <c r="D104" t="s">
        <v>12830</v>
      </c>
    </row>
    <row r="105" spans="1:5">
      <c r="A105" t="s">
        <v>12824</v>
      </c>
      <c r="B105" t="s">
        <v>12825</v>
      </c>
      <c r="C105" t="s">
        <v>12828</v>
      </c>
      <c r="D105" t="s">
        <v>12829</v>
      </c>
    </row>
    <row r="106" spans="1:5">
      <c r="A106" t="s">
        <v>12816</v>
      </c>
      <c r="B106" t="s">
        <v>12817</v>
      </c>
      <c r="C106" t="s">
        <v>12818</v>
      </c>
      <c r="D106" t="s">
        <v>12819</v>
      </c>
      <c r="E106" t="s">
        <v>12820</v>
      </c>
    </row>
    <row r="107" spans="1:5">
      <c r="A107" t="s">
        <v>12816</v>
      </c>
      <c r="B107" t="s">
        <v>12817</v>
      </c>
      <c r="C107" t="s">
        <v>12818</v>
      </c>
      <c r="D107" t="s">
        <v>12819</v>
      </c>
      <c r="E107" t="s">
        <v>12820</v>
      </c>
    </row>
    <row r="108" spans="1:5">
      <c r="A108" t="s">
        <v>12816</v>
      </c>
      <c r="B108" t="s">
        <v>12817</v>
      </c>
      <c r="C108" t="s">
        <v>12818</v>
      </c>
      <c r="D108" t="s">
        <v>12819</v>
      </c>
      <c r="E108" t="s">
        <v>12820</v>
      </c>
    </row>
    <row r="109" spans="1:5">
      <c r="A109" t="s">
        <v>12816</v>
      </c>
      <c r="B109" t="s">
        <v>12817</v>
      </c>
      <c r="C109" t="s">
        <v>12818</v>
      </c>
      <c r="D109" t="s">
        <v>12819</v>
      </c>
      <c r="E109" t="s">
        <v>12820</v>
      </c>
    </row>
    <row r="110" spans="1:5">
      <c r="A110" t="s">
        <v>12824</v>
      </c>
      <c r="B110" t="s">
        <v>12825</v>
      </c>
      <c r="C110" t="s">
        <v>12828</v>
      </c>
      <c r="D110" t="s">
        <v>12829</v>
      </c>
    </row>
    <row r="111" spans="1:5">
      <c r="A111" t="s">
        <v>12816</v>
      </c>
      <c r="B111" t="s">
        <v>12817</v>
      </c>
      <c r="C111" t="s">
        <v>12818</v>
      </c>
      <c r="D111" t="s">
        <v>12819</v>
      </c>
      <c r="E111" t="s">
        <v>12820</v>
      </c>
    </row>
    <row r="112" spans="1:5">
      <c r="A112" t="s">
        <v>12824</v>
      </c>
      <c r="B112" t="s">
        <v>12825</v>
      </c>
      <c r="C112" t="s">
        <v>12828</v>
      </c>
      <c r="D112" t="s">
        <v>12831</v>
      </c>
    </row>
    <row r="113" spans="1:5">
      <c r="A113" t="s">
        <v>12816</v>
      </c>
      <c r="B113" t="s">
        <v>12817</v>
      </c>
      <c r="C113" t="s">
        <v>12818</v>
      </c>
      <c r="D113" t="s">
        <v>12819</v>
      </c>
      <c r="E113" t="s">
        <v>12820</v>
      </c>
    </row>
    <row r="114" spans="1:5">
      <c r="A114" t="s">
        <v>12824</v>
      </c>
      <c r="B114" t="s">
        <v>12825</v>
      </c>
      <c r="C114" t="s">
        <v>12828</v>
      </c>
      <c r="D114" t="s">
        <v>12829</v>
      </c>
    </row>
    <row r="115" spans="1:5">
      <c r="A115" t="s">
        <v>12816</v>
      </c>
      <c r="B115" t="s">
        <v>12817</v>
      </c>
      <c r="C115" t="s">
        <v>12818</v>
      </c>
      <c r="D115" t="s">
        <v>12819</v>
      </c>
      <c r="E115" t="s">
        <v>12820</v>
      </c>
    </row>
    <row r="116" spans="1:5">
      <c r="A116" t="s">
        <v>12824</v>
      </c>
      <c r="B116" t="s">
        <v>12825</v>
      </c>
      <c r="C116" t="s">
        <v>12826</v>
      </c>
      <c r="D116" t="s">
        <v>12830</v>
      </c>
    </row>
    <row r="117" spans="1:5">
      <c r="A117" t="s">
        <v>12816</v>
      </c>
      <c r="B117" t="s">
        <v>12817</v>
      </c>
      <c r="C117" t="s">
        <v>12818</v>
      </c>
      <c r="D117" t="s">
        <v>12819</v>
      </c>
      <c r="E117" t="s">
        <v>12820</v>
      </c>
    </row>
    <row r="118" spans="1:5">
      <c r="A118" t="s">
        <v>12824</v>
      </c>
      <c r="B118" t="s">
        <v>12825</v>
      </c>
      <c r="C118" t="s">
        <v>12826</v>
      </c>
      <c r="D118" t="s">
        <v>12830</v>
      </c>
    </row>
    <row r="119" spans="1:5">
      <c r="A119" t="s">
        <v>12816</v>
      </c>
      <c r="B119" t="s">
        <v>12817</v>
      </c>
      <c r="C119" t="s">
        <v>12818</v>
      </c>
      <c r="D119" t="s">
        <v>12819</v>
      </c>
      <c r="E119" t="s">
        <v>12820</v>
      </c>
    </row>
    <row r="120" spans="1:5">
      <c r="A120" t="s">
        <v>12816</v>
      </c>
      <c r="B120" t="s">
        <v>12817</v>
      </c>
      <c r="C120" t="s">
        <v>12818</v>
      </c>
      <c r="D120" t="s">
        <v>12819</v>
      </c>
      <c r="E120" t="s">
        <v>12820</v>
      </c>
    </row>
    <row r="121" spans="1:5">
      <c r="A121" t="s">
        <v>12816</v>
      </c>
      <c r="B121" t="s">
        <v>12817</v>
      </c>
      <c r="C121" t="s">
        <v>12818</v>
      </c>
      <c r="D121" t="s">
        <v>12819</v>
      </c>
      <c r="E121" t="s">
        <v>12820</v>
      </c>
    </row>
    <row r="122" spans="1:5">
      <c r="A122" t="s">
        <v>12816</v>
      </c>
      <c r="B122" t="s">
        <v>12817</v>
      </c>
      <c r="C122" t="s">
        <v>12818</v>
      </c>
      <c r="D122" t="s">
        <v>12819</v>
      </c>
      <c r="E122" t="s">
        <v>12820</v>
      </c>
    </row>
    <row r="123" spans="1:5">
      <c r="A123" t="s">
        <v>12824</v>
      </c>
      <c r="B123" t="s">
        <v>12825</v>
      </c>
      <c r="C123" t="s">
        <v>12826</v>
      </c>
      <c r="D123" t="s">
        <v>12830</v>
      </c>
    </row>
    <row r="124" spans="1:5">
      <c r="A124" t="s">
        <v>12824</v>
      </c>
      <c r="B124" t="s">
        <v>12825</v>
      </c>
      <c r="C124" t="s">
        <v>12828</v>
      </c>
      <c r="D124" t="s">
        <v>12829</v>
      </c>
    </row>
    <row r="125" spans="1:5">
      <c r="A125" t="s">
        <v>12824</v>
      </c>
      <c r="B125" t="s">
        <v>12825</v>
      </c>
      <c r="C125" t="s">
        <v>12828</v>
      </c>
      <c r="D125" t="s">
        <v>12829</v>
      </c>
    </row>
    <row r="126" spans="1:5">
      <c r="A126" t="s">
        <v>12824</v>
      </c>
      <c r="B126" t="s">
        <v>12825</v>
      </c>
      <c r="C126" t="s">
        <v>12828</v>
      </c>
      <c r="D126" t="s">
        <v>12829</v>
      </c>
    </row>
    <row r="127" spans="1:5">
      <c r="A127" t="s">
        <v>12824</v>
      </c>
      <c r="B127" t="s">
        <v>12825</v>
      </c>
      <c r="C127" t="s">
        <v>12826</v>
      </c>
      <c r="D127" t="s">
        <v>12819</v>
      </c>
      <c r="E127" t="s">
        <v>12827</v>
      </c>
    </row>
    <row r="128" spans="1:5">
      <c r="A128" t="s">
        <v>12824</v>
      </c>
      <c r="B128" t="s">
        <v>12825</v>
      </c>
      <c r="C128" t="s">
        <v>12826</v>
      </c>
      <c r="D128" t="s">
        <v>12819</v>
      </c>
      <c r="E128" t="s">
        <v>12827</v>
      </c>
    </row>
    <row r="129" spans="1:5">
      <c r="A129" t="s">
        <v>12824</v>
      </c>
      <c r="B129" t="s">
        <v>12825</v>
      </c>
      <c r="C129" t="s">
        <v>12828</v>
      </c>
      <c r="D129" t="s">
        <v>12829</v>
      </c>
    </row>
    <row r="130" spans="1:5">
      <c r="A130" t="s">
        <v>12824</v>
      </c>
      <c r="B130" t="s">
        <v>12825</v>
      </c>
      <c r="C130" t="s">
        <v>12826</v>
      </c>
      <c r="D130" t="s">
        <v>12830</v>
      </c>
    </row>
    <row r="131" spans="1:5">
      <c r="A131" t="s">
        <v>12824</v>
      </c>
      <c r="B131" t="s">
        <v>12825</v>
      </c>
      <c r="C131" t="s">
        <v>12826</v>
      </c>
      <c r="D131" t="s">
        <v>12819</v>
      </c>
      <c r="E131" t="s">
        <v>12834</v>
      </c>
    </row>
    <row r="132" spans="1:5">
      <c r="A132" t="s">
        <v>12824</v>
      </c>
      <c r="B132" t="s">
        <v>12825</v>
      </c>
      <c r="C132" t="s">
        <v>12828</v>
      </c>
      <c r="D132" t="s">
        <v>12829</v>
      </c>
    </row>
    <row r="133" spans="1:5">
      <c r="A133" t="s">
        <v>12816</v>
      </c>
      <c r="B133" t="s">
        <v>12817</v>
      </c>
      <c r="C133" t="s">
        <v>12818</v>
      </c>
      <c r="D133" t="s">
        <v>12819</v>
      </c>
      <c r="E133" t="s">
        <v>12820</v>
      </c>
    </row>
    <row r="134" spans="1:5">
      <c r="A134" t="s">
        <v>12824</v>
      </c>
      <c r="B134" t="s">
        <v>12835</v>
      </c>
      <c r="C134" t="s">
        <v>12826</v>
      </c>
      <c r="D134" t="s">
        <v>12836</v>
      </c>
      <c r="E134" t="s">
        <v>12837</v>
      </c>
    </row>
    <row r="135" spans="1:5">
      <c r="A135" t="s">
        <v>12816</v>
      </c>
      <c r="B135" t="s">
        <v>12817</v>
      </c>
      <c r="C135" t="s">
        <v>12818</v>
      </c>
      <c r="D135" t="s">
        <v>12819</v>
      </c>
      <c r="E135" t="s">
        <v>12820</v>
      </c>
    </row>
    <row r="136" spans="1:5">
      <c r="A136" t="s">
        <v>12816</v>
      </c>
      <c r="B136" t="s">
        <v>12817</v>
      </c>
      <c r="C136" t="s">
        <v>12818</v>
      </c>
      <c r="D136" t="s">
        <v>12819</v>
      </c>
      <c r="E136" t="s">
        <v>12820</v>
      </c>
    </row>
    <row r="137" spans="1:5">
      <c r="A137" t="s">
        <v>12824</v>
      </c>
      <c r="B137" t="s">
        <v>12825</v>
      </c>
      <c r="C137" t="s">
        <v>12828</v>
      </c>
      <c r="D137" t="s">
        <v>12829</v>
      </c>
    </row>
    <row r="138" spans="1:5">
      <c r="A138" t="s">
        <v>12816</v>
      </c>
      <c r="B138" t="s">
        <v>12817</v>
      </c>
      <c r="C138" t="s">
        <v>12818</v>
      </c>
      <c r="D138" t="s">
        <v>12819</v>
      </c>
      <c r="E138" t="s">
        <v>12820</v>
      </c>
    </row>
    <row r="139" spans="1:5">
      <c r="A139" t="s">
        <v>12824</v>
      </c>
      <c r="B139" t="s">
        <v>12825</v>
      </c>
      <c r="C139" t="s">
        <v>12826</v>
      </c>
      <c r="D139" t="s">
        <v>12819</v>
      </c>
      <c r="E139" t="s">
        <v>12827</v>
      </c>
    </row>
    <row r="140" spans="1:5">
      <c r="A140" t="s">
        <v>12824</v>
      </c>
      <c r="B140" t="s">
        <v>12825</v>
      </c>
      <c r="C140" t="s">
        <v>12826</v>
      </c>
      <c r="D140" t="s">
        <v>12830</v>
      </c>
    </row>
    <row r="141" spans="1:5">
      <c r="A141" t="s">
        <v>12816</v>
      </c>
      <c r="B141" t="s">
        <v>12817</v>
      </c>
      <c r="C141" t="s">
        <v>12818</v>
      </c>
      <c r="D141" t="s">
        <v>12819</v>
      </c>
      <c r="E141" t="s">
        <v>12820</v>
      </c>
    </row>
    <row r="142" spans="1:5">
      <c r="A142" t="s">
        <v>12816</v>
      </c>
      <c r="B142" t="s">
        <v>12817</v>
      </c>
      <c r="C142" t="s">
        <v>12818</v>
      </c>
      <c r="D142" t="s">
        <v>12819</v>
      </c>
      <c r="E142" t="s">
        <v>12820</v>
      </c>
    </row>
    <row r="143" spans="1:5">
      <c r="A143" t="s">
        <v>12816</v>
      </c>
      <c r="B143" t="s">
        <v>12821</v>
      </c>
      <c r="C143" t="s">
        <v>12822</v>
      </c>
      <c r="D143" t="s">
        <v>12823</v>
      </c>
    </row>
    <row r="144" spans="1:5">
      <c r="A144" t="s">
        <v>12824</v>
      </c>
      <c r="B144" t="s">
        <v>12825</v>
      </c>
      <c r="C144" t="s">
        <v>12826</v>
      </c>
      <c r="D144" t="s">
        <v>12830</v>
      </c>
    </row>
    <row r="145" spans="1:5">
      <c r="A145" t="s">
        <v>12816</v>
      </c>
      <c r="B145" t="s">
        <v>12821</v>
      </c>
      <c r="C145" t="s">
        <v>12822</v>
      </c>
      <c r="D145" t="s">
        <v>12823</v>
      </c>
    </row>
    <row r="146" spans="1:5">
      <c r="A146" t="s">
        <v>12824</v>
      </c>
      <c r="B146" t="s">
        <v>12825</v>
      </c>
      <c r="C146" t="s">
        <v>12828</v>
      </c>
      <c r="D146" t="s">
        <v>12829</v>
      </c>
    </row>
    <row r="147" spans="1:5">
      <c r="A147" t="s">
        <v>12824</v>
      </c>
      <c r="B147" t="s">
        <v>12825</v>
      </c>
      <c r="C147" t="s">
        <v>12826</v>
      </c>
      <c r="D147" t="s">
        <v>12830</v>
      </c>
    </row>
    <row r="148" spans="1:5">
      <c r="A148" t="s">
        <v>12816</v>
      </c>
      <c r="B148" t="s">
        <v>12817</v>
      </c>
      <c r="C148" t="s">
        <v>12818</v>
      </c>
      <c r="D148" t="s">
        <v>12819</v>
      </c>
      <c r="E148" t="s">
        <v>12820</v>
      </c>
    </row>
    <row r="149" spans="1:5">
      <c r="A149" t="s">
        <v>12816</v>
      </c>
      <c r="B149" t="s">
        <v>12817</v>
      </c>
      <c r="C149" t="s">
        <v>12818</v>
      </c>
      <c r="D149" t="s">
        <v>12819</v>
      </c>
      <c r="E149" t="s">
        <v>12820</v>
      </c>
    </row>
    <row r="150" spans="1:5">
      <c r="A150" t="s">
        <v>12824</v>
      </c>
      <c r="B150" t="s">
        <v>12825</v>
      </c>
      <c r="C150" t="s">
        <v>12826</v>
      </c>
      <c r="D150" t="s">
        <v>12819</v>
      </c>
      <c r="E150" t="s">
        <v>12838</v>
      </c>
    </row>
    <row r="151" spans="1:5">
      <c r="A151" t="s">
        <v>12816</v>
      </c>
      <c r="B151" t="s">
        <v>12817</v>
      </c>
      <c r="C151" t="s">
        <v>12818</v>
      </c>
      <c r="D151" t="s">
        <v>12819</v>
      </c>
      <c r="E151" t="s">
        <v>12820</v>
      </c>
    </row>
    <row r="152" spans="1:5">
      <c r="A152" t="s">
        <v>12824</v>
      </c>
      <c r="B152" t="s">
        <v>12825</v>
      </c>
      <c r="C152" t="s">
        <v>12828</v>
      </c>
      <c r="D152" t="s">
        <v>12829</v>
      </c>
    </row>
    <row r="153" spans="1:5">
      <c r="A153" t="s">
        <v>12816</v>
      </c>
      <c r="B153" t="s">
        <v>12817</v>
      </c>
      <c r="C153" t="s">
        <v>12818</v>
      </c>
      <c r="D153" t="s">
        <v>12819</v>
      </c>
      <c r="E153" t="s">
        <v>12820</v>
      </c>
    </row>
    <row r="154" spans="1:5">
      <c r="A154" t="s">
        <v>12824</v>
      </c>
      <c r="B154" t="s">
        <v>12825</v>
      </c>
      <c r="C154" t="s">
        <v>12828</v>
      </c>
      <c r="D154" t="s">
        <v>12829</v>
      </c>
    </row>
    <row r="155" spans="1:5">
      <c r="A155" t="s">
        <v>12816</v>
      </c>
      <c r="B155" t="s">
        <v>12817</v>
      </c>
      <c r="C155" t="s">
        <v>12818</v>
      </c>
      <c r="D155" t="s">
        <v>12819</v>
      </c>
      <c r="E155" t="s">
        <v>12820</v>
      </c>
    </row>
    <row r="156" spans="1:5">
      <c r="A156" t="s">
        <v>12816</v>
      </c>
      <c r="B156" t="s">
        <v>12821</v>
      </c>
      <c r="C156" t="s">
        <v>12822</v>
      </c>
      <c r="D156" t="s">
        <v>12823</v>
      </c>
    </row>
    <row r="157" spans="1:5">
      <c r="A157" t="s">
        <v>12824</v>
      </c>
      <c r="B157" t="s">
        <v>12825</v>
      </c>
      <c r="C157" t="s">
        <v>12826</v>
      </c>
      <c r="D157" t="s">
        <v>12830</v>
      </c>
    </row>
    <row r="158" spans="1:5">
      <c r="A158" t="s">
        <v>12816</v>
      </c>
      <c r="B158" t="s">
        <v>12817</v>
      </c>
      <c r="C158" t="s">
        <v>12818</v>
      </c>
      <c r="D158" t="s">
        <v>12819</v>
      </c>
      <c r="E158" t="s">
        <v>12820</v>
      </c>
    </row>
    <row r="159" spans="1:5">
      <c r="A159" t="s">
        <v>12824</v>
      </c>
      <c r="B159" t="s">
        <v>12825</v>
      </c>
      <c r="C159" t="s">
        <v>12839</v>
      </c>
    </row>
    <row r="160" spans="1:5">
      <c r="A160" t="s">
        <v>12824</v>
      </c>
      <c r="B160" t="s">
        <v>12825</v>
      </c>
      <c r="C160" t="s">
        <v>12826</v>
      </c>
      <c r="D160" t="s">
        <v>12819</v>
      </c>
      <c r="E160" t="s">
        <v>12827</v>
      </c>
    </row>
    <row r="161" spans="1:5">
      <c r="A161" t="s">
        <v>12824</v>
      </c>
      <c r="B161" t="s">
        <v>12825</v>
      </c>
      <c r="C161" t="s">
        <v>12826</v>
      </c>
      <c r="D161" t="s">
        <v>12830</v>
      </c>
    </row>
    <row r="162" spans="1:5">
      <c r="A162" t="s">
        <v>12824</v>
      </c>
      <c r="B162" t="s">
        <v>12825</v>
      </c>
      <c r="C162" t="s">
        <v>12826</v>
      </c>
      <c r="D162" t="s">
        <v>12819</v>
      </c>
      <c r="E162" t="s">
        <v>12838</v>
      </c>
    </row>
    <row r="163" spans="1:5">
      <c r="A163" t="s">
        <v>12816</v>
      </c>
      <c r="B163" t="s">
        <v>12817</v>
      </c>
      <c r="C163" t="s">
        <v>12818</v>
      </c>
      <c r="D163" t="s">
        <v>12819</v>
      </c>
      <c r="E163" t="s">
        <v>12820</v>
      </c>
    </row>
    <row r="164" spans="1:5">
      <c r="A164" t="s">
        <v>12816</v>
      </c>
      <c r="B164" t="s">
        <v>12817</v>
      </c>
      <c r="C164" t="s">
        <v>12818</v>
      </c>
      <c r="D164" t="s">
        <v>12819</v>
      </c>
      <c r="E164" t="s">
        <v>12820</v>
      </c>
    </row>
    <row r="165" spans="1:5">
      <c r="A165" t="s">
        <v>12816</v>
      </c>
      <c r="B165" t="s">
        <v>12817</v>
      </c>
      <c r="C165" t="s">
        <v>12818</v>
      </c>
      <c r="D165" t="s">
        <v>12819</v>
      </c>
      <c r="E165" t="s">
        <v>12820</v>
      </c>
    </row>
    <row r="166" spans="1:5">
      <c r="A166" t="s">
        <v>12816</v>
      </c>
      <c r="B166" t="s">
        <v>12817</v>
      </c>
      <c r="C166" t="s">
        <v>12818</v>
      </c>
      <c r="D166" t="s">
        <v>12819</v>
      </c>
      <c r="E166" t="s">
        <v>12820</v>
      </c>
    </row>
    <row r="167" spans="1:5">
      <c r="A167" t="s">
        <v>12824</v>
      </c>
      <c r="B167" t="s">
        <v>12825</v>
      </c>
      <c r="C167" t="s">
        <v>12826</v>
      </c>
      <c r="D167" t="s">
        <v>12830</v>
      </c>
    </row>
    <row r="168" spans="1:5">
      <c r="A168" t="s">
        <v>12816</v>
      </c>
      <c r="B168" t="s">
        <v>12817</v>
      </c>
      <c r="C168" t="s">
        <v>12818</v>
      </c>
      <c r="D168" t="s">
        <v>12819</v>
      </c>
      <c r="E168" t="s">
        <v>12820</v>
      </c>
    </row>
    <row r="169" spans="1:5">
      <c r="A169" t="s">
        <v>12824</v>
      </c>
      <c r="B169" t="s">
        <v>12825</v>
      </c>
      <c r="C169" t="s">
        <v>12826</v>
      </c>
      <c r="D169" t="s">
        <v>12830</v>
      </c>
    </row>
    <row r="170" spans="1:5">
      <c r="A170" t="s">
        <v>12824</v>
      </c>
      <c r="B170" t="s">
        <v>12825</v>
      </c>
      <c r="C170" t="s">
        <v>12828</v>
      </c>
      <c r="D170" t="s">
        <v>12829</v>
      </c>
    </row>
    <row r="171" spans="1:5">
      <c r="A171" t="s">
        <v>12816</v>
      </c>
      <c r="B171" t="s">
        <v>12817</v>
      </c>
      <c r="C171" t="s">
        <v>12818</v>
      </c>
      <c r="D171" t="s">
        <v>12819</v>
      </c>
      <c r="E171" t="s">
        <v>12820</v>
      </c>
    </row>
    <row r="172" spans="1:5">
      <c r="A172" t="s">
        <v>12816</v>
      </c>
      <c r="B172" t="s">
        <v>12821</v>
      </c>
      <c r="C172" t="s">
        <v>12822</v>
      </c>
      <c r="D172" t="s">
        <v>12823</v>
      </c>
    </row>
    <row r="173" spans="1:5">
      <c r="A173" t="s">
        <v>12824</v>
      </c>
      <c r="B173" t="s">
        <v>12825</v>
      </c>
      <c r="C173" t="s">
        <v>12828</v>
      </c>
      <c r="D173" t="s">
        <v>12829</v>
      </c>
    </row>
    <row r="174" spans="1:5">
      <c r="A174" t="s">
        <v>12816</v>
      </c>
      <c r="B174" t="s">
        <v>12817</v>
      </c>
      <c r="C174" t="s">
        <v>12818</v>
      </c>
      <c r="D174" t="s">
        <v>12819</v>
      </c>
      <c r="E174" t="s">
        <v>12820</v>
      </c>
    </row>
    <row r="175" spans="1:5">
      <c r="A175" t="s">
        <v>12816</v>
      </c>
      <c r="B175" t="s">
        <v>12817</v>
      </c>
      <c r="C175" t="s">
        <v>12818</v>
      </c>
      <c r="D175" t="s">
        <v>12819</v>
      </c>
      <c r="E175" t="s">
        <v>12820</v>
      </c>
    </row>
    <row r="176" spans="1:5">
      <c r="A176" t="s">
        <v>12816</v>
      </c>
      <c r="B176" t="s">
        <v>12817</v>
      </c>
      <c r="C176" t="s">
        <v>12818</v>
      </c>
      <c r="D176" t="s">
        <v>12819</v>
      </c>
      <c r="E176" t="s">
        <v>12820</v>
      </c>
    </row>
    <row r="177" spans="1:5">
      <c r="A177" t="s">
        <v>12816</v>
      </c>
      <c r="B177" t="s">
        <v>12821</v>
      </c>
      <c r="C177" t="s">
        <v>12822</v>
      </c>
      <c r="D177" t="s">
        <v>12823</v>
      </c>
    </row>
    <row r="178" spans="1:5">
      <c r="A178" t="s">
        <v>12816</v>
      </c>
      <c r="B178" t="s">
        <v>12817</v>
      </c>
      <c r="C178" t="s">
        <v>12818</v>
      </c>
      <c r="D178" t="s">
        <v>12819</v>
      </c>
      <c r="E178" t="s">
        <v>12820</v>
      </c>
    </row>
    <row r="179" spans="1:5">
      <c r="A179" t="s">
        <v>12816</v>
      </c>
      <c r="B179" t="s">
        <v>12817</v>
      </c>
      <c r="C179" t="s">
        <v>12818</v>
      </c>
      <c r="D179" t="s">
        <v>12819</v>
      </c>
      <c r="E179" t="s">
        <v>12820</v>
      </c>
    </row>
    <row r="180" spans="1:5">
      <c r="A180" t="s">
        <v>12816</v>
      </c>
      <c r="B180" t="s">
        <v>12817</v>
      </c>
      <c r="C180" t="s">
        <v>12818</v>
      </c>
      <c r="D180" t="s">
        <v>12819</v>
      </c>
      <c r="E180" t="s">
        <v>12820</v>
      </c>
    </row>
    <row r="181" spans="1:5">
      <c r="A181" t="s">
        <v>12824</v>
      </c>
      <c r="B181" t="s">
        <v>12825</v>
      </c>
      <c r="C181" t="s">
        <v>12826</v>
      </c>
      <c r="D181" t="s">
        <v>12830</v>
      </c>
    </row>
    <row r="182" spans="1:5">
      <c r="A182" t="s">
        <v>12824</v>
      </c>
      <c r="B182" t="s">
        <v>12825</v>
      </c>
      <c r="C182" t="s">
        <v>12826</v>
      </c>
      <c r="D182" t="s">
        <v>12830</v>
      </c>
    </row>
    <row r="183" spans="1:5">
      <c r="A183" t="s">
        <v>12816</v>
      </c>
      <c r="B183" t="s">
        <v>12817</v>
      </c>
      <c r="C183" t="s">
        <v>12818</v>
      </c>
      <c r="D183" t="s">
        <v>12819</v>
      </c>
      <c r="E183" t="s">
        <v>12820</v>
      </c>
    </row>
    <row r="184" spans="1:5">
      <c r="A184" t="s">
        <v>12816</v>
      </c>
      <c r="B184" t="s">
        <v>12817</v>
      </c>
      <c r="C184" t="s">
        <v>12818</v>
      </c>
      <c r="D184" t="s">
        <v>12819</v>
      </c>
      <c r="E184" t="s">
        <v>12820</v>
      </c>
    </row>
    <row r="185" spans="1:5">
      <c r="A185" t="s">
        <v>12816</v>
      </c>
      <c r="B185" t="s">
        <v>12817</v>
      </c>
      <c r="C185" t="s">
        <v>12818</v>
      </c>
      <c r="D185" t="s">
        <v>12819</v>
      </c>
      <c r="E185" t="s">
        <v>12820</v>
      </c>
    </row>
    <row r="186" spans="1:5">
      <c r="A186" t="s">
        <v>12816</v>
      </c>
      <c r="B186" t="s">
        <v>12817</v>
      </c>
      <c r="C186" t="s">
        <v>12818</v>
      </c>
      <c r="D186" t="s">
        <v>12819</v>
      </c>
      <c r="E186" t="s">
        <v>12820</v>
      </c>
    </row>
    <row r="187" spans="1:5">
      <c r="A187" t="s">
        <v>12816</v>
      </c>
      <c r="B187" t="s">
        <v>12817</v>
      </c>
      <c r="C187" t="s">
        <v>12818</v>
      </c>
      <c r="D187" t="s">
        <v>12819</v>
      </c>
      <c r="E187" t="s">
        <v>12820</v>
      </c>
    </row>
    <row r="188" spans="1:5">
      <c r="A188" t="s">
        <v>12816</v>
      </c>
      <c r="B188" t="s">
        <v>12817</v>
      </c>
      <c r="C188" t="s">
        <v>12818</v>
      </c>
      <c r="D188" t="s">
        <v>12819</v>
      </c>
      <c r="E188" t="s">
        <v>12820</v>
      </c>
    </row>
    <row r="189" spans="1:5">
      <c r="A189" t="s">
        <v>12816</v>
      </c>
      <c r="B189" t="s">
        <v>12817</v>
      </c>
      <c r="C189" t="s">
        <v>12818</v>
      </c>
      <c r="D189" t="s">
        <v>12819</v>
      </c>
      <c r="E189" t="s">
        <v>12820</v>
      </c>
    </row>
    <row r="190" spans="1:5">
      <c r="A190" t="s">
        <v>12824</v>
      </c>
      <c r="B190" t="s">
        <v>12825</v>
      </c>
      <c r="C190" t="s">
        <v>12828</v>
      </c>
      <c r="D190" t="s">
        <v>12829</v>
      </c>
    </row>
    <row r="191" spans="1:5">
      <c r="A191" t="s">
        <v>12824</v>
      </c>
      <c r="B191" t="s">
        <v>12825</v>
      </c>
      <c r="C191" t="s">
        <v>12826</v>
      </c>
      <c r="D191" t="s">
        <v>12819</v>
      </c>
      <c r="E191" t="s">
        <v>12838</v>
      </c>
    </row>
    <row r="192" spans="1:5">
      <c r="A192" t="s">
        <v>12824</v>
      </c>
      <c r="B192" t="s">
        <v>12825</v>
      </c>
      <c r="C192" t="s">
        <v>12828</v>
      </c>
      <c r="D192" t="s">
        <v>12831</v>
      </c>
    </row>
    <row r="193" spans="1:5">
      <c r="A193" t="s">
        <v>12816</v>
      </c>
      <c r="B193" t="s">
        <v>12817</v>
      </c>
      <c r="C193" t="s">
        <v>12818</v>
      </c>
      <c r="D193" t="s">
        <v>12819</v>
      </c>
      <c r="E193" t="s">
        <v>12820</v>
      </c>
    </row>
    <row r="194" spans="1:5">
      <c r="A194" t="s">
        <v>12824</v>
      </c>
      <c r="B194" t="s">
        <v>12825</v>
      </c>
      <c r="C194" t="s">
        <v>12828</v>
      </c>
      <c r="D194" t="s">
        <v>12829</v>
      </c>
    </row>
    <row r="195" spans="1:5">
      <c r="A195" t="s">
        <v>12824</v>
      </c>
      <c r="B195" t="s">
        <v>12825</v>
      </c>
      <c r="C195" t="s">
        <v>12826</v>
      </c>
      <c r="D195" t="s">
        <v>12830</v>
      </c>
    </row>
    <row r="196" spans="1:5">
      <c r="A196" t="s">
        <v>12816</v>
      </c>
      <c r="B196" t="s">
        <v>12817</v>
      </c>
      <c r="C196" t="s">
        <v>12818</v>
      </c>
      <c r="D196" t="s">
        <v>12819</v>
      </c>
      <c r="E196" t="s">
        <v>12820</v>
      </c>
    </row>
    <row r="197" spans="1:5">
      <c r="A197" t="s">
        <v>12816</v>
      </c>
      <c r="B197" t="s">
        <v>12817</v>
      </c>
      <c r="C197" t="s">
        <v>12818</v>
      </c>
      <c r="D197" t="s">
        <v>12819</v>
      </c>
      <c r="E197" t="s">
        <v>12820</v>
      </c>
    </row>
    <row r="198" spans="1:5">
      <c r="A198" t="s">
        <v>12816</v>
      </c>
      <c r="B198" t="s">
        <v>12817</v>
      </c>
      <c r="C198" t="s">
        <v>12818</v>
      </c>
      <c r="D198" t="s">
        <v>12819</v>
      </c>
      <c r="E198" t="s">
        <v>12820</v>
      </c>
    </row>
    <row r="199" spans="1:5">
      <c r="A199" t="s">
        <v>12824</v>
      </c>
      <c r="B199" t="s">
        <v>12825</v>
      </c>
      <c r="C199" t="s">
        <v>12828</v>
      </c>
      <c r="D199" t="s">
        <v>12829</v>
      </c>
    </row>
    <row r="200" spans="1:5">
      <c r="A200" t="s">
        <v>12816</v>
      </c>
      <c r="B200" t="s">
        <v>12817</v>
      </c>
      <c r="C200" t="s">
        <v>12818</v>
      </c>
      <c r="D200" t="s">
        <v>12819</v>
      </c>
      <c r="E200" t="s">
        <v>12820</v>
      </c>
    </row>
    <row r="201" spans="1:5">
      <c r="A201" t="s">
        <v>12816</v>
      </c>
      <c r="B201" t="s">
        <v>12817</v>
      </c>
      <c r="C201" t="s">
        <v>12818</v>
      </c>
      <c r="D201" t="s">
        <v>12819</v>
      </c>
      <c r="E201" t="s">
        <v>12820</v>
      </c>
    </row>
    <row r="202" spans="1:5">
      <c r="A202" t="s">
        <v>12824</v>
      </c>
      <c r="B202" t="s">
        <v>12825</v>
      </c>
      <c r="C202" t="s">
        <v>12826</v>
      </c>
      <c r="D202" t="s">
        <v>12830</v>
      </c>
    </row>
    <row r="203" spans="1:5">
      <c r="A203" t="s">
        <v>12816</v>
      </c>
      <c r="B203" t="s">
        <v>12817</v>
      </c>
      <c r="C203" t="s">
        <v>12818</v>
      </c>
      <c r="D203" t="s">
        <v>12819</v>
      </c>
      <c r="E203" t="s">
        <v>12820</v>
      </c>
    </row>
    <row r="204" spans="1:5">
      <c r="A204" t="s">
        <v>12824</v>
      </c>
      <c r="B204" t="s">
        <v>12825</v>
      </c>
      <c r="C204" t="s">
        <v>12826</v>
      </c>
      <c r="D204" t="s">
        <v>12830</v>
      </c>
    </row>
    <row r="205" spans="1:5">
      <c r="A205" t="s">
        <v>12824</v>
      </c>
      <c r="B205" t="s">
        <v>12825</v>
      </c>
      <c r="C205" t="s">
        <v>12826</v>
      </c>
      <c r="D205" t="s">
        <v>12830</v>
      </c>
    </row>
    <row r="206" spans="1:5">
      <c r="A206" t="s">
        <v>12824</v>
      </c>
      <c r="B206" t="s">
        <v>12825</v>
      </c>
      <c r="C206" t="s">
        <v>12826</v>
      </c>
      <c r="D206" t="s">
        <v>12819</v>
      </c>
      <c r="E206" t="s">
        <v>12827</v>
      </c>
    </row>
    <row r="207" spans="1:5">
      <c r="A207" t="s">
        <v>12816</v>
      </c>
      <c r="B207" t="s">
        <v>12817</v>
      </c>
      <c r="C207" t="s">
        <v>12818</v>
      </c>
      <c r="D207" t="s">
        <v>12819</v>
      </c>
      <c r="E207" t="s">
        <v>12820</v>
      </c>
    </row>
    <row r="208" spans="1:5">
      <c r="A208" t="s">
        <v>12824</v>
      </c>
      <c r="B208" t="s">
        <v>12825</v>
      </c>
      <c r="C208" t="s">
        <v>12828</v>
      </c>
      <c r="D208" t="s">
        <v>12829</v>
      </c>
    </row>
    <row r="209" spans="1:5">
      <c r="A209" t="s">
        <v>12816</v>
      </c>
      <c r="B209" t="s">
        <v>12817</v>
      </c>
      <c r="C209" t="s">
        <v>12818</v>
      </c>
      <c r="D209" t="s">
        <v>12819</v>
      </c>
      <c r="E209" t="s">
        <v>12820</v>
      </c>
    </row>
    <row r="210" spans="1:5">
      <c r="A210" t="s">
        <v>12816</v>
      </c>
      <c r="B210" t="s">
        <v>12817</v>
      </c>
      <c r="C210" t="s">
        <v>12818</v>
      </c>
      <c r="D210" t="s">
        <v>12819</v>
      </c>
      <c r="E210" t="s">
        <v>12820</v>
      </c>
    </row>
    <row r="211" spans="1:5">
      <c r="A211" t="s">
        <v>12824</v>
      </c>
      <c r="B211" t="s">
        <v>12825</v>
      </c>
      <c r="C211" t="s">
        <v>12826</v>
      </c>
      <c r="D211" t="s">
        <v>12830</v>
      </c>
    </row>
    <row r="212" spans="1:5">
      <c r="A212" t="s">
        <v>12824</v>
      </c>
      <c r="B212" t="s">
        <v>12825</v>
      </c>
      <c r="C212" t="s">
        <v>12839</v>
      </c>
    </row>
    <row r="213" spans="1:5">
      <c r="A213" t="s">
        <v>12824</v>
      </c>
      <c r="B213" t="s">
        <v>12825</v>
      </c>
      <c r="C213" t="s">
        <v>12826</v>
      </c>
      <c r="D213" t="s">
        <v>12830</v>
      </c>
    </row>
    <row r="214" spans="1:5">
      <c r="A214" t="s">
        <v>12816</v>
      </c>
      <c r="B214" t="s">
        <v>12817</v>
      </c>
      <c r="C214" t="s">
        <v>12818</v>
      </c>
      <c r="D214" t="s">
        <v>12819</v>
      </c>
      <c r="E214" t="s">
        <v>12820</v>
      </c>
    </row>
    <row r="215" spans="1:5">
      <c r="A215" t="s">
        <v>12816</v>
      </c>
      <c r="B215" t="s">
        <v>12817</v>
      </c>
      <c r="C215" t="s">
        <v>12818</v>
      </c>
      <c r="D215" t="s">
        <v>12819</v>
      </c>
      <c r="E215" t="s">
        <v>12820</v>
      </c>
    </row>
    <row r="216" spans="1:5">
      <c r="A216" t="s">
        <v>12824</v>
      </c>
      <c r="B216" t="s">
        <v>12825</v>
      </c>
      <c r="C216" t="s">
        <v>12826</v>
      </c>
      <c r="D216" t="s">
        <v>12830</v>
      </c>
    </row>
    <row r="217" spans="1:5">
      <c r="A217" t="s">
        <v>12824</v>
      </c>
      <c r="B217" t="s">
        <v>12825</v>
      </c>
      <c r="C217" t="s">
        <v>12828</v>
      </c>
      <c r="D217" t="s">
        <v>12831</v>
      </c>
    </row>
    <row r="218" spans="1:5">
      <c r="A218" t="s">
        <v>12824</v>
      </c>
      <c r="B218" t="s">
        <v>12825</v>
      </c>
      <c r="C218" t="s">
        <v>12828</v>
      </c>
      <c r="D218" t="s">
        <v>12829</v>
      </c>
    </row>
    <row r="219" spans="1:5">
      <c r="A219" t="s">
        <v>12824</v>
      </c>
      <c r="B219" t="s">
        <v>12825</v>
      </c>
      <c r="C219" t="s">
        <v>12826</v>
      </c>
      <c r="D219" t="s">
        <v>12819</v>
      </c>
      <c r="E219" t="s">
        <v>12827</v>
      </c>
    </row>
    <row r="220" spans="1:5">
      <c r="A220" t="s">
        <v>12824</v>
      </c>
      <c r="B220" t="s">
        <v>12835</v>
      </c>
      <c r="C220" t="s">
        <v>12826</v>
      </c>
      <c r="D220" t="s">
        <v>12840</v>
      </c>
    </row>
    <row r="221" spans="1:5">
      <c r="A221" t="s">
        <v>12816</v>
      </c>
      <c r="B221" t="s">
        <v>12817</v>
      </c>
      <c r="C221" t="s">
        <v>12818</v>
      </c>
      <c r="D221" t="s">
        <v>12819</v>
      </c>
      <c r="E221" t="s">
        <v>12820</v>
      </c>
    </row>
    <row r="222" spans="1:5">
      <c r="A222" t="s">
        <v>12816</v>
      </c>
      <c r="B222" t="s">
        <v>12817</v>
      </c>
      <c r="C222" t="s">
        <v>12818</v>
      </c>
      <c r="D222" t="s">
        <v>12819</v>
      </c>
      <c r="E222" t="s">
        <v>12820</v>
      </c>
    </row>
    <row r="223" spans="1:5">
      <c r="A223" t="s">
        <v>12824</v>
      </c>
      <c r="B223" t="s">
        <v>12825</v>
      </c>
      <c r="C223" t="s">
        <v>12826</v>
      </c>
      <c r="D223" t="s">
        <v>12830</v>
      </c>
    </row>
    <row r="224" spans="1:5">
      <c r="A224" t="s">
        <v>12824</v>
      </c>
      <c r="B224" t="s">
        <v>12825</v>
      </c>
      <c r="C224" t="s">
        <v>12826</v>
      </c>
      <c r="D224" t="s">
        <v>12832</v>
      </c>
      <c r="E224" t="s">
        <v>12833</v>
      </c>
    </row>
    <row r="225" spans="1:5">
      <c r="A225" t="s">
        <v>12816</v>
      </c>
      <c r="B225" t="s">
        <v>12817</v>
      </c>
      <c r="C225" t="s">
        <v>12818</v>
      </c>
      <c r="D225" t="s">
        <v>12819</v>
      </c>
      <c r="E225" t="s">
        <v>12820</v>
      </c>
    </row>
    <row r="226" spans="1:5">
      <c r="A226" t="s">
        <v>12824</v>
      </c>
      <c r="B226" t="s">
        <v>12825</v>
      </c>
      <c r="C226" t="s">
        <v>12841</v>
      </c>
      <c r="D226" t="s">
        <v>12842</v>
      </c>
    </row>
    <row r="227" spans="1:5">
      <c r="A227" t="s">
        <v>12824</v>
      </c>
      <c r="B227" t="s">
        <v>12825</v>
      </c>
      <c r="C227" t="s">
        <v>12826</v>
      </c>
      <c r="D227" t="s">
        <v>12830</v>
      </c>
    </row>
    <row r="228" spans="1:5">
      <c r="A228" t="s">
        <v>12824</v>
      </c>
      <c r="B228" t="s">
        <v>12825</v>
      </c>
      <c r="C228" t="s">
        <v>12826</v>
      </c>
      <c r="D228" t="s">
        <v>12830</v>
      </c>
    </row>
    <row r="229" spans="1:5">
      <c r="A229" t="s">
        <v>12824</v>
      </c>
      <c r="B229" t="s">
        <v>12825</v>
      </c>
      <c r="C229" t="s">
        <v>12826</v>
      </c>
      <c r="D229" t="s">
        <v>12819</v>
      </c>
      <c r="E229" t="s">
        <v>12827</v>
      </c>
    </row>
    <row r="230" spans="1:5">
      <c r="A230" t="s">
        <v>12816</v>
      </c>
      <c r="B230" t="s">
        <v>12817</v>
      </c>
      <c r="C230" t="s">
        <v>12818</v>
      </c>
      <c r="D230" t="s">
        <v>12819</v>
      </c>
      <c r="E230" t="s">
        <v>12820</v>
      </c>
    </row>
    <row r="231" spans="1:5">
      <c r="A231" t="s">
        <v>12816</v>
      </c>
      <c r="B231" t="s">
        <v>12817</v>
      </c>
      <c r="C231" t="s">
        <v>12818</v>
      </c>
      <c r="D231" t="s">
        <v>12819</v>
      </c>
      <c r="E231" t="s">
        <v>12820</v>
      </c>
    </row>
    <row r="232" spans="1:5">
      <c r="A232" t="s">
        <v>12816</v>
      </c>
      <c r="B232" t="s">
        <v>12817</v>
      </c>
      <c r="C232" t="s">
        <v>12818</v>
      </c>
      <c r="D232" t="s">
        <v>12819</v>
      </c>
      <c r="E232" t="s">
        <v>12843</v>
      </c>
    </row>
    <row r="233" spans="1:5">
      <c r="A233" t="s">
        <v>12824</v>
      </c>
      <c r="B233" t="s">
        <v>12825</v>
      </c>
      <c r="C233" t="s">
        <v>12828</v>
      </c>
      <c r="D233" t="s">
        <v>12829</v>
      </c>
    </row>
    <row r="234" spans="1:5">
      <c r="A234" t="s">
        <v>12824</v>
      </c>
      <c r="B234" t="s">
        <v>12825</v>
      </c>
      <c r="C234" t="s">
        <v>12828</v>
      </c>
      <c r="D234" t="s">
        <v>12829</v>
      </c>
    </row>
    <row r="235" spans="1:5">
      <c r="A235" t="s">
        <v>12824</v>
      </c>
      <c r="B235" t="s">
        <v>12825</v>
      </c>
      <c r="C235" t="s">
        <v>12826</v>
      </c>
      <c r="D235" t="s">
        <v>12830</v>
      </c>
    </row>
    <row r="236" spans="1:5">
      <c r="A236" t="s">
        <v>12816</v>
      </c>
      <c r="B236" t="s">
        <v>12817</v>
      </c>
      <c r="C236" t="s">
        <v>12818</v>
      </c>
      <c r="D236" t="s">
        <v>12819</v>
      </c>
      <c r="E236" t="s">
        <v>12820</v>
      </c>
    </row>
    <row r="237" spans="1:5">
      <c r="A237" t="s">
        <v>12816</v>
      </c>
      <c r="B237" t="s">
        <v>12817</v>
      </c>
      <c r="C237" t="s">
        <v>12818</v>
      </c>
      <c r="D237" t="s">
        <v>12819</v>
      </c>
      <c r="E237" t="s">
        <v>12820</v>
      </c>
    </row>
    <row r="238" spans="1:5">
      <c r="A238" t="s">
        <v>12824</v>
      </c>
      <c r="B238" t="s">
        <v>12825</v>
      </c>
      <c r="C238" t="s">
        <v>12826</v>
      </c>
      <c r="D238" t="s">
        <v>12830</v>
      </c>
    </row>
    <row r="239" spans="1:5">
      <c r="A239" t="s">
        <v>12816</v>
      </c>
      <c r="B239" t="s">
        <v>12817</v>
      </c>
      <c r="C239" t="s">
        <v>12818</v>
      </c>
      <c r="D239" t="s">
        <v>12819</v>
      </c>
      <c r="E239" t="s">
        <v>12820</v>
      </c>
    </row>
    <row r="240" spans="1:5">
      <c r="A240" t="s">
        <v>12816</v>
      </c>
      <c r="B240" t="s">
        <v>12817</v>
      </c>
      <c r="C240" t="s">
        <v>12818</v>
      </c>
      <c r="D240" t="s">
        <v>12819</v>
      </c>
      <c r="E240" t="s">
        <v>12820</v>
      </c>
    </row>
    <row r="241" spans="1:5">
      <c r="A241" t="s">
        <v>12824</v>
      </c>
      <c r="B241" t="s">
        <v>12825</v>
      </c>
      <c r="C241" t="s">
        <v>12826</v>
      </c>
      <c r="D241" t="s">
        <v>12819</v>
      </c>
      <c r="E241" t="s">
        <v>12844</v>
      </c>
    </row>
    <row r="242" spans="1:5">
      <c r="A242" t="s">
        <v>12816</v>
      </c>
      <c r="B242" t="s">
        <v>12817</v>
      </c>
      <c r="C242" t="s">
        <v>12818</v>
      </c>
      <c r="D242" t="s">
        <v>12819</v>
      </c>
      <c r="E242" t="s">
        <v>12820</v>
      </c>
    </row>
    <row r="243" spans="1:5">
      <c r="A243" t="s">
        <v>12816</v>
      </c>
      <c r="B243" t="s">
        <v>12817</v>
      </c>
      <c r="C243" t="s">
        <v>12818</v>
      </c>
      <c r="D243" t="s">
        <v>12819</v>
      </c>
      <c r="E243" t="s">
        <v>12820</v>
      </c>
    </row>
    <row r="244" spans="1:5">
      <c r="A244" t="s">
        <v>12824</v>
      </c>
      <c r="B244" t="s">
        <v>12825</v>
      </c>
      <c r="C244" t="s">
        <v>12826</v>
      </c>
      <c r="D244" t="s">
        <v>12832</v>
      </c>
      <c r="E244" t="s">
        <v>12833</v>
      </c>
    </row>
    <row r="245" spans="1:5">
      <c r="A245" t="s">
        <v>12824</v>
      </c>
      <c r="B245" t="s">
        <v>12825</v>
      </c>
      <c r="C245" t="s">
        <v>12826</v>
      </c>
      <c r="D245" t="s">
        <v>12830</v>
      </c>
    </row>
    <row r="246" spans="1:5">
      <c r="A246" t="s">
        <v>12824</v>
      </c>
      <c r="B246" t="s">
        <v>12825</v>
      </c>
      <c r="C246" t="s">
        <v>12826</v>
      </c>
      <c r="D246" t="s">
        <v>12830</v>
      </c>
    </row>
    <row r="247" spans="1:5">
      <c r="A247" t="s">
        <v>12816</v>
      </c>
      <c r="B247" t="s">
        <v>12817</v>
      </c>
      <c r="C247" t="s">
        <v>12818</v>
      </c>
      <c r="D247" t="s">
        <v>12819</v>
      </c>
      <c r="E247" t="s">
        <v>12820</v>
      </c>
    </row>
    <row r="248" spans="1:5">
      <c r="A248" t="s">
        <v>12816</v>
      </c>
      <c r="B248" t="s">
        <v>12817</v>
      </c>
      <c r="C248" t="s">
        <v>12818</v>
      </c>
      <c r="D248" t="s">
        <v>12819</v>
      </c>
      <c r="E248" t="s">
        <v>12820</v>
      </c>
    </row>
    <row r="249" spans="1:5">
      <c r="A249" t="s">
        <v>12816</v>
      </c>
      <c r="B249" t="s">
        <v>12817</v>
      </c>
      <c r="C249" t="s">
        <v>12818</v>
      </c>
      <c r="D249" t="s">
        <v>12819</v>
      </c>
      <c r="E249" t="s">
        <v>12820</v>
      </c>
    </row>
    <row r="250" spans="1:5">
      <c r="A250" t="s">
        <v>12816</v>
      </c>
      <c r="B250" t="s">
        <v>12817</v>
      </c>
      <c r="C250" t="s">
        <v>12818</v>
      </c>
      <c r="D250" t="s">
        <v>12819</v>
      </c>
      <c r="E250" t="s">
        <v>12820</v>
      </c>
    </row>
    <row r="251" spans="1:5">
      <c r="A251" t="s">
        <v>12824</v>
      </c>
      <c r="B251" t="s">
        <v>12825</v>
      </c>
      <c r="C251" t="s">
        <v>12828</v>
      </c>
      <c r="D251" t="s">
        <v>12829</v>
      </c>
    </row>
    <row r="252" spans="1:5">
      <c r="A252" t="s">
        <v>12824</v>
      </c>
      <c r="B252" t="s">
        <v>12825</v>
      </c>
      <c r="C252" t="s">
        <v>12826</v>
      </c>
      <c r="D252" t="s">
        <v>12830</v>
      </c>
    </row>
    <row r="253" spans="1:5">
      <c r="A253" t="s">
        <v>12824</v>
      </c>
      <c r="B253" t="s">
        <v>12825</v>
      </c>
      <c r="C253" t="s">
        <v>12826</v>
      </c>
      <c r="D253" t="s">
        <v>12830</v>
      </c>
    </row>
    <row r="254" spans="1:5">
      <c r="A254" t="s">
        <v>12816</v>
      </c>
      <c r="B254" t="s">
        <v>12817</v>
      </c>
      <c r="C254" t="s">
        <v>12818</v>
      </c>
      <c r="D254" t="s">
        <v>12819</v>
      </c>
      <c r="E254" t="s">
        <v>12820</v>
      </c>
    </row>
    <row r="255" spans="1:5">
      <c r="A255" t="s">
        <v>12816</v>
      </c>
      <c r="B255" t="s">
        <v>12817</v>
      </c>
      <c r="C255" t="s">
        <v>12818</v>
      </c>
      <c r="D255" t="s">
        <v>12819</v>
      </c>
      <c r="E255" t="s">
        <v>12820</v>
      </c>
    </row>
    <row r="256" spans="1:5">
      <c r="A256" t="s">
        <v>12824</v>
      </c>
      <c r="B256" t="s">
        <v>12825</v>
      </c>
      <c r="C256" t="s">
        <v>12826</v>
      </c>
      <c r="D256" t="s">
        <v>12832</v>
      </c>
      <c r="E256" t="s">
        <v>12833</v>
      </c>
    </row>
    <row r="257" spans="1:5">
      <c r="A257" t="s">
        <v>12824</v>
      </c>
      <c r="B257" t="s">
        <v>12825</v>
      </c>
      <c r="C257" t="s">
        <v>12828</v>
      </c>
      <c r="D257" t="s">
        <v>12829</v>
      </c>
    </row>
    <row r="258" spans="1:5">
      <c r="A258" t="s">
        <v>12824</v>
      </c>
      <c r="B258" t="s">
        <v>12825</v>
      </c>
      <c r="C258" t="s">
        <v>12826</v>
      </c>
      <c r="D258" t="s">
        <v>12819</v>
      </c>
      <c r="E258" t="s">
        <v>12834</v>
      </c>
    </row>
    <row r="259" spans="1:5">
      <c r="A259" t="s">
        <v>12816</v>
      </c>
      <c r="B259" t="s">
        <v>12817</v>
      </c>
      <c r="C259" t="s">
        <v>12818</v>
      </c>
      <c r="D259" t="s">
        <v>12819</v>
      </c>
      <c r="E259" t="s">
        <v>12820</v>
      </c>
    </row>
    <row r="260" spans="1:5">
      <c r="A260" t="s">
        <v>12816</v>
      </c>
      <c r="B260" t="s">
        <v>12817</v>
      </c>
      <c r="C260" t="s">
        <v>12818</v>
      </c>
      <c r="D260" t="s">
        <v>12819</v>
      </c>
      <c r="E260" t="s">
        <v>12820</v>
      </c>
    </row>
    <row r="261" spans="1:5">
      <c r="A261" t="s">
        <v>12816</v>
      </c>
      <c r="B261" t="s">
        <v>12817</v>
      </c>
      <c r="C261" t="s">
        <v>12818</v>
      </c>
      <c r="D261" t="s">
        <v>12819</v>
      </c>
      <c r="E261" t="s">
        <v>12820</v>
      </c>
    </row>
    <row r="262" spans="1:5">
      <c r="A262" t="s">
        <v>12824</v>
      </c>
      <c r="B262" t="s">
        <v>12825</v>
      </c>
      <c r="C262" t="s">
        <v>12826</v>
      </c>
      <c r="D262" t="s">
        <v>12819</v>
      </c>
      <c r="E262" t="s">
        <v>12827</v>
      </c>
    </row>
    <row r="263" spans="1:5">
      <c r="A263" t="s">
        <v>12816</v>
      </c>
      <c r="B263" t="s">
        <v>12817</v>
      </c>
      <c r="C263" t="s">
        <v>12818</v>
      </c>
      <c r="D263" t="s">
        <v>12819</v>
      </c>
      <c r="E263" t="s">
        <v>12820</v>
      </c>
    </row>
    <row r="264" spans="1:5">
      <c r="A264" t="s">
        <v>12816</v>
      </c>
      <c r="B264" t="s">
        <v>12817</v>
      </c>
      <c r="C264" t="s">
        <v>12818</v>
      </c>
      <c r="D264" t="s">
        <v>12819</v>
      </c>
      <c r="E264" t="s">
        <v>12820</v>
      </c>
    </row>
    <row r="265" spans="1:5">
      <c r="A265" t="s">
        <v>12824</v>
      </c>
      <c r="B265" t="s">
        <v>12825</v>
      </c>
      <c r="C265" t="s">
        <v>12826</v>
      </c>
      <c r="D265" t="s">
        <v>12830</v>
      </c>
    </row>
    <row r="266" spans="1:5">
      <c r="A266" t="s">
        <v>12824</v>
      </c>
      <c r="B266" t="s">
        <v>12835</v>
      </c>
      <c r="C266" t="s">
        <v>12845</v>
      </c>
      <c r="D266" t="s">
        <v>12846</v>
      </c>
    </row>
    <row r="267" spans="1:5">
      <c r="A267" t="s">
        <v>12824</v>
      </c>
      <c r="B267" t="s">
        <v>12825</v>
      </c>
      <c r="C267" t="s">
        <v>12828</v>
      </c>
      <c r="D267" t="s">
        <v>12829</v>
      </c>
    </row>
    <row r="268" spans="1:5">
      <c r="A268" t="s">
        <v>12816</v>
      </c>
      <c r="B268" t="s">
        <v>12817</v>
      </c>
      <c r="C268" t="s">
        <v>12818</v>
      </c>
      <c r="D268" t="s">
        <v>12819</v>
      </c>
      <c r="E268" t="s">
        <v>12820</v>
      </c>
    </row>
    <row r="269" spans="1:5">
      <c r="A269" t="s">
        <v>12824</v>
      </c>
      <c r="B269" t="s">
        <v>12825</v>
      </c>
      <c r="C269" t="s">
        <v>12826</v>
      </c>
      <c r="D269" t="s">
        <v>12819</v>
      </c>
      <c r="E269" t="s">
        <v>12827</v>
      </c>
    </row>
    <row r="270" spans="1:5">
      <c r="A270" t="s">
        <v>12824</v>
      </c>
      <c r="B270" t="s">
        <v>12825</v>
      </c>
      <c r="C270" t="s">
        <v>12847</v>
      </c>
    </row>
    <row r="271" spans="1:5">
      <c r="A271" t="s">
        <v>12824</v>
      </c>
      <c r="B271" t="s">
        <v>12835</v>
      </c>
      <c r="C271" t="s">
        <v>12848</v>
      </c>
      <c r="D271" t="s">
        <v>12849</v>
      </c>
    </row>
    <row r="272" spans="1:5">
      <c r="A272" t="s">
        <v>12824</v>
      </c>
      <c r="B272" t="s">
        <v>12825</v>
      </c>
      <c r="C272" t="s">
        <v>12828</v>
      </c>
      <c r="D272" t="s">
        <v>12829</v>
      </c>
    </row>
    <row r="273" spans="1:5">
      <c r="A273" t="s">
        <v>12824</v>
      </c>
      <c r="B273" t="s">
        <v>12825</v>
      </c>
      <c r="C273" t="s">
        <v>12826</v>
      </c>
      <c r="D273" t="s">
        <v>12830</v>
      </c>
    </row>
    <row r="274" spans="1:5">
      <c r="A274" t="s">
        <v>12816</v>
      </c>
      <c r="B274" t="s">
        <v>12817</v>
      </c>
      <c r="C274" t="s">
        <v>12818</v>
      </c>
      <c r="D274" t="s">
        <v>12819</v>
      </c>
      <c r="E274" t="s">
        <v>12820</v>
      </c>
    </row>
    <row r="275" spans="1:5">
      <c r="A275" t="s">
        <v>12824</v>
      </c>
      <c r="B275" t="s">
        <v>12825</v>
      </c>
      <c r="C275" t="s">
        <v>12828</v>
      </c>
      <c r="D275" t="s">
        <v>12829</v>
      </c>
    </row>
    <row r="276" spans="1:5">
      <c r="A276" t="s">
        <v>12824</v>
      </c>
      <c r="B276" t="s">
        <v>12825</v>
      </c>
      <c r="C276" t="s">
        <v>12841</v>
      </c>
      <c r="D276" t="s">
        <v>12842</v>
      </c>
    </row>
    <row r="277" spans="1:5">
      <c r="A277" t="s">
        <v>12824</v>
      </c>
      <c r="B277" t="s">
        <v>12825</v>
      </c>
      <c r="C277" t="s">
        <v>12826</v>
      </c>
      <c r="D277" t="s">
        <v>12830</v>
      </c>
    </row>
    <row r="278" spans="1:5">
      <c r="A278" t="s">
        <v>12824</v>
      </c>
      <c r="B278" t="s">
        <v>12825</v>
      </c>
      <c r="C278" t="s">
        <v>12828</v>
      </c>
      <c r="D278" t="s">
        <v>12829</v>
      </c>
    </row>
    <row r="279" spans="1:5">
      <c r="A279" t="s">
        <v>12816</v>
      </c>
      <c r="B279" t="s">
        <v>12817</v>
      </c>
      <c r="C279" t="s">
        <v>12818</v>
      </c>
      <c r="D279" t="s">
        <v>12819</v>
      </c>
      <c r="E279" t="s">
        <v>12820</v>
      </c>
    </row>
    <row r="280" spans="1:5">
      <c r="A280" t="s">
        <v>12824</v>
      </c>
      <c r="B280" t="s">
        <v>12825</v>
      </c>
      <c r="C280" t="s">
        <v>12828</v>
      </c>
      <c r="D280" t="s">
        <v>12829</v>
      </c>
    </row>
    <row r="281" spans="1:5">
      <c r="A281" t="s">
        <v>12824</v>
      </c>
      <c r="B281" t="s">
        <v>12825</v>
      </c>
      <c r="C281" t="s">
        <v>12826</v>
      </c>
      <c r="D281" t="s">
        <v>12830</v>
      </c>
    </row>
    <row r="282" spans="1:5">
      <c r="A282" t="s">
        <v>12824</v>
      </c>
      <c r="B282" t="s">
        <v>12825</v>
      </c>
      <c r="C282" t="s">
        <v>12828</v>
      </c>
      <c r="D282" t="s">
        <v>12829</v>
      </c>
    </row>
    <row r="283" spans="1:5">
      <c r="A283" t="s">
        <v>12816</v>
      </c>
      <c r="B283" t="s">
        <v>12817</v>
      </c>
      <c r="C283" t="s">
        <v>12818</v>
      </c>
      <c r="D283" t="s">
        <v>12819</v>
      </c>
      <c r="E283" t="s">
        <v>12820</v>
      </c>
    </row>
    <row r="284" spans="1:5">
      <c r="A284" t="s">
        <v>12816</v>
      </c>
      <c r="B284" t="s">
        <v>12817</v>
      </c>
      <c r="C284" t="s">
        <v>12818</v>
      </c>
      <c r="D284" t="s">
        <v>12819</v>
      </c>
      <c r="E284" t="s">
        <v>12820</v>
      </c>
    </row>
    <row r="285" spans="1:5">
      <c r="A285" t="s">
        <v>12824</v>
      </c>
      <c r="B285" t="s">
        <v>12825</v>
      </c>
      <c r="C285" t="s">
        <v>12828</v>
      </c>
      <c r="D285" t="s">
        <v>12829</v>
      </c>
    </row>
    <row r="286" spans="1:5">
      <c r="A286" t="s">
        <v>12824</v>
      </c>
      <c r="B286" t="s">
        <v>12825</v>
      </c>
      <c r="C286" t="s">
        <v>12826</v>
      </c>
      <c r="D286" t="s">
        <v>12830</v>
      </c>
    </row>
    <row r="287" spans="1:5">
      <c r="A287" t="s">
        <v>12816</v>
      </c>
      <c r="B287" t="s">
        <v>12817</v>
      </c>
      <c r="C287" t="s">
        <v>12818</v>
      </c>
      <c r="D287" t="s">
        <v>12819</v>
      </c>
      <c r="E287" t="s">
        <v>12820</v>
      </c>
    </row>
    <row r="288" spans="1:5">
      <c r="A288" t="s">
        <v>12824</v>
      </c>
      <c r="B288" t="s">
        <v>12825</v>
      </c>
      <c r="C288" t="s">
        <v>12828</v>
      </c>
      <c r="D288" t="s">
        <v>12829</v>
      </c>
    </row>
    <row r="289" spans="1:5">
      <c r="A289" t="s">
        <v>12816</v>
      </c>
      <c r="B289" t="s">
        <v>12817</v>
      </c>
      <c r="C289" t="s">
        <v>12818</v>
      </c>
      <c r="D289" t="s">
        <v>12819</v>
      </c>
      <c r="E289" t="s">
        <v>12820</v>
      </c>
    </row>
    <row r="290" spans="1:5">
      <c r="A290" t="s">
        <v>12824</v>
      </c>
      <c r="B290" t="s">
        <v>12825</v>
      </c>
      <c r="C290" t="s">
        <v>12828</v>
      </c>
      <c r="D290" t="s">
        <v>12831</v>
      </c>
    </row>
    <row r="291" spans="1:5">
      <c r="A291" t="s">
        <v>12816</v>
      </c>
      <c r="B291" t="s">
        <v>12817</v>
      </c>
      <c r="C291" t="s">
        <v>12818</v>
      </c>
      <c r="D291" t="s">
        <v>12819</v>
      </c>
      <c r="E291" t="s">
        <v>12820</v>
      </c>
    </row>
    <row r="292" spans="1:5">
      <c r="A292" t="s">
        <v>12824</v>
      </c>
      <c r="B292" t="s">
        <v>12825</v>
      </c>
      <c r="C292" t="s">
        <v>12826</v>
      </c>
      <c r="D292" t="s">
        <v>12830</v>
      </c>
    </row>
    <row r="293" spans="1:5">
      <c r="A293" t="s">
        <v>12824</v>
      </c>
      <c r="B293" t="s">
        <v>12825</v>
      </c>
      <c r="C293" t="s">
        <v>12826</v>
      </c>
      <c r="D293" t="s">
        <v>12819</v>
      </c>
      <c r="E293" t="s">
        <v>12827</v>
      </c>
    </row>
    <row r="294" spans="1:5">
      <c r="A294" t="s">
        <v>12824</v>
      </c>
      <c r="B294" t="s">
        <v>12825</v>
      </c>
      <c r="C294" t="s">
        <v>12828</v>
      </c>
      <c r="D294" t="s">
        <v>12829</v>
      </c>
    </row>
    <row r="295" spans="1:5">
      <c r="A295" t="s">
        <v>12824</v>
      </c>
      <c r="B295" t="s">
        <v>12825</v>
      </c>
      <c r="C295" t="s">
        <v>12826</v>
      </c>
      <c r="D295" t="s">
        <v>12819</v>
      </c>
      <c r="E295" t="s">
        <v>12827</v>
      </c>
    </row>
    <row r="296" spans="1:5">
      <c r="A296" t="s">
        <v>12816</v>
      </c>
      <c r="B296" t="s">
        <v>12817</v>
      </c>
      <c r="C296" t="s">
        <v>12818</v>
      </c>
      <c r="D296" t="s">
        <v>12819</v>
      </c>
      <c r="E296" t="s">
        <v>12820</v>
      </c>
    </row>
    <row r="297" spans="1:5">
      <c r="A297" t="s">
        <v>12824</v>
      </c>
      <c r="B297" t="s">
        <v>12825</v>
      </c>
      <c r="C297" t="s">
        <v>12828</v>
      </c>
      <c r="D297" t="s">
        <v>12829</v>
      </c>
    </row>
    <row r="298" spans="1:5">
      <c r="A298" t="s">
        <v>12824</v>
      </c>
      <c r="B298" t="s">
        <v>12825</v>
      </c>
      <c r="C298" t="s">
        <v>12826</v>
      </c>
      <c r="D298" t="s">
        <v>12830</v>
      </c>
    </row>
    <row r="299" spans="1:5">
      <c r="A299" t="s">
        <v>12824</v>
      </c>
      <c r="B299" t="s">
        <v>12825</v>
      </c>
      <c r="C299" t="s">
        <v>12826</v>
      </c>
      <c r="D299" t="s">
        <v>12830</v>
      </c>
    </row>
    <row r="300" spans="1:5">
      <c r="A300" t="s">
        <v>12824</v>
      </c>
      <c r="B300" t="s">
        <v>12825</v>
      </c>
      <c r="C300" t="s">
        <v>12826</v>
      </c>
      <c r="D300" t="s">
        <v>12832</v>
      </c>
      <c r="E300" t="s">
        <v>12833</v>
      </c>
    </row>
    <row r="301" spans="1:5">
      <c r="A301" t="s">
        <v>12824</v>
      </c>
      <c r="B301" t="s">
        <v>12825</v>
      </c>
      <c r="C301" t="s">
        <v>12839</v>
      </c>
    </row>
    <row r="302" spans="1:5">
      <c r="A302" t="s">
        <v>12816</v>
      </c>
      <c r="B302" t="s">
        <v>12817</v>
      </c>
      <c r="C302" t="s">
        <v>12818</v>
      </c>
      <c r="D302" t="s">
        <v>12819</v>
      </c>
      <c r="E302" t="s">
        <v>12820</v>
      </c>
    </row>
    <row r="303" spans="1:5">
      <c r="A303" t="s">
        <v>12824</v>
      </c>
      <c r="B303" t="s">
        <v>12825</v>
      </c>
      <c r="C303" t="s">
        <v>12826</v>
      </c>
      <c r="D303" t="s">
        <v>12819</v>
      </c>
      <c r="E303" t="s">
        <v>12827</v>
      </c>
    </row>
    <row r="304" spans="1:5">
      <c r="A304" t="s">
        <v>12824</v>
      </c>
      <c r="B304" t="s">
        <v>12825</v>
      </c>
      <c r="C304" t="s">
        <v>12826</v>
      </c>
      <c r="D304" t="s">
        <v>12819</v>
      </c>
      <c r="E304" t="s">
        <v>12827</v>
      </c>
    </row>
    <row r="305" spans="1:5">
      <c r="A305" t="s">
        <v>12816</v>
      </c>
      <c r="B305" t="s">
        <v>12821</v>
      </c>
      <c r="C305" t="s">
        <v>12822</v>
      </c>
      <c r="D305" t="s">
        <v>12823</v>
      </c>
    </row>
    <row r="306" spans="1:5">
      <c r="A306" t="s">
        <v>12816</v>
      </c>
      <c r="B306" t="s">
        <v>12817</v>
      </c>
      <c r="C306" t="s">
        <v>12818</v>
      </c>
      <c r="D306" t="s">
        <v>12819</v>
      </c>
      <c r="E306" t="s">
        <v>12820</v>
      </c>
    </row>
    <row r="307" spans="1:5">
      <c r="A307" t="s">
        <v>12824</v>
      </c>
      <c r="B307" t="s">
        <v>12825</v>
      </c>
      <c r="C307" t="s">
        <v>12826</v>
      </c>
      <c r="D307" t="s">
        <v>12819</v>
      </c>
      <c r="E307" t="s">
        <v>12827</v>
      </c>
    </row>
    <row r="308" spans="1:5">
      <c r="A308" t="s">
        <v>12824</v>
      </c>
      <c r="B308" t="s">
        <v>12825</v>
      </c>
      <c r="C308" t="s">
        <v>12828</v>
      </c>
      <c r="D308" t="s">
        <v>12829</v>
      </c>
    </row>
    <row r="309" spans="1:5">
      <c r="A309" t="s">
        <v>12824</v>
      </c>
      <c r="B309" t="s">
        <v>12825</v>
      </c>
      <c r="C309" t="s">
        <v>12826</v>
      </c>
      <c r="D309" t="s">
        <v>12832</v>
      </c>
      <c r="E309" t="s">
        <v>12833</v>
      </c>
    </row>
    <row r="310" spans="1:5">
      <c r="A310" t="s">
        <v>12824</v>
      </c>
      <c r="B310" t="s">
        <v>12825</v>
      </c>
      <c r="C310" t="s">
        <v>12828</v>
      </c>
      <c r="D310" t="s">
        <v>12829</v>
      </c>
    </row>
    <row r="311" spans="1:5">
      <c r="A311" t="s">
        <v>12816</v>
      </c>
      <c r="B311" t="s">
        <v>12817</v>
      </c>
      <c r="C311" t="s">
        <v>12818</v>
      </c>
      <c r="D311" t="s">
        <v>12819</v>
      </c>
      <c r="E311" t="s">
        <v>12820</v>
      </c>
    </row>
    <row r="312" spans="1:5">
      <c r="A312" t="s">
        <v>12824</v>
      </c>
      <c r="B312" t="s">
        <v>12825</v>
      </c>
      <c r="C312" t="s">
        <v>12828</v>
      </c>
      <c r="D312" t="s">
        <v>12829</v>
      </c>
    </row>
    <row r="313" spans="1:5">
      <c r="A313" t="s">
        <v>12824</v>
      </c>
      <c r="B313" t="s">
        <v>12825</v>
      </c>
      <c r="C313" t="s">
        <v>12826</v>
      </c>
      <c r="D313" t="s">
        <v>12819</v>
      </c>
      <c r="E313" t="s">
        <v>12827</v>
      </c>
    </row>
    <row r="314" spans="1:5">
      <c r="A314" t="s">
        <v>12824</v>
      </c>
      <c r="B314" t="s">
        <v>12825</v>
      </c>
      <c r="C314" t="s">
        <v>12826</v>
      </c>
      <c r="D314" t="s">
        <v>12850</v>
      </c>
    </row>
    <row r="315" spans="1:5">
      <c r="A315" t="s">
        <v>12816</v>
      </c>
      <c r="B315" t="s">
        <v>12817</v>
      </c>
      <c r="C315" t="s">
        <v>12818</v>
      </c>
      <c r="D315" t="s">
        <v>12819</v>
      </c>
      <c r="E315" t="s">
        <v>12820</v>
      </c>
    </row>
    <row r="316" spans="1:5">
      <c r="A316" t="s">
        <v>12816</v>
      </c>
      <c r="B316" t="s">
        <v>12817</v>
      </c>
      <c r="C316" t="s">
        <v>12818</v>
      </c>
      <c r="D316" t="s">
        <v>12819</v>
      </c>
      <c r="E316" t="s">
        <v>12820</v>
      </c>
    </row>
    <row r="317" spans="1:5">
      <c r="A317" t="s">
        <v>12824</v>
      </c>
      <c r="B317" t="s">
        <v>12825</v>
      </c>
      <c r="C317" t="s">
        <v>12826</v>
      </c>
      <c r="D317" t="s">
        <v>12830</v>
      </c>
    </row>
    <row r="318" spans="1:5">
      <c r="A318" t="s">
        <v>12816</v>
      </c>
      <c r="B318" t="s">
        <v>12817</v>
      </c>
      <c r="C318" t="s">
        <v>12818</v>
      </c>
      <c r="D318" t="s">
        <v>12819</v>
      </c>
      <c r="E318" t="s">
        <v>12820</v>
      </c>
    </row>
    <row r="319" spans="1:5">
      <c r="A319" t="s">
        <v>12824</v>
      </c>
      <c r="B319" t="s">
        <v>12825</v>
      </c>
      <c r="C319" t="s">
        <v>12826</v>
      </c>
      <c r="D319" t="s">
        <v>12830</v>
      </c>
    </row>
    <row r="320" spans="1:5">
      <c r="A320" t="s">
        <v>12824</v>
      </c>
      <c r="B320" t="s">
        <v>12825</v>
      </c>
      <c r="C320" t="s">
        <v>12826</v>
      </c>
      <c r="D320" t="s">
        <v>12830</v>
      </c>
    </row>
    <row r="321" spans="1:5">
      <c r="A321" t="s">
        <v>12824</v>
      </c>
      <c r="B321" t="s">
        <v>12825</v>
      </c>
      <c r="C321" t="s">
        <v>12826</v>
      </c>
      <c r="D321" t="s">
        <v>12830</v>
      </c>
    </row>
    <row r="322" spans="1:5">
      <c r="A322" t="s">
        <v>12824</v>
      </c>
      <c r="B322" t="s">
        <v>12825</v>
      </c>
      <c r="C322" t="s">
        <v>12826</v>
      </c>
      <c r="D322" t="s">
        <v>12819</v>
      </c>
      <c r="E322" t="s">
        <v>12827</v>
      </c>
    </row>
    <row r="323" spans="1:5">
      <c r="A323" t="s">
        <v>12824</v>
      </c>
      <c r="B323" t="s">
        <v>12825</v>
      </c>
      <c r="C323" t="s">
        <v>12828</v>
      </c>
      <c r="D323" t="s">
        <v>12829</v>
      </c>
    </row>
    <row r="324" spans="1:5">
      <c r="A324" t="s">
        <v>12816</v>
      </c>
      <c r="B324" t="s">
        <v>12817</v>
      </c>
      <c r="C324" t="s">
        <v>12818</v>
      </c>
      <c r="D324" t="s">
        <v>12819</v>
      </c>
      <c r="E324" t="s">
        <v>12820</v>
      </c>
    </row>
    <row r="325" spans="1:5">
      <c r="A325" t="s">
        <v>12824</v>
      </c>
      <c r="B325" t="s">
        <v>12825</v>
      </c>
      <c r="C325" t="s">
        <v>12828</v>
      </c>
      <c r="D325" t="s">
        <v>12829</v>
      </c>
    </row>
    <row r="326" spans="1:5">
      <c r="A326" t="s">
        <v>12816</v>
      </c>
      <c r="B326" t="s">
        <v>12817</v>
      </c>
      <c r="C326" t="s">
        <v>12818</v>
      </c>
      <c r="D326" t="s">
        <v>12819</v>
      </c>
      <c r="E326" t="s">
        <v>12820</v>
      </c>
    </row>
    <row r="327" spans="1:5">
      <c r="A327" t="s">
        <v>12824</v>
      </c>
      <c r="B327" t="s">
        <v>12825</v>
      </c>
      <c r="C327" t="s">
        <v>12828</v>
      </c>
      <c r="D327" t="s">
        <v>12829</v>
      </c>
    </row>
    <row r="328" spans="1:5">
      <c r="A328" t="s">
        <v>12824</v>
      </c>
      <c r="B328" t="s">
        <v>12825</v>
      </c>
      <c r="C328" t="s">
        <v>12828</v>
      </c>
      <c r="D328" t="s">
        <v>12829</v>
      </c>
    </row>
    <row r="329" spans="1:5">
      <c r="A329" t="s">
        <v>12824</v>
      </c>
      <c r="B329" t="s">
        <v>12825</v>
      </c>
      <c r="C329" t="s">
        <v>12828</v>
      </c>
      <c r="D329" t="s">
        <v>12829</v>
      </c>
    </row>
    <row r="330" spans="1:5">
      <c r="A330" t="s">
        <v>12816</v>
      </c>
      <c r="B330" t="s">
        <v>12817</v>
      </c>
      <c r="C330" t="s">
        <v>12818</v>
      </c>
      <c r="D330" t="s">
        <v>12819</v>
      </c>
      <c r="E330" t="s">
        <v>12820</v>
      </c>
    </row>
    <row r="331" spans="1:5">
      <c r="A331" t="s">
        <v>12824</v>
      </c>
      <c r="B331" t="s">
        <v>12825</v>
      </c>
      <c r="C331" t="s">
        <v>12826</v>
      </c>
      <c r="D331" t="s">
        <v>12830</v>
      </c>
    </row>
    <row r="332" spans="1:5">
      <c r="A332" t="s">
        <v>12824</v>
      </c>
      <c r="B332" t="s">
        <v>12825</v>
      </c>
      <c r="C332" t="s">
        <v>12841</v>
      </c>
      <c r="D332" t="s">
        <v>12842</v>
      </c>
    </row>
    <row r="333" spans="1:5">
      <c r="A333" t="s">
        <v>12816</v>
      </c>
      <c r="B333" t="s">
        <v>12817</v>
      </c>
      <c r="C333" t="s">
        <v>12818</v>
      </c>
      <c r="D333" t="s">
        <v>12819</v>
      </c>
      <c r="E333" t="s">
        <v>12820</v>
      </c>
    </row>
    <row r="334" spans="1:5">
      <c r="A334" t="s">
        <v>12824</v>
      </c>
      <c r="B334" t="s">
        <v>12825</v>
      </c>
      <c r="C334" t="s">
        <v>12828</v>
      </c>
      <c r="D334" t="s">
        <v>12829</v>
      </c>
    </row>
    <row r="335" spans="1:5">
      <c r="A335" t="s">
        <v>12816</v>
      </c>
      <c r="B335" t="s">
        <v>12817</v>
      </c>
      <c r="C335" t="s">
        <v>12818</v>
      </c>
      <c r="D335" t="s">
        <v>12819</v>
      </c>
      <c r="E335" t="s">
        <v>12820</v>
      </c>
    </row>
    <row r="336" spans="1:5">
      <c r="A336" t="s">
        <v>12824</v>
      </c>
      <c r="B336" t="s">
        <v>12851</v>
      </c>
      <c r="C336" t="s">
        <v>12852</v>
      </c>
    </row>
    <row r="337" spans="1:5">
      <c r="A337" t="s">
        <v>12824</v>
      </c>
      <c r="B337" t="s">
        <v>12851</v>
      </c>
      <c r="C337" t="s">
        <v>12852</v>
      </c>
    </row>
    <row r="338" spans="1:5">
      <c r="A338" t="s">
        <v>12824</v>
      </c>
      <c r="B338" t="s">
        <v>12851</v>
      </c>
      <c r="C338" t="s">
        <v>12852</v>
      </c>
    </row>
    <row r="339" spans="1:5">
      <c r="A339" t="s">
        <v>12824</v>
      </c>
      <c r="B339" t="s">
        <v>12853</v>
      </c>
      <c r="C339" t="s">
        <v>12854</v>
      </c>
      <c r="D339" t="s">
        <v>12855</v>
      </c>
      <c r="E339" t="s">
        <v>12856</v>
      </c>
    </row>
    <row r="340" spans="1:5">
      <c r="A340" t="s">
        <v>12824</v>
      </c>
      <c r="B340" t="s">
        <v>12853</v>
      </c>
      <c r="C340" t="s">
        <v>12857</v>
      </c>
      <c r="D340" t="s">
        <v>12858</v>
      </c>
    </row>
    <row r="341" spans="1:5">
      <c r="A341" t="s">
        <v>12824</v>
      </c>
      <c r="B341" t="s">
        <v>12853</v>
      </c>
      <c r="C341" t="s">
        <v>12857</v>
      </c>
      <c r="D341" t="s">
        <v>12858</v>
      </c>
    </row>
    <row r="342" spans="1:5">
      <c r="A342" t="s">
        <v>12824</v>
      </c>
      <c r="B342" t="s">
        <v>12853</v>
      </c>
      <c r="C342" t="s">
        <v>12857</v>
      </c>
      <c r="D342" t="s">
        <v>12858</v>
      </c>
    </row>
    <row r="343" spans="1:5">
      <c r="A343" t="s">
        <v>12824</v>
      </c>
      <c r="B343" t="s">
        <v>12853</v>
      </c>
      <c r="C343" t="s">
        <v>12857</v>
      </c>
      <c r="D343" t="s">
        <v>12858</v>
      </c>
    </row>
    <row r="344" spans="1:5">
      <c r="A344" t="s">
        <v>12824</v>
      </c>
      <c r="B344" t="s">
        <v>12853</v>
      </c>
      <c r="C344" t="s">
        <v>12857</v>
      </c>
      <c r="D344" t="s">
        <v>12858</v>
      </c>
    </row>
    <row r="345" spans="1:5">
      <c r="A345" t="s">
        <v>12824</v>
      </c>
      <c r="B345" t="s">
        <v>12826</v>
      </c>
      <c r="C345" t="s">
        <v>12859</v>
      </c>
      <c r="D345" t="s">
        <v>12860</v>
      </c>
    </row>
    <row r="346" spans="1:5">
      <c r="A346" t="s">
        <v>12824</v>
      </c>
      <c r="B346" t="s">
        <v>12851</v>
      </c>
      <c r="C346" t="s">
        <v>12852</v>
      </c>
    </row>
    <row r="347" spans="1:5">
      <c r="A347" t="s">
        <v>12824</v>
      </c>
      <c r="B347" t="s">
        <v>12853</v>
      </c>
      <c r="C347" t="s">
        <v>12857</v>
      </c>
      <c r="D347" t="s">
        <v>12861</v>
      </c>
    </row>
    <row r="348" spans="1:5">
      <c r="A348" t="s">
        <v>12824</v>
      </c>
      <c r="B348" t="s">
        <v>12851</v>
      </c>
      <c r="C348" t="s">
        <v>12852</v>
      </c>
    </row>
    <row r="349" spans="1:5">
      <c r="A349" t="s">
        <v>12824</v>
      </c>
      <c r="B349" t="s">
        <v>12862</v>
      </c>
      <c r="C349" t="s">
        <v>12863</v>
      </c>
      <c r="D349" t="s">
        <v>12864</v>
      </c>
    </row>
    <row r="350" spans="1:5">
      <c r="A350" t="s">
        <v>12824</v>
      </c>
      <c r="B350" t="s">
        <v>12853</v>
      </c>
      <c r="C350" t="s">
        <v>12857</v>
      </c>
      <c r="D350" t="s">
        <v>12858</v>
      </c>
    </row>
    <row r="351" spans="1:5">
      <c r="A351" t="s">
        <v>12824</v>
      </c>
      <c r="B351" t="s">
        <v>12862</v>
      </c>
      <c r="C351" t="s">
        <v>12863</v>
      </c>
      <c r="D351" t="s">
        <v>12864</v>
      </c>
    </row>
    <row r="352" spans="1:5">
      <c r="A352" t="s">
        <v>12824</v>
      </c>
      <c r="B352" t="s">
        <v>12853</v>
      </c>
      <c r="C352" t="s">
        <v>12857</v>
      </c>
      <c r="D352" t="s">
        <v>12858</v>
      </c>
    </row>
    <row r="353" spans="1:5">
      <c r="A353" t="s">
        <v>12824</v>
      </c>
      <c r="B353" t="s">
        <v>12853</v>
      </c>
      <c r="C353" t="s">
        <v>12854</v>
      </c>
      <c r="D353" t="s">
        <v>12855</v>
      </c>
      <c r="E353" t="s">
        <v>12865</v>
      </c>
    </row>
    <row r="354" spans="1:5">
      <c r="A354" t="s">
        <v>12824</v>
      </c>
      <c r="B354" t="s">
        <v>12862</v>
      </c>
      <c r="C354" t="s">
        <v>12863</v>
      </c>
      <c r="D354" t="s">
        <v>12864</v>
      </c>
    </row>
    <row r="355" spans="1:5">
      <c r="A355" t="s">
        <v>12824</v>
      </c>
      <c r="B355" t="s">
        <v>12826</v>
      </c>
      <c r="C355" t="s">
        <v>12859</v>
      </c>
      <c r="D355" t="s">
        <v>12860</v>
      </c>
    </row>
    <row r="356" spans="1:5">
      <c r="A356" t="s">
        <v>12824</v>
      </c>
      <c r="B356" t="s">
        <v>12853</v>
      </c>
      <c r="C356" t="s">
        <v>12857</v>
      </c>
      <c r="D356" t="s">
        <v>12858</v>
      </c>
    </row>
    <row r="357" spans="1:5">
      <c r="A357" t="s">
        <v>12824</v>
      </c>
      <c r="B357" t="s">
        <v>12853</v>
      </c>
      <c r="C357" t="s">
        <v>12854</v>
      </c>
      <c r="D357" t="s">
        <v>12855</v>
      </c>
      <c r="E357" t="s">
        <v>12856</v>
      </c>
    </row>
    <row r="358" spans="1:5">
      <c r="A358" t="s">
        <v>12824</v>
      </c>
      <c r="B358" t="s">
        <v>12853</v>
      </c>
      <c r="C358" t="s">
        <v>12854</v>
      </c>
      <c r="D358" t="s">
        <v>12855</v>
      </c>
      <c r="E358" t="s">
        <v>12856</v>
      </c>
    </row>
    <row r="359" spans="1:5">
      <c r="A359" t="s">
        <v>12824</v>
      </c>
      <c r="B359" t="s">
        <v>12853</v>
      </c>
      <c r="C359" t="s">
        <v>12854</v>
      </c>
      <c r="D359" t="s">
        <v>12866</v>
      </c>
      <c r="E359" t="s">
        <v>12867</v>
      </c>
    </row>
    <row r="360" spans="1:5">
      <c r="A360" t="s">
        <v>12824</v>
      </c>
      <c r="B360" t="s">
        <v>12853</v>
      </c>
      <c r="C360" t="s">
        <v>12854</v>
      </c>
      <c r="D360" t="s">
        <v>12855</v>
      </c>
      <c r="E360" t="s">
        <v>12868</v>
      </c>
    </row>
    <row r="361" spans="1:5">
      <c r="A361" t="s">
        <v>12824</v>
      </c>
      <c r="B361" t="s">
        <v>12851</v>
      </c>
      <c r="C361" t="s">
        <v>12852</v>
      </c>
    </row>
    <row r="362" spans="1:5">
      <c r="A362" t="s">
        <v>12824</v>
      </c>
      <c r="B362" t="s">
        <v>12851</v>
      </c>
      <c r="C362" t="s">
        <v>12852</v>
      </c>
    </row>
    <row r="363" spans="1:5">
      <c r="A363" t="s">
        <v>12824</v>
      </c>
      <c r="B363" t="s">
        <v>12853</v>
      </c>
      <c r="C363" t="s">
        <v>12857</v>
      </c>
      <c r="D363" t="s">
        <v>12858</v>
      </c>
    </row>
    <row r="364" spans="1:5">
      <c r="A364" t="s">
        <v>12824</v>
      </c>
      <c r="B364" t="s">
        <v>12826</v>
      </c>
      <c r="C364" t="s">
        <v>12859</v>
      </c>
      <c r="D364" t="s">
        <v>12860</v>
      </c>
    </row>
    <row r="365" spans="1:5">
      <c r="A365" t="s">
        <v>12824</v>
      </c>
      <c r="B365" t="s">
        <v>12853</v>
      </c>
      <c r="C365" t="s">
        <v>12857</v>
      </c>
      <c r="D365" t="s">
        <v>12858</v>
      </c>
    </row>
    <row r="366" spans="1:5">
      <c r="A366" t="s">
        <v>12824</v>
      </c>
      <c r="B366" t="s">
        <v>12851</v>
      </c>
      <c r="C366" t="s">
        <v>12852</v>
      </c>
    </row>
    <row r="367" spans="1:5">
      <c r="A367" t="s">
        <v>12824</v>
      </c>
      <c r="B367" t="s">
        <v>12851</v>
      </c>
      <c r="C367" t="s">
        <v>12852</v>
      </c>
    </row>
    <row r="368" spans="1:5">
      <c r="A368" t="s">
        <v>12824</v>
      </c>
      <c r="B368" t="s">
        <v>12853</v>
      </c>
      <c r="C368" t="s">
        <v>12857</v>
      </c>
      <c r="D368" t="s">
        <v>12858</v>
      </c>
    </row>
    <row r="369" spans="1:5">
      <c r="A369" t="s">
        <v>12824</v>
      </c>
      <c r="B369" t="s">
        <v>12853</v>
      </c>
      <c r="C369" t="s">
        <v>12857</v>
      </c>
      <c r="D369" t="s">
        <v>12858</v>
      </c>
    </row>
    <row r="370" spans="1:5">
      <c r="A370" t="s">
        <v>12824</v>
      </c>
      <c r="B370" t="s">
        <v>12851</v>
      </c>
      <c r="C370" t="s">
        <v>12852</v>
      </c>
    </row>
    <row r="371" spans="1:5">
      <c r="A371" t="s">
        <v>12816</v>
      </c>
      <c r="B371" t="s">
        <v>12817</v>
      </c>
      <c r="C371" t="s">
        <v>12818</v>
      </c>
      <c r="D371" t="s">
        <v>12819</v>
      </c>
      <c r="E371" t="s">
        <v>12820</v>
      </c>
    </row>
    <row r="372" spans="1:5">
      <c r="A372" t="s">
        <v>12824</v>
      </c>
      <c r="B372" t="s">
        <v>12853</v>
      </c>
      <c r="C372" t="s">
        <v>12857</v>
      </c>
      <c r="D372" t="s">
        <v>12858</v>
      </c>
    </row>
    <row r="373" spans="1:5">
      <c r="A373" t="s">
        <v>12824</v>
      </c>
      <c r="B373" t="s">
        <v>12853</v>
      </c>
      <c r="C373" t="s">
        <v>12857</v>
      </c>
      <c r="D373" t="s">
        <v>12858</v>
      </c>
    </row>
    <row r="374" spans="1:5">
      <c r="A374" t="s">
        <v>12824</v>
      </c>
      <c r="B374" t="s">
        <v>12851</v>
      </c>
      <c r="C374" t="s">
        <v>12852</v>
      </c>
    </row>
    <row r="375" spans="1:5">
      <c r="A375" t="s">
        <v>12824</v>
      </c>
      <c r="B375" t="s">
        <v>12853</v>
      </c>
      <c r="C375" t="s">
        <v>12857</v>
      </c>
      <c r="D375" t="s">
        <v>12858</v>
      </c>
    </row>
    <row r="376" spans="1:5">
      <c r="A376" t="s">
        <v>12824</v>
      </c>
      <c r="B376" t="s">
        <v>12853</v>
      </c>
      <c r="C376" t="s">
        <v>12854</v>
      </c>
      <c r="D376" t="s">
        <v>12869</v>
      </c>
      <c r="E376" t="s">
        <v>12870</v>
      </c>
    </row>
    <row r="377" spans="1:5">
      <c r="A377" t="s">
        <v>12824</v>
      </c>
      <c r="B377" t="s">
        <v>12851</v>
      </c>
      <c r="C377" t="s">
        <v>12852</v>
      </c>
    </row>
    <row r="378" spans="1:5">
      <c r="A378" t="s">
        <v>12824</v>
      </c>
      <c r="B378" t="s">
        <v>12851</v>
      </c>
      <c r="C378" t="s">
        <v>12852</v>
      </c>
    </row>
    <row r="379" spans="1:5">
      <c r="A379" t="s">
        <v>12816</v>
      </c>
      <c r="B379" t="s">
        <v>12817</v>
      </c>
      <c r="C379" t="s">
        <v>12818</v>
      </c>
      <c r="D379" t="s">
        <v>12819</v>
      </c>
      <c r="E379" t="s">
        <v>12820</v>
      </c>
    </row>
    <row r="380" spans="1:5">
      <c r="A380" t="s">
        <v>12824</v>
      </c>
      <c r="B380" t="s">
        <v>12853</v>
      </c>
      <c r="C380" t="s">
        <v>12857</v>
      </c>
      <c r="D380" t="s">
        <v>12858</v>
      </c>
    </row>
    <row r="381" spans="1:5">
      <c r="A381" t="s">
        <v>12816</v>
      </c>
      <c r="B381" t="s">
        <v>12817</v>
      </c>
      <c r="C381" t="s">
        <v>12818</v>
      </c>
      <c r="D381" t="s">
        <v>12819</v>
      </c>
      <c r="E381" t="s">
        <v>12820</v>
      </c>
    </row>
    <row r="382" spans="1:5">
      <c r="A382" t="s">
        <v>12824</v>
      </c>
      <c r="B382" t="s">
        <v>12851</v>
      </c>
      <c r="C382" t="s">
        <v>12852</v>
      </c>
    </row>
    <row r="383" spans="1:5">
      <c r="A383" t="s">
        <v>12824</v>
      </c>
      <c r="B383" t="s">
        <v>12853</v>
      </c>
      <c r="C383" t="s">
        <v>12857</v>
      </c>
      <c r="D383" t="s">
        <v>12858</v>
      </c>
    </row>
    <row r="384" spans="1:5">
      <c r="A384" t="s">
        <v>12824</v>
      </c>
      <c r="B384" t="s">
        <v>12853</v>
      </c>
      <c r="C384" t="s">
        <v>12854</v>
      </c>
      <c r="D384" t="s">
        <v>12855</v>
      </c>
      <c r="E384" t="s">
        <v>12865</v>
      </c>
    </row>
    <row r="385" spans="1:5">
      <c r="A385" t="s">
        <v>12824</v>
      </c>
      <c r="B385" t="s">
        <v>12853</v>
      </c>
      <c r="C385" t="s">
        <v>12857</v>
      </c>
      <c r="D385" t="s">
        <v>12858</v>
      </c>
    </row>
    <row r="386" spans="1:5">
      <c r="A386" t="s">
        <v>12824</v>
      </c>
      <c r="B386" t="s">
        <v>12853</v>
      </c>
      <c r="C386" t="s">
        <v>12854</v>
      </c>
      <c r="D386" t="s">
        <v>12871</v>
      </c>
      <c r="E386" t="s">
        <v>12872</v>
      </c>
    </row>
    <row r="387" spans="1:5">
      <c r="A387" t="s">
        <v>12824</v>
      </c>
      <c r="B387" t="s">
        <v>12851</v>
      </c>
      <c r="C387" t="s">
        <v>12852</v>
      </c>
    </row>
    <row r="388" spans="1:5">
      <c r="A388" t="s">
        <v>12824</v>
      </c>
      <c r="B388" t="s">
        <v>12853</v>
      </c>
      <c r="C388" t="s">
        <v>12857</v>
      </c>
      <c r="D388" t="s">
        <v>12858</v>
      </c>
    </row>
    <row r="389" spans="1:5">
      <c r="A389" t="s">
        <v>12824</v>
      </c>
      <c r="B389" t="s">
        <v>12853</v>
      </c>
      <c r="C389" t="s">
        <v>12857</v>
      </c>
      <c r="D389" t="s">
        <v>12858</v>
      </c>
    </row>
    <row r="390" spans="1:5">
      <c r="A390" t="s">
        <v>12824</v>
      </c>
      <c r="B390" t="s">
        <v>12853</v>
      </c>
      <c r="C390" t="s">
        <v>12854</v>
      </c>
      <c r="D390" t="s">
        <v>12855</v>
      </c>
      <c r="E390" t="s">
        <v>12868</v>
      </c>
    </row>
    <row r="391" spans="1:5">
      <c r="A391" t="s">
        <v>12824</v>
      </c>
      <c r="B391" t="s">
        <v>12862</v>
      </c>
      <c r="C391" t="s">
        <v>12863</v>
      </c>
      <c r="D391" t="s">
        <v>12864</v>
      </c>
    </row>
    <row r="392" spans="1:5">
      <c r="A392" t="s">
        <v>12824</v>
      </c>
      <c r="B392" t="s">
        <v>12851</v>
      </c>
      <c r="C392" t="s">
        <v>12852</v>
      </c>
    </row>
    <row r="393" spans="1:5">
      <c r="A393" t="s">
        <v>12824</v>
      </c>
      <c r="B393" t="s">
        <v>12851</v>
      </c>
      <c r="C393" t="s">
        <v>12852</v>
      </c>
    </row>
    <row r="394" spans="1:5">
      <c r="A394" t="s">
        <v>12816</v>
      </c>
      <c r="B394" t="s">
        <v>12817</v>
      </c>
      <c r="C394" t="s">
        <v>12818</v>
      </c>
      <c r="D394" t="s">
        <v>12819</v>
      </c>
      <c r="E394" t="s">
        <v>12820</v>
      </c>
    </row>
    <row r="395" spans="1:5">
      <c r="A395" t="s">
        <v>12816</v>
      </c>
      <c r="B395" t="s">
        <v>12817</v>
      </c>
      <c r="C395" t="s">
        <v>12818</v>
      </c>
      <c r="D395" t="s">
        <v>12819</v>
      </c>
      <c r="E395" t="s">
        <v>12820</v>
      </c>
    </row>
    <row r="396" spans="1:5">
      <c r="A396" t="s">
        <v>12824</v>
      </c>
      <c r="B396" t="s">
        <v>12853</v>
      </c>
      <c r="C396" t="s">
        <v>12857</v>
      </c>
      <c r="D396" t="s">
        <v>12858</v>
      </c>
    </row>
    <row r="397" spans="1:5">
      <c r="A397" t="s">
        <v>12824</v>
      </c>
      <c r="B397" t="s">
        <v>12851</v>
      </c>
      <c r="C397" t="s">
        <v>12852</v>
      </c>
    </row>
    <row r="398" spans="1:5">
      <c r="A398" t="s">
        <v>12824</v>
      </c>
      <c r="B398" t="s">
        <v>12853</v>
      </c>
      <c r="C398" t="s">
        <v>12854</v>
      </c>
      <c r="D398" t="s">
        <v>12871</v>
      </c>
      <c r="E398" t="s">
        <v>12873</v>
      </c>
    </row>
    <row r="399" spans="1:5">
      <c r="A399" t="s">
        <v>12824</v>
      </c>
      <c r="B399" t="s">
        <v>12826</v>
      </c>
      <c r="C399" t="s">
        <v>12859</v>
      </c>
      <c r="D399" t="s">
        <v>12860</v>
      </c>
    </row>
    <row r="400" spans="1:5">
      <c r="A400" t="s">
        <v>12824</v>
      </c>
      <c r="B400" t="s">
        <v>12853</v>
      </c>
      <c r="C400" t="s">
        <v>12854</v>
      </c>
      <c r="D400" t="s">
        <v>12855</v>
      </c>
      <c r="E400" t="s">
        <v>12868</v>
      </c>
    </row>
    <row r="401" spans="1:5">
      <c r="A401" t="s">
        <v>12824</v>
      </c>
      <c r="B401" t="s">
        <v>12853</v>
      </c>
      <c r="C401" t="s">
        <v>12857</v>
      </c>
      <c r="D401" t="s">
        <v>12858</v>
      </c>
    </row>
    <row r="402" spans="1:5">
      <c r="A402" t="s">
        <v>12824</v>
      </c>
      <c r="B402" t="s">
        <v>12862</v>
      </c>
      <c r="C402" t="s">
        <v>12863</v>
      </c>
      <c r="D402" t="s">
        <v>12864</v>
      </c>
    </row>
    <row r="403" spans="1:5">
      <c r="A403" t="s">
        <v>12824</v>
      </c>
      <c r="B403" t="s">
        <v>12853</v>
      </c>
      <c r="C403" t="s">
        <v>12857</v>
      </c>
      <c r="D403" t="s">
        <v>12858</v>
      </c>
    </row>
    <row r="404" spans="1:5">
      <c r="A404" t="s">
        <v>12824</v>
      </c>
      <c r="B404" t="s">
        <v>12851</v>
      </c>
      <c r="C404" t="s">
        <v>12852</v>
      </c>
    </row>
    <row r="405" spans="1:5">
      <c r="A405" t="s">
        <v>12816</v>
      </c>
      <c r="B405" t="s">
        <v>12817</v>
      </c>
      <c r="C405" t="s">
        <v>12818</v>
      </c>
      <c r="D405" t="s">
        <v>12819</v>
      </c>
      <c r="E405" t="s">
        <v>12820</v>
      </c>
    </row>
    <row r="406" spans="1:5">
      <c r="A406" t="s">
        <v>12824</v>
      </c>
      <c r="B406" t="s">
        <v>12853</v>
      </c>
      <c r="C406" t="s">
        <v>12854</v>
      </c>
      <c r="D406" t="s">
        <v>12874</v>
      </c>
    </row>
    <row r="407" spans="1:5">
      <c r="A407" t="s">
        <v>12824</v>
      </c>
      <c r="B407" t="s">
        <v>12862</v>
      </c>
      <c r="C407" t="s">
        <v>12863</v>
      </c>
      <c r="D407" t="s">
        <v>12864</v>
      </c>
    </row>
    <row r="408" spans="1:5">
      <c r="A408" t="s">
        <v>12824</v>
      </c>
      <c r="B408" t="s">
        <v>12853</v>
      </c>
      <c r="C408" t="s">
        <v>12857</v>
      </c>
      <c r="D408" t="s">
        <v>12858</v>
      </c>
    </row>
    <row r="409" spans="1:5">
      <c r="A409" t="s">
        <v>12816</v>
      </c>
      <c r="B409" t="s">
        <v>12817</v>
      </c>
      <c r="C409" t="s">
        <v>12818</v>
      </c>
      <c r="D409" t="s">
        <v>12875</v>
      </c>
    </row>
    <row r="410" spans="1:5">
      <c r="A410" t="s">
        <v>12824</v>
      </c>
      <c r="B410" t="s">
        <v>12862</v>
      </c>
      <c r="C410" t="s">
        <v>12863</v>
      </c>
      <c r="D410" t="s">
        <v>12864</v>
      </c>
    </row>
    <row r="411" spans="1:5">
      <c r="A411" t="s">
        <v>12824</v>
      </c>
      <c r="B411" t="s">
        <v>12853</v>
      </c>
      <c r="C411" t="s">
        <v>12857</v>
      </c>
      <c r="D411" t="s">
        <v>12858</v>
      </c>
    </row>
    <row r="412" spans="1:5">
      <c r="A412" t="s">
        <v>12824</v>
      </c>
      <c r="B412" t="s">
        <v>12853</v>
      </c>
      <c r="C412" t="s">
        <v>12857</v>
      </c>
      <c r="D412" t="s">
        <v>12858</v>
      </c>
    </row>
    <row r="413" spans="1:5">
      <c r="A413" t="s">
        <v>12824</v>
      </c>
      <c r="B413" t="s">
        <v>12853</v>
      </c>
      <c r="C413" t="s">
        <v>12857</v>
      </c>
      <c r="D413" t="s">
        <v>12858</v>
      </c>
    </row>
    <row r="414" spans="1:5">
      <c r="A414" t="s">
        <v>12824</v>
      </c>
      <c r="B414" t="s">
        <v>12853</v>
      </c>
      <c r="C414" t="s">
        <v>12854</v>
      </c>
      <c r="D414" t="s">
        <v>12874</v>
      </c>
    </row>
    <row r="415" spans="1:5">
      <c r="A415" t="s">
        <v>12824</v>
      </c>
      <c r="B415" t="s">
        <v>12853</v>
      </c>
      <c r="C415" t="s">
        <v>12854</v>
      </c>
      <c r="D415" t="s">
        <v>12855</v>
      </c>
      <c r="E415" t="s">
        <v>12856</v>
      </c>
    </row>
    <row r="416" spans="1:5">
      <c r="A416" t="s">
        <v>12824</v>
      </c>
      <c r="B416" t="s">
        <v>12853</v>
      </c>
      <c r="C416" t="s">
        <v>12857</v>
      </c>
      <c r="D416" t="s">
        <v>12861</v>
      </c>
    </row>
    <row r="417" spans="1:5">
      <c r="A417" t="s">
        <v>12824</v>
      </c>
      <c r="B417" t="s">
        <v>12862</v>
      </c>
      <c r="C417" t="s">
        <v>12863</v>
      </c>
      <c r="D417" t="s">
        <v>12864</v>
      </c>
    </row>
    <row r="418" spans="1:5">
      <c r="A418" t="s">
        <v>12824</v>
      </c>
      <c r="B418" t="s">
        <v>12826</v>
      </c>
      <c r="C418" t="s">
        <v>12859</v>
      </c>
      <c r="D418" t="s">
        <v>12860</v>
      </c>
    </row>
    <row r="419" spans="1:5">
      <c r="A419" t="s">
        <v>12824</v>
      </c>
      <c r="B419" t="s">
        <v>12853</v>
      </c>
      <c r="C419" t="s">
        <v>12854</v>
      </c>
      <c r="D419" t="s">
        <v>12855</v>
      </c>
      <c r="E419" t="s">
        <v>12856</v>
      </c>
    </row>
    <row r="420" spans="1:5">
      <c r="A420" t="s">
        <v>12816</v>
      </c>
      <c r="B420" t="s">
        <v>12817</v>
      </c>
      <c r="C420" t="s">
        <v>12818</v>
      </c>
      <c r="D420" t="s">
        <v>12819</v>
      </c>
      <c r="E420" t="s">
        <v>12820</v>
      </c>
    </row>
    <row r="421" spans="1:5">
      <c r="A421" t="s">
        <v>12824</v>
      </c>
      <c r="B421" t="s">
        <v>12853</v>
      </c>
      <c r="C421" t="s">
        <v>12857</v>
      </c>
      <c r="D421" t="s">
        <v>12858</v>
      </c>
    </row>
    <row r="422" spans="1:5">
      <c r="A422" t="s">
        <v>12824</v>
      </c>
      <c r="B422" t="s">
        <v>12851</v>
      </c>
      <c r="C422" t="s">
        <v>12852</v>
      </c>
    </row>
    <row r="423" spans="1:5">
      <c r="A423" t="s">
        <v>12824</v>
      </c>
      <c r="B423" t="s">
        <v>12851</v>
      </c>
      <c r="C423" t="s">
        <v>12852</v>
      </c>
    </row>
    <row r="424" spans="1:5">
      <c r="A424" t="s">
        <v>12816</v>
      </c>
      <c r="B424" t="s">
        <v>12817</v>
      </c>
      <c r="C424" t="s">
        <v>12818</v>
      </c>
      <c r="D424" t="s">
        <v>12819</v>
      </c>
      <c r="E424" t="s">
        <v>12820</v>
      </c>
    </row>
    <row r="425" spans="1:5">
      <c r="A425" t="s">
        <v>12816</v>
      </c>
      <c r="B425" t="s">
        <v>12817</v>
      </c>
      <c r="C425" t="s">
        <v>12818</v>
      </c>
      <c r="D425" t="s">
        <v>12819</v>
      </c>
      <c r="E425" t="s">
        <v>12820</v>
      </c>
    </row>
    <row r="426" spans="1:5">
      <c r="A426" t="s">
        <v>12824</v>
      </c>
      <c r="B426" t="s">
        <v>12853</v>
      </c>
      <c r="C426" t="s">
        <v>12854</v>
      </c>
      <c r="D426" t="s">
        <v>12855</v>
      </c>
      <c r="E426" t="s">
        <v>12868</v>
      </c>
    </row>
    <row r="427" spans="1:5">
      <c r="A427" t="s">
        <v>12824</v>
      </c>
      <c r="B427" t="s">
        <v>12853</v>
      </c>
      <c r="C427" t="s">
        <v>12857</v>
      </c>
      <c r="D427" t="s">
        <v>12858</v>
      </c>
    </row>
    <row r="428" spans="1:5">
      <c r="A428" t="s">
        <v>12824</v>
      </c>
      <c r="B428" t="s">
        <v>12853</v>
      </c>
      <c r="C428" t="s">
        <v>12854</v>
      </c>
      <c r="D428" t="s">
        <v>12876</v>
      </c>
    </row>
    <row r="429" spans="1:5">
      <c r="A429" t="s">
        <v>12824</v>
      </c>
      <c r="B429" t="s">
        <v>12853</v>
      </c>
      <c r="C429" t="s">
        <v>12857</v>
      </c>
      <c r="D429" t="s">
        <v>12858</v>
      </c>
    </row>
    <row r="430" spans="1:5">
      <c r="A430" t="s">
        <v>12816</v>
      </c>
      <c r="B430" t="s">
        <v>12817</v>
      </c>
      <c r="C430" t="s">
        <v>12818</v>
      </c>
      <c r="D430" t="s">
        <v>12819</v>
      </c>
      <c r="E430" t="s">
        <v>12820</v>
      </c>
    </row>
    <row r="431" spans="1:5">
      <c r="A431" t="s">
        <v>12824</v>
      </c>
      <c r="B431" t="s">
        <v>12853</v>
      </c>
      <c r="C431" t="s">
        <v>12857</v>
      </c>
      <c r="D431" t="s">
        <v>12858</v>
      </c>
    </row>
    <row r="432" spans="1:5">
      <c r="A432" t="s">
        <v>12824</v>
      </c>
      <c r="B432" t="s">
        <v>12853</v>
      </c>
      <c r="C432" t="s">
        <v>12854</v>
      </c>
      <c r="D432" t="s">
        <v>12855</v>
      </c>
      <c r="E432" t="s">
        <v>12868</v>
      </c>
    </row>
    <row r="433" spans="1:5">
      <c r="A433" t="s">
        <v>12824</v>
      </c>
      <c r="B433" t="s">
        <v>12853</v>
      </c>
      <c r="C433" t="s">
        <v>12854</v>
      </c>
      <c r="D433" t="s">
        <v>12855</v>
      </c>
      <c r="E433" t="s">
        <v>12868</v>
      </c>
    </row>
    <row r="434" spans="1:5">
      <c r="A434" t="s">
        <v>12824</v>
      </c>
      <c r="B434" t="s">
        <v>12853</v>
      </c>
      <c r="C434" t="s">
        <v>12854</v>
      </c>
      <c r="D434" t="s">
        <v>12866</v>
      </c>
      <c r="E434" t="s">
        <v>12867</v>
      </c>
    </row>
    <row r="435" spans="1:5">
      <c r="A435" t="s">
        <v>12824</v>
      </c>
      <c r="B435" t="s">
        <v>12826</v>
      </c>
      <c r="C435" t="s">
        <v>12859</v>
      </c>
      <c r="D435" t="s">
        <v>12860</v>
      </c>
    </row>
    <row r="436" spans="1:5">
      <c r="A436" t="s">
        <v>12824</v>
      </c>
      <c r="B436" t="s">
        <v>12853</v>
      </c>
      <c r="C436" t="s">
        <v>12857</v>
      </c>
      <c r="D436" t="s">
        <v>12858</v>
      </c>
    </row>
    <row r="437" spans="1:5">
      <c r="A437" t="s">
        <v>12824</v>
      </c>
      <c r="B437" t="s">
        <v>12853</v>
      </c>
      <c r="C437" t="s">
        <v>12857</v>
      </c>
      <c r="D437" t="s">
        <v>12858</v>
      </c>
    </row>
    <row r="438" spans="1:5">
      <c r="A438" t="s">
        <v>12824</v>
      </c>
      <c r="B438" t="s">
        <v>12853</v>
      </c>
      <c r="C438" t="s">
        <v>12857</v>
      </c>
      <c r="D438" t="s">
        <v>12858</v>
      </c>
    </row>
    <row r="439" spans="1:5">
      <c r="A439" t="s">
        <v>12824</v>
      </c>
      <c r="B439" t="s">
        <v>12862</v>
      </c>
      <c r="C439" t="s">
        <v>12863</v>
      </c>
      <c r="D439" t="s">
        <v>12864</v>
      </c>
    </row>
    <row r="440" spans="1:5">
      <c r="A440" t="s">
        <v>12824</v>
      </c>
      <c r="B440" t="s">
        <v>12853</v>
      </c>
      <c r="C440" t="s">
        <v>12854</v>
      </c>
      <c r="D440" t="s">
        <v>12874</v>
      </c>
    </row>
    <row r="441" spans="1:5">
      <c r="A441" t="s">
        <v>12824</v>
      </c>
      <c r="B441" t="s">
        <v>12853</v>
      </c>
      <c r="C441" t="s">
        <v>12857</v>
      </c>
      <c r="D441" t="s">
        <v>12858</v>
      </c>
    </row>
    <row r="442" spans="1:5">
      <c r="A442" t="s">
        <v>12824</v>
      </c>
      <c r="B442" t="s">
        <v>12853</v>
      </c>
      <c r="C442" t="s">
        <v>12854</v>
      </c>
      <c r="D442" t="s">
        <v>12855</v>
      </c>
      <c r="E442" t="s">
        <v>12856</v>
      </c>
    </row>
    <row r="443" spans="1:5">
      <c r="A443" t="s">
        <v>12824</v>
      </c>
      <c r="B443" t="s">
        <v>12853</v>
      </c>
      <c r="C443" t="s">
        <v>12857</v>
      </c>
      <c r="D443" t="s">
        <v>12861</v>
      </c>
    </row>
    <row r="444" spans="1:5">
      <c r="A444" t="s">
        <v>12824</v>
      </c>
      <c r="B444" t="s">
        <v>12853</v>
      </c>
      <c r="C444" t="s">
        <v>12857</v>
      </c>
      <c r="D444" t="s">
        <v>12858</v>
      </c>
    </row>
    <row r="445" spans="1:5">
      <c r="A445" t="s">
        <v>12816</v>
      </c>
      <c r="B445" t="s">
        <v>12817</v>
      </c>
      <c r="C445" t="s">
        <v>12818</v>
      </c>
      <c r="D445" t="s">
        <v>12819</v>
      </c>
      <c r="E445" t="s">
        <v>12820</v>
      </c>
    </row>
    <row r="446" spans="1:5">
      <c r="A446" t="s">
        <v>12824</v>
      </c>
      <c r="B446" t="s">
        <v>12853</v>
      </c>
      <c r="C446" t="s">
        <v>12854</v>
      </c>
      <c r="D446" t="s">
        <v>12855</v>
      </c>
      <c r="E446" t="s">
        <v>12856</v>
      </c>
    </row>
    <row r="447" spans="1:5">
      <c r="A447" t="s">
        <v>12824</v>
      </c>
      <c r="B447" t="s">
        <v>12853</v>
      </c>
      <c r="C447" t="s">
        <v>12857</v>
      </c>
      <c r="D447" t="s">
        <v>12858</v>
      </c>
    </row>
    <row r="448" spans="1:5">
      <c r="A448" t="s">
        <v>12824</v>
      </c>
      <c r="B448" t="s">
        <v>12853</v>
      </c>
      <c r="C448" t="s">
        <v>12857</v>
      </c>
      <c r="D448" t="s">
        <v>12858</v>
      </c>
    </row>
    <row r="449" spans="1:5">
      <c r="A449" t="s">
        <v>12824</v>
      </c>
      <c r="B449" t="s">
        <v>12853</v>
      </c>
      <c r="C449" t="s">
        <v>12854</v>
      </c>
      <c r="D449" t="s">
        <v>12877</v>
      </c>
      <c r="E449" t="s">
        <v>12878</v>
      </c>
    </row>
    <row r="450" spans="1:5">
      <c r="A450" t="s">
        <v>12824</v>
      </c>
      <c r="B450" t="s">
        <v>12851</v>
      </c>
      <c r="C450" t="s">
        <v>12852</v>
      </c>
    </row>
    <row r="451" spans="1:5">
      <c r="A451" t="s">
        <v>12824</v>
      </c>
      <c r="B451" t="s">
        <v>12853</v>
      </c>
      <c r="C451" t="s">
        <v>12857</v>
      </c>
      <c r="D451" t="s">
        <v>12861</v>
      </c>
    </row>
    <row r="452" spans="1:5">
      <c r="A452" t="s">
        <v>12824</v>
      </c>
      <c r="B452" t="s">
        <v>12853</v>
      </c>
      <c r="C452" t="s">
        <v>12857</v>
      </c>
      <c r="D452" t="s">
        <v>12858</v>
      </c>
    </row>
    <row r="453" spans="1:5">
      <c r="A453" t="s">
        <v>12824</v>
      </c>
      <c r="B453" t="s">
        <v>12853</v>
      </c>
      <c r="C453" t="s">
        <v>12854</v>
      </c>
      <c r="D453" t="s">
        <v>12855</v>
      </c>
      <c r="E453" t="s">
        <v>12868</v>
      </c>
    </row>
    <row r="454" spans="1:5">
      <c r="A454" t="s">
        <v>12824</v>
      </c>
      <c r="B454" t="s">
        <v>12853</v>
      </c>
      <c r="C454" t="s">
        <v>12857</v>
      </c>
      <c r="D454" t="s">
        <v>12858</v>
      </c>
    </row>
    <row r="455" spans="1:5">
      <c r="A455" t="s">
        <v>12824</v>
      </c>
      <c r="B455" t="s">
        <v>12853</v>
      </c>
      <c r="C455" t="s">
        <v>12857</v>
      </c>
      <c r="D455" t="s">
        <v>12858</v>
      </c>
    </row>
    <row r="456" spans="1:5">
      <c r="A456" t="s">
        <v>12816</v>
      </c>
      <c r="B456" t="s">
        <v>12817</v>
      </c>
      <c r="C456" t="s">
        <v>12818</v>
      </c>
      <c r="D456" t="s">
        <v>12819</v>
      </c>
      <c r="E456" t="s">
        <v>12820</v>
      </c>
    </row>
    <row r="457" spans="1:5">
      <c r="A457" t="s">
        <v>12824</v>
      </c>
      <c r="B457" t="s">
        <v>12853</v>
      </c>
      <c r="C457" t="s">
        <v>12857</v>
      </c>
      <c r="D457" t="s">
        <v>12861</v>
      </c>
    </row>
    <row r="458" spans="1:5">
      <c r="A458" t="s">
        <v>12816</v>
      </c>
      <c r="B458" t="s">
        <v>12817</v>
      </c>
      <c r="C458" t="s">
        <v>12818</v>
      </c>
      <c r="D458" t="s">
        <v>12819</v>
      </c>
      <c r="E458" t="s">
        <v>12820</v>
      </c>
    </row>
    <row r="459" spans="1:5">
      <c r="A459" t="s">
        <v>12824</v>
      </c>
      <c r="B459" t="s">
        <v>12851</v>
      </c>
      <c r="C459" t="s">
        <v>12852</v>
      </c>
    </row>
    <row r="460" spans="1:5">
      <c r="A460" t="s">
        <v>12824</v>
      </c>
      <c r="B460" t="s">
        <v>12851</v>
      </c>
      <c r="C460" t="s">
        <v>12852</v>
      </c>
    </row>
    <row r="461" spans="1:5">
      <c r="A461" t="s">
        <v>12824</v>
      </c>
      <c r="B461" t="s">
        <v>12853</v>
      </c>
      <c r="C461" t="s">
        <v>12854</v>
      </c>
      <c r="D461" t="s">
        <v>12877</v>
      </c>
      <c r="E461" t="s">
        <v>12878</v>
      </c>
    </row>
    <row r="462" spans="1:5">
      <c r="A462" t="s">
        <v>12824</v>
      </c>
      <c r="B462" t="s">
        <v>12853</v>
      </c>
      <c r="C462" t="s">
        <v>12854</v>
      </c>
      <c r="D462" t="s">
        <v>12879</v>
      </c>
    </row>
    <row r="463" spans="1:5">
      <c r="A463" t="s">
        <v>12824</v>
      </c>
      <c r="B463" t="s">
        <v>12853</v>
      </c>
      <c r="C463" t="s">
        <v>12854</v>
      </c>
      <c r="D463" t="s">
        <v>12855</v>
      </c>
      <c r="E463" t="s">
        <v>12865</v>
      </c>
    </row>
    <row r="464" spans="1:5">
      <c r="A464" t="s">
        <v>12824</v>
      </c>
      <c r="B464" t="s">
        <v>12851</v>
      </c>
      <c r="C464" t="s">
        <v>12852</v>
      </c>
    </row>
    <row r="465" spans="1:5">
      <c r="A465" t="s">
        <v>12824</v>
      </c>
      <c r="B465" t="s">
        <v>12851</v>
      </c>
      <c r="C465" t="s">
        <v>12852</v>
      </c>
    </row>
    <row r="466" spans="1:5">
      <c r="A466" t="s">
        <v>12816</v>
      </c>
      <c r="B466" t="s">
        <v>12817</v>
      </c>
      <c r="C466" t="s">
        <v>12818</v>
      </c>
      <c r="D466" t="s">
        <v>12819</v>
      </c>
      <c r="E466" t="s">
        <v>12820</v>
      </c>
    </row>
    <row r="467" spans="1:5">
      <c r="A467" t="s">
        <v>12824</v>
      </c>
      <c r="B467" t="s">
        <v>12853</v>
      </c>
      <c r="C467" t="s">
        <v>12857</v>
      </c>
      <c r="D467" t="s">
        <v>12858</v>
      </c>
    </row>
    <row r="468" spans="1:5">
      <c r="A468" t="s">
        <v>12824</v>
      </c>
      <c r="B468" t="s">
        <v>12862</v>
      </c>
      <c r="C468" t="s">
        <v>12863</v>
      </c>
      <c r="D468" t="s">
        <v>12864</v>
      </c>
    </row>
    <row r="469" spans="1:5">
      <c r="A469" t="s">
        <v>12816</v>
      </c>
      <c r="B469" t="s">
        <v>12817</v>
      </c>
      <c r="C469" t="s">
        <v>12818</v>
      </c>
      <c r="D469" t="s">
        <v>12819</v>
      </c>
      <c r="E469" t="s">
        <v>12820</v>
      </c>
    </row>
    <row r="470" spans="1:5">
      <c r="A470" t="s">
        <v>12824</v>
      </c>
      <c r="B470" t="s">
        <v>12853</v>
      </c>
      <c r="C470" t="s">
        <v>12854</v>
      </c>
      <c r="D470" t="s">
        <v>12877</v>
      </c>
      <c r="E470" t="s">
        <v>12878</v>
      </c>
    </row>
    <row r="471" spans="1:5">
      <c r="A471" t="s">
        <v>12824</v>
      </c>
      <c r="B471" t="s">
        <v>12853</v>
      </c>
      <c r="C471" t="s">
        <v>12857</v>
      </c>
      <c r="D471" t="s">
        <v>12858</v>
      </c>
    </row>
    <row r="472" spans="1:5">
      <c r="A472" t="s">
        <v>12816</v>
      </c>
      <c r="B472" t="s">
        <v>12817</v>
      </c>
      <c r="C472" t="s">
        <v>12818</v>
      </c>
      <c r="D472" t="s">
        <v>12819</v>
      </c>
      <c r="E472" t="s">
        <v>12820</v>
      </c>
    </row>
    <row r="473" spans="1:5">
      <c r="A473" t="s">
        <v>12824</v>
      </c>
      <c r="B473" t="s">
        <v>12853</v>
      </c>
      <c r="C473" t="s">
        <v>12854</v>
      </c>
      <c r="D473" t="s">
        <v>12837</v>
      </c>
      <c r="E473" t="s">
        <v>12880</v>
      </c>
    </row>
    <row r="474" spans="1:5">
      <c r="A474" t="s">
        <v>12816</v>
      </c>
      <c r="B474" t="s">
        <v>12817</v>
      </c>
      <c r="C474" t="s">
        <v>12818</v>
      </c>
      <c r="D474" t="s">
        <v>12819</v>
      </c>
      <c r="E474" t="s">
        <v>12820</v>
      </c>
    </row>
    <row r="475" spans="1:5">
      <c r="A475" t="s">
        <v>12824</v>
      </c>
      <c r="B475" t="s">
        <v>12853</v>
      </c>
      <c r="C475" t="s">
        <v>12857</v>
      </c>
      <c r="D475" t="s">
        <v>12858</v>
      </c>
    </row>
    <row r="476" spans="1:5">
      <c r="A476" t="s">
        <v>12824</v>
      </c>
      <c r="B476" t="s">
        <v>12851</v>
      </c>
      <c r="C476" t="s">
        <v>12852</v>
      </c>
    </row>
    <row r="477" spans="1:5">
      <c r="A477" t="s">
        <v>12824</v>
      </c>
      <c r="B477" t="s">
        <v>12853</v>
      </c>
      <c r="C477" t="s">
        <v>12854</v>
      </c>
      <c r="D477" t="s">
        <v>12881</v>
      </c>
      <c r="E477" t="s">
        <v>12882</v>
      </c>
    </row>
    <row r="478" spans="1:5">
      <c r="A478" t="s">
        <v>12824</v>
      </c>
      <c r="B478" t="s">
        <v>12853</v>
      </c>
      <c r="C478" t="s">
        <v>12854</v>
      </c>
      <c r="D478" t="s">
        <v>12874</v>
      </c>
    </row>
    <row r="479" spans="1:5">
      <c r="A479" t="s">
        <v>12824</v>
      </c>
      <c r="B479" t="s">
        <v>12853</v>
      </c>
      <c r="C479" t="s">
        <v>12857</v>
      </c>
      <c r="D479" t="s">
        <v>12858</v>
      </c>
    </row>
    <row r="480" spans="1:5">
      <c r="A480" t="s">
        <v>12816</v>
      </c>
      <c r="B480" t="s">
        <v>12817</v>
      </c>
      <c r="C480" t="s">
        <v>12818</v>
      </c>
      <c r="D480" t="s">
        <v>12819</v>
      </c>
      <c r="E480" t="s">
        <v>12820</v>
      </c>
    </row>
    <row r="481" spans="1:5">
      <c r="A481" t="s">
        <v>12824</v>
      </c>
      <c r="B481" t="s">
        <v>12862</v>
      </c>
      <c r="C481" t="s">
        <v>12863</v>
      </c>
      <c r="D481" t="s">
        <v>12864</v>
      </c>
    </row>
    <row r="482" spans="1:5">
      <c r="A482" t="s">
        <v>12824</v>
      </c>
      <c r="B482" t="s">
        <v>12853</v>
      </c>
      <c r="C482" t="s">
        <v>12854</v>
      </c>
      <c r="D482" t="s">
        <v>12879</v>
      </c>
    </row>
    <row r="483" spans="1:5">
      <c r="A483" t="s">
        <v>12824</v>
      </c>
      <c r="B483" t="s">
        <v>12853</v>
      </c>
      <c r="C483" t="s">
        <v>12857</v>
      </c>
      <c r="D483" t="s">
        <v>12858</v>
      </c>
    </row>
    <row r="484" spans="1:5">
      <c r="A484" t="s">
        <v>12824</v>
      </c>
      <c r="B484" t="s">
        <v>12853</v>
      </c>
      <c r="C484" t="s">
        <v>12854</v>
      </c>
      <c r="D484" t="s">
        <v>12879</v>
      </c>
    </row>
    <row r="485" spans="1:5">
      <c r="A485" t="s">
        <v>12824</v>
      </c>
      <c r="B485" t="s">
        <v>12853</v>
      </c>
      <c r="C485" t="s">
        <v>12854</v>
      </c>
      <c r="D485" t="s">
        <v>12855</v>
      </c>
      <c r="E485" t="s">
        <v>12868</v>
      </c>
    </row>
    <row r="486" spans="1:5">
      <c r="A486" t="s">
        <v>12824</v>
      </c>
      <c r="B486" t="s">
        <v>12851</v>
      </c>
      <c r="C486" t="s">
        <v>12852</v>
      </c>
    </row>
    <row r="487" spans="1:5">
      <c r="A487" t="s">
        <v>12824</v>
      </c>
      <c r="B487" t="s">
        <v>12853</v>
      </c>
      <c r="C487" t="s">
        <v>12854</v>
      </c>
      <c r="D487" t="s">
        <v>12876</v>
      </c>
    </row>
    <row r="488" spans="1:5">
      <c r="A488" t="s">
        <v>12816</v>
      </c>
      <c r="B488" t="s">
        <v>12817</v>
      </c>
      <c r="C488" t="s">
        <v>12818</v>
      </c>
      <c r="D488" t="s">
        <v>12819</v>
      </c>
      <c r="E488" t="s">
        <v>12820</v>
      </c>
    </row>
    <row r="489" spans="1:5">
      <c r="A489" t="s">
        <v>12824</v>
      </c>
      <c r="B489" t="s">
        <v>12851</v>
      </c>
      <c r="C489" t="s">
        <v>12852</v>
      </c>
    </row>
    <row r="490" spans="1:5">
      <c r="A490" t="s">
        <v>12824</v>
      </c>
      <c r="B490" t="s">
        <v>12853</v>
      </c>
      <c r="C490" t="s">
        <v>12854</v>
      </c>
      <c r="D490" t="s">
        <v>12874</v>
      </c>
    </row>
    <row r="491" spans="1:5">
      <c r="A491" t="s">
        <v>12824</v>
      </c>
      <c r="B491" t="s">
        <v>12853</v>
      </c>
      <c r="C491" t="s">
        <v>12857</v>
      </c>
      <c r="D491" t="s">
        <v>12858</v>
      </c>
    </row>
    <row r="492" spans="1:5">
      <c r="A492" t="s">
        <v>12824</v>
      </c>
      <c r="B492" t="s">
        <v>12853</v>
      </c>
      <c r="C492" t="s">
        <v>12857</v>
      </c>
      <c r="D492" t="s">
        <v>12858</v>
      </c>
    </row>
    <row r="493" spans="1:5">
      <c r="A493" t="s">
        <v>12824</v>
      </c>
      <c r="B493" t="s">
        <v>12851</v>
      </c>
      <c r="C493" t="s">
        <v>12852</v>
      </c>
    </row>
    <row r="494" spans="1:5">
      <c r="A494" t="s">
        <v>12824</v>
      </c>
      <c r="B494" t="s">
        <v>12851</v>
      </c>
      <c r="C494" t="s">
        <v>12852</v>
      </c>
    </row>
    <row r="495" spans="1:5">
      <c r="A495" t="s">
        <v>12824</v>
      </c>
      <c r="B495" t="s">
        <v>12853</v>
      </c>
      <c r="C495" t="s">
        <v>12854</v>
      </c>
      <c r="D495" t="s">
        <v>12866</v>
      </c>
      <c r="E495" t="s">
        <v>12867</v>
      </c>
    </row>
    <row r="496" spans="1:5">
      <c r="A496" t="s">
        <v>12824</v>
      </c>
      <c r="B496" t="s">
        <v>12853</v>
      </c>
      <c r="C496" t="s">
        <v>12854</v>
      </c>
      <c r="D496" t="s">
        <v>12855</v>
      </c>
      <c r="E496" t="s">
        <v>12868</v>
      </c>
    </row>
    <row r="497" spans="1:5">
      <c r="A497" t="s">
        <v>12824</v>
      </c>
      <c r="B497" t="s">
        <v>12851</v>
      </c>
      <c r="C497" t="s">
        <v>12852</v>
      </c>
    </row>
    <row r="498" spans="1:5">
      <c r="A498" t="s">
        <v>12824</v>
      </c>
      <c r="B498" t="s">
        <v>12851</v>
      </c>
      <c r="C498" t="s">
        <v>12852</v>
      </c>
    </row>
    <row r="499" spans="1:5">
      <c r="A499" t="s">
        <v>12824</v>
      </c>
      <c r="B499" t="s">
        <v>12853</v>
      </c>
      <c r="C499" t="s">
        <v>12857</v>
      </c>
      <c r="D499" t="s">
        <v>12858</v>
      </c>
    </row>
    <row r="500" spans="1:5">
      <c r="A500" t="s">
        <v>12824</v>
      </c>
      <c r="B500" t="s">
        <v>12853</v>
      </c>
      <c r="C500" t="s">
        <v>12857</v>
      </c>
      <c r="D500" t="s">
        <v>12858</v>
      </c>
    </row>
    <row r="501" spans="1:5">
      <c r="A501" t="s">
        <v>12824</v>
      </c>
      <c r="B501" t="s">
        <v>12853</v>
      </c>
      <c r="C501" t="s">
        <v>12857</v>
      </c>
      <c r="D501" t="s">
        <v>12858</v>
      </c>
    </row>
    <row r="502" spans="1:5">
      <c r="A502" t="s">
        <v>12824</v>
      </c>
      <c r="B502" t="s">
        <v>12853</v>
      </c>
      <c r="C502" t="s">
        <v>12857</v>
      </c>
      <c r="D502" t="s">
        <v>12858</v>
      </c>
    </row>
    <row r="503" spans="1:5">
      <c r="A503" t="s">
        <v>12824</v>
      </c>
      <c r="B503" t="s">
        <v>12853</v>
      </c>
      <c r="C503" t="s">
        <v>12857</v>
      </c>
      <c r="D503" t="s">
        <v>12858</v>
      </c>
    </row>
    <row r="504" spans="1:5">
      <c r="A504" t="s">
        <v>12824</v>
      </c>
      <c r="B504" t="s">
        <v>12851</v>
      </c>
      <c r="C504" t="s">
        <v>12852</v>
      </c>
    </row>
    <row r="505" spans="1:5">
      <c r="A505" t="s">
        <v>12816</v>
      </c>
      <c r="B505" t="s">
        <v>12817</v>
      </c>
      <c r="C505" t="s">
        <v>12818</v>
      </c>
      <c r="D505" t="s">
        <v>12819</v>
      </c>
      <c r="E505" t="s">
        <v>12820</v>
      </c>
    </row>
    <row r="506" spans="1:5">
      <c r="A506" t="s">
        <v>12816</v>
      </c>
      <c r="B506" t="s">
        <v>12817</v>
      </c>
      <c r="C506" t="s">
        <v>12818</v>
      </c>
      <c r="D506" t="s">
        <v>12819</v>
      </c>
      <c r="E506" t="s">
        <v>12820</v>
      </c>
    </row>
    <row r="507" spans="1:5">
      <c r="A507" t="s">
        <v>12824</v>
      </c>
      <c r="B507" t="s">
        <v>12853</v>
      </c>
      <c r="C507" t="s">
        <v>12854</v>
      </c>
      <c r="D507" t="s">
        <v>12855</v>
      </c>
      <c r="E507" t="s">
        <v>12868</v>
      </c>
    </row>
    <row r="508" spans="1:5">
      <c r="A508" t="s">
        <v>12824</v>
      </c>
      <c r="B508" t="s">
        <v>12851</v>
      </c>
      <c r="C508" t="s">
        <v>12852</v>
      </c>
    </row>
    <row r="509" spans="1:5">
      <c r="A509" t="s">
        <v>12824</v>
      </c>
      <c r="B509" t="s">
        <v>12826</v>
      </c>
      <c r="C509" t="s">
        <v>12859</v>
      </c>
      <c r="D509" t="s">
        <v>12860</v>
      </c>
    </row>
    <row r="510" spans="1:5">
      <c r="A510" t="s">
        <v>12824</v>
      </c>
      <c r="B510" t="s">
        <v>12851</v>
      </c>
      <c r="C510" t="s">
        <v>12852</v>
      </c>
    </row>
    <row r="511" spans="1:5">
      <c r="A511" t="s">
        <v>12824</v>
      </c>
      <c r="B511" t="s">
        <v>12853</v>
      </c>
      <c r="C511" t="s">
        <v>12857</v>
      </c>
      <c r="D511" t="s">
        <v>12858</v>
      </c>
    </row>
    <row r="512" spans="1:5">
      <c r="A512" t="s">
        <v>12824</v>
      </c>
      <c r="B512" t="s">
        <v>12851</v>
      </c>
      <c r="C512" t="s">
        <v>12852</v>
      </c>
    </row>
    <row r="513" spans="1:5">
      <c r="A513" t="s">
        <v>12824</v>
      </c>
      <c r="B513" t="s">
        <v>12853</v>
      </c>
      <c r="C513" t="s">
        <v>12857</v>
      </c>
      <c r="D513" t="s">
        <v>12858</v>
      </c>
    </row>
    <row r="514" spans="1:5">
      <c r="A514" t="s">
        <v>12824</v>
      </c>
      <c r="B514" t="s">
        <v>12851</v>
      </c>
      <c r="C514" t="s">
        <v>12852</v>
      </c>
    </row>
    <row r="515" spans="1:5">
      <c r="A515" t="s">
        <v>12824</v>
      </c>
      <c r="B515" t="s">
        <v>12851</v>
      </c>
      <c r="C515" t="s">
        <v>12852</v>
      </c>
    </row>
    <row r="516" spans="1:5">
      <c r="A516" t="s">
        <v>12816</v>
      </c>
      <c r="B516" t="s">
        <v>12817</v>
      </c>
      <c r="C516" t="s">
        <v>12818</v>
      </c>
      <c r="D516" t="s">
        <v>12819</v>
      </c>
      <c r="E516" t="s">
        <v>12820</v>
      </c>
    </row>
    <row r="517" spans="1:5">
      <c r="A517" t="s">
        <v>12824</v>
      </c>
      <c r="B517" t="s">
        <v>12851</v>
      </c>
      <c r="C517" t="s">
        <v>12852</v>
      </c>
    </row>
    <row r="518" spans="1:5">
      <c r="A518" t="s">
        <v>12824</v>
      </c>
      <c r="B518" t="s">
        <v>12853</v>
      </c>
      <c r="C518" t="s">
        <v>12857</v>
      </c>
      <c r="D518" t="s">
        <v>12861</v>
      </c>
    </row>
    <row r="519" spans="1:5">
      <c r="A519" t="s">
        <v>12824</v>
      </c>
      <c r="B519" t="s">
        <v>12851</v>
      </c>
      <c r="C519" t="s">
        <v>12852</v>
      </c>
    </row>
    <row r="520" spans="1:5">
      <c r="A520" t="s">
        <v>12816</v>
      </c>
      <c r="B520" t="s">
        <v>12817</v>
      </c>
      <c r="C520" t="s">
        <v>12818</v>
      </c>
      <c r="D520" t="s">
        <v>12819</v>
      </c>
      <c r="E520" t="s">
        <v>12820</v>
      </c>
    </row>
    <row r="521" spans="1:5">
      <c r="A521" t="s">
        <v>12824</v>
      </c>
      <c r="B521" t="s">
        <v>12853</v>
      </c>
      <c r="C521" t="s">
        <v>12854</v>
      </c>
      <c r="D521" t="s">
        <v>12855</v>
      </c>
      <c r="E521" t="s">
        <v>12868</v>
      </c>
    </row>
    <row r="522" spans="1:5">
      <c r="A522" t="s">
        <v>12824</v>
      </c>
      <c r="B522" t="s">
        <v>12853</v>
      </c>
      <c r="C522" t="s">
        <v>12854</v>
      </c>
      <c r="D522" t="s">
        <v>12877</v>
      </c>
      <c r="E522" t="s">
        <v>12878</v>
      </c>
    </row>
    <row r="523" spans="1:5">
      <c r="A523" t="s">
        <v>12824</v>
      </c>
      <c r="B523" t="s">
        <v>12853</v>
      </c>
      <c r="C523" t="s">
        <v>12854</v>
      </c>
      <c r="D523" t="s">
        <v>12876</v>
      </c>
    </row>
    <row r="524" spans="1:5">
      <c r="A524" t="s">
        <v>12824</v>
      </c>
      <c r="B524" t="s">
        <v>12853</v>
      </c>
      <c r="C524" t="s">
        <v>12857</v>
      </c>
      <c r="D524" t="s">
        <v>12858</v>
      </c>
    </row>
    <row r="525" spans="1:5">
      <c r="A525" t="s">
        <v>12824</v>
      </c>
      <c r="B525" t="s">
        <v>12862</v>
      </c>
      <c r="C525" t="s">
        <v>12863</v>
      </c>
      <c r="D525" t="s">
        <v>12864</v>
      </c>
    </row>
    <row r="526" spans="1:5">
      <c r="A526" t="s">
        <v>12824</v>
      </c>
      <c r="B526" t="s">
        <v>12853</v>
      </c>
      <c r="C526" t="s">
        <v>12854</v>
      </c>
      <c r="D526" t="s">
        <v>12874</v>
      </c>
    </row>
    <row r="527" spans="1:5">
      <c r="A527" t="s">
        <v>12824</v>
      </c>
      <c r="B527" t="s">
        <v>12851</v>
      </c>
      <c r="C527" t="s">
        <v>12852</v>
      </c>
    </row>
    <row r="528" spans="1:5">
      <c r="A528" t="s">
        <v>12824</v>
      </c>
      <c r="B528" t="s">
        <v>12853</v>
      </c>
      <c r="C528" t="s">
        <v>12854</v>
      </c>
      <c r="D528" t="s">
        <v>12837</v>
      </c>
      <c r="E528" t="s">
        <v>12883</v>
      </c>
    </row>
    <row r="529" spans="1:5">
      <c r="A529" t="s">
        <v>12824</v>
      </c>
      <c r="B529" t="s">
        <v>12853</v>
      </c>
      <c r="C529" t="s">
        <v>12854</v>
      </c>
      <c r="D529" t="s">
        <v>12837</v>
      </c>
      <c r="E529" t="s">
        <v>12880</v>
      </c>
    </row>
    <row r="530" spans="1:5">
      <c r="A530" t="s">
        <v>12824</v>
      </c>
      <c r="B530" t="s">
        <v>12853</v>
      </c>
      <c r="C530" t="s">
        <v>12854</v>
      </c>
      <c r="D530" t="s">
        <v>12877</v>
      </c>
      <c r="E530" t="s">
        <v>12878</v>
      </c>
    </row>
    <row r="531" spans="1:5">
      <c r="A531" t="s">
        <v>12824</v>
      </c>
      <c r="B531" t="s">
        <v>12853</v>
      </c>
      <c r="C531" t="s">
        <v>12854</v>
      </c>
      <c r="D531" t="s">
        <v>12874</v>
      </c>
    </row>
    <row r="532" spans="1:5">
      <c r="A532" t="s">
        <v>12824</v>
      </c>
      <c r="B532" t="s">
        <v>12853</v>
      </c>
      <c r="C532" t="s">
        <v>12857</v>
      </c>
      <c r="D532" t="s">
        <v>12858</v>
      </c>
    </row>
    <row r="533" spans="1:5">
      <c r="A533" t="s">
        <v>12824</v>
      </c>
      <c r="B533" t="s">
        <v>12853</v>
      </c>
      <c r="C533" t="s">
        <v>12854</v>
      </c>
      <c r="D533" t="s">
        <v>12855</v>
      </c>
      <c r="E533" t="s">
        <v>12856</v>
      </c>
    </row>
    <row r="534" spans="1:5">
      <c r="A534" t="s">
        <v>12824</v>
      </c>
      <c r="B534" t="s">
        <v>12853</v>
      </c>
      <c r="C534" t="s">
        <v>12857</v>
      </c>
      <c r="D534" t="s">
        <v>12858</v>
      </c>
    </row>
    <row r="535" spans="1:5">
      <c r="A535" t="s">
        <v>12824</v>
      </c>
      <c r="B535" t="s">
        <v>12853</v>
      </c>
      <c r="C535" t="s">
        <v>12857</v>
      </c>
      <c r="D535" t="s">
        <v>12858</v>
      </c>
    </row>
    <row r="536" spans="1:5">
      <c r="A536" t="s">
        <v>12824</v>
      </c>
      <c r="B536" t="s">
        <v>12853</v>
      </c>
      <c r="C536" t="s">
        <v>12857</v>
      </c>
      <c r="D536" t="s">
        <v>12861</v>
      </c>
    </row>
    <row r="537" spans="1:5">
      <c r="A537" t="s">
        <v>12824</v>
      </c>
      <c r="B537" t="s">
        <v>12851</v>
      </c>
      <c r="C537" t="s">
        <v>12852</v>
      </c>
    </row>
    <row r="538" spans="1:5">
      <c r="A538" t="s">
        <v>12824</v>
      </c>
      <c r="B538" t="s">
        <v>12862</v>
      </c>
      <c r="C538" t="s">
        <v>12863</v>
      </c>
      <c r="D538" t="s">
        <v>12884</v>
      </c>
    </row>
    <row r="539" spans="1:5">
      <c r="A539" t="s">
        <v>12824</v>
      </c>
      <c r="B539" t="s">
        <v>12826</v>
      </c>
      <c r="C539" t="s">
        <v>12859</v>
      </c>
      <c r="D539" t="s">
        <v>12860</v>
      </c>
    </row>
    <row r="540" spans="1:5">
      <c r="A540" t="s">
        <v>12824</v>
      </c>
      <c r="B540" t="s">
        <v>12853</v>
      </c>
      <c r="C540" t="s">
        <v>12854</v>
      </c>
      <c r="D540" t="s">
        <v>12855</v>
      </c>
      <c r="E540" t="s">
        <v>12868</v>
      </c>
    </row>
    <row r="541" spans="1:5">
      <c r="A541" t="s">
        <v>12816</v>
      </c>
      <c r="B541" t="s">
        <v>12817</v>
      </c>
      <c r="C541" t="s">
        <v>12885</v>
      </c>
      <c r="D541" t="s">
        <v>12886</v>
      </c>
    </row>
    <row r="542" spans="1:5">
      <c r="A542" t="s">
        <v>12816</v>
      </c>
      <c r="B542" t="s">
        <v>12817</v>
      </c>
      <c r="C542" t="s">
        <v>12818</v>
      </c>
      <c r="D542" t="s">
        <v>12819</v>
      </c>
      <c r="E542" t="s">
        <v>12820</v>
      </c>
    </row>
    <row r="543" spans="1:5">
      <c r="A543" t="s">
        <v>12824</v>
      </c>
      <c r="B543" t="s">
        <v>12853</v>
      </c>
      <c r="C543" t="s">
        <v>12857</v>
      </c>
      <c r="D543" t="s">
        <v>12861</v>
      </c>
    </row>
    <row r="544" spans="1:5">
      <c r="A544" t="s">
        <v>12824</v>
      </c>
      <c r="B544" t="s">
        <v>12853</v>
      </c>
      <c r="C544" t="s">
        <v>12854</v>
      </c>
      <c r="D544" t="s">
        <v>12881</v>
      </c>
      <c r="E544" t="s">
        <v>12882</v>
      </c>
    </row>
    <row r="545" spans="1:5">
      <c r="A545" t="s">
        <v>12824</v>
      </c>
      <c r="B545" t="s">
        <v>12853</v>
      </c>
      <c r="C545" t="s">
        <v>12857</v>
      </c>
      <c r="D545" t="s">
        <v>12858</v>
      </c>
    </row>
    <row r="546" spans="1:5">
      <c r="A546" t="s">
        <v>12824</v>
      </c>
      <c r="B546" t="s">
        <v>12853</v>
      </c>
      <c r="C546" t="s">
        <v>12857</v>
      </c>
      <c r="D546" t="s">
        <v>12858</v>
      </c>
    </row>
    <row r="547" spans="1:5">
      <c r="A547" t="s">
        <v>12824</v>
      </c>
      <c r="B547" t="s">
        <v>12851</v>
      </c>
      <c r="C547" t="s">
        <v>12852</v>
      </c>
    </row>
    <row r="548" spans="1:5">
      <c r="A548" t="s">
        <v>12824</v>
      </c>
      <c r="B548" t="s">
        <v>12853</v>
      </c>
      <c r="C548" t="s">
        <v>12857</v>
      </c>
      <c r="D548" t="s">
        <v>12858</v>
      </c>
    </row>
    <row r="549" spans="1:5">
      <c r="A549" t="s">
        <v>12824</v>
      </c>
      <c r="B549" t="s">
        <v>12851</v>
      </c>
      <c r="C549" t="s">
        <v>12852</v>
      </c>
    </row>
    <row r="550" spans="1:5">
      <c r="A550" t="s">
        <v>12824</v>
      </c>
      <c r="B550" t="s">
        <v>12853</v>
      </c>
      <c r="C550" t="s">
        <v>12854</v>
      </c>
      <c r="D550" t="s">
        <v>12877</v>
      </c>
      <c r="E550" t="s">
        <v>12878</v>
      </c>
    </row>
    <row r="551" spans="1:5">
      <c r="A551" t="s">
        <v>12824</v>
      </c>
      <c r="B551" t="s">
        <v>12851</v>
      </c>
      <c r="C551" t="s">
        <v>12852</v>
      </c>
    </row>
    <row r="552" spans="1:5">
      <c r="A552" t="s">
        <v>12824</v>
      </c>
      <c r="B552" t="s">
        <v>12851</v>
      </c>
      <c r="C552" t="s">
        <v>12852</v>
      </c>
    </row>
    <row r="553" spans="1:5">
      <c r="A553" t="s">
        <v>12824</v>
      </c>
      <c r="B553" t="s">
        <v>12853</v>
      </c>
      <c r="C553" t="s">
        <v>12854</v>
      </c>
      <c r="D553" t="s">
        <v>12855</v>
      </c>
      <c r="E553" t="s">
        <v>12856</v>
      </c>
    </row>
    <row r="554" spans="1:5">
      <c r="A554" t="s">
        <v>12824</v>
      </c>
      <c r="B554" t="s">
        <v>12862</v>
      </c>
      <c r="C554" t="s">
        <v>12840</v>
      </c>
    </row>
    <row r="555" spans="1:5">
      <c r="A555" t="s">
        <v>12824</v>
      </c>
      <c r="B555" t="s">
        <v>12851</v>
      </c>
      <c r="C555" t="s">
        <v>12852</v>
      </c>
    </row>
    <row r="556" spans="1:5">
      <c r="A556" t="s">
        <v>12824</v>
      </c>
      <c r="B556" t="s">
        <v>12853</v>
      </c>
      <c r="C556" t="s">
        <v>12857</v>
      </c>
      <c r="D556" t="s">
        <v>12858</v>
      </c>
    </row>
    <row r="557" spans="1:5">
      <c r="A557" t="s">
        <v>12824</v>
      </c>
      <c r="B557" t="s">
        <v>12853</v>
      </c>
      <c r="C557" t="s">
        <v>12854</v>
      </c>
      <c r="D557" t="s">
        <v>12881</v>
      </c>
      <c r="E557" t="s">
        <v>12882</v>
      </c>
    </row>
    <row r="558" spans="1:5">
      <c r="A558" t="s">
        <v>12824</v>
      </c>
      <c r="B558" t="s">
        <v>12853</v>
      </c>
      <c r="C558" t="s">
        <v>12854</v>
      </c>
      <c r="D558" t="s">
        <v>12855</v>
      </c>
      <c r="E558" t="s">
        <v>12868</v>
      </c>
    </row>
    <row r="559" spans="1:5">
      <c r="A559" t="s">
        <v>12824</v>
      </c>
      <c r="B559" t="s">
        <v>12853</v>
      </c>
      <c r="C559" t="s">
        <v>12854</v>
      </c>
      <c r="D559" t="s">
        <v>12876</v>
      </c>
      <c r="E559" t="s">
        <v>12887</v>
      </c>
    </row>
    <row r="560" spans="1:5">
      <c r="A560" t="s">
        <v>12824</v>
      </c>
      <c r="B560" t="s">
        <v>12853</v>
      </c>
      <c r="C560" t="s">
        <v>12857</v>
      </c>
      <c r="D560" t="s">
        <v>12858</v>
      </c>
    </row>
    <row r="561" spans="1:5">
      <c r="A561" t="s">
        <v>12824</v>
      </c>
      <c r="B561" t="s">
        <v>12851</v>
      </c>
      <c r="C561" t="s">
        <v>12852</v>
      </c>
    </row>
    <row r="562" spans="1:5">
      <c r="A562" t="s">
        <v>12824</v>
      </c>
      <c r="B562" t="s">
        <v>12853</v>
      </c>
      <c r="C562" t="s">
        <v>12857</v>
      </c>
      <c r="D562" t="s">
        <v>12861</v>
      </c>
    </row>
    <row r="563" spans="1:5">
      <c r="A563" t="s">
        <v>12824</v>
      </c>
      <c r="B563" t="s">
        <v>12853</v>
      </c>
      <c r="C563" t="s">
        <v>12854</v>
      </c>
      <c r="D563" t="s">
        <v>12877</v>
      </c>
      <c r="E563" t="s">
        <v>12878</v>
      </c>
    </row>
    <row r="564" spans="1:5">
      <c r="A564" t="s">
        <v>12816</v>
      </c>
      <c r="B564" t="s">
        <v>12817</v>
      </c>
      <c r="C564" t="s">
        <v>12818</v>
      </c>
      <c r="D564" t="s">
        <v>12819</v>
      </c>
      <c r="E564" t="s">
        <v>12820</v>
      </c>
    </row>
    <row r="565" spans="1:5">
      <c r="A565" t="s">
        <v>12824</v>
      </c>
      <c r="B565" t="s">
        <v>12853</v>
      </c>
      <c r="C565" t="s">
        <v>12854</v>
      </c>
      <c r="D565" t="s">
        <v>12881</v>
      </c>
      <c r="E565" t="s">
        <v>12882</v>
      </c>
    </row>
    <row r="566" spans="1:5">
      <c r="A566" t="s">
        <v>12816</v>
      </c>
      <c r="B566" t="s">
        <v>12817</v>
      </c>
      <c r="C566" t="s">
        <v>12818</v>
      </c>
      <c r="D566" t="s">
        <v>12819</v>
      </c>
      <c r="E566" t="s">
        <v>12820</v>
      </c>
    </row>
    <row r="567" spans="1:5">
      <c r="A567" t="s">
        <v>12824</v>
      </c>
      <c r="B567" t="s">
        <v>12853</v>
      </c>
      <c r="C567" t="s">
        <v>12854</v>
      </c>
      <c r="D567" t="s">
        <v>12855</v>
      </c>
      <c r="E567" t="s">
        <v>12868</v>
      </c>
    </row>
    <row r="568" spans="1:5">
      <c r="A568" t="s">
        <v>12824</v>
      </c>
      <c r="B568" t="s">
        <v>12853</v>
      </c>
      <c r="C568" t="s">
        <v>12857</v>
      </c>
      <c r="D568" t="s">
        <v>12858</v>
      </c>
    </row>
    <row r="569" spans="1:5">
      <c r="A569" t="s">
        <v>12824</v>
      </c>
      <c r="B569" t="s">
        <v>12851</v>
      </c>
      <c r="C569" t="s">
        <v>12852</v>
      </c>
    </row>
    <row r="570" spans="1:5">
      <c r="A570" t="s">
        <v>12824</v>
      </c>
      <c r="B570" t="s">
        <v>12853</v>
      </c>
      <c r="C570" t="s">
        <v>12857</v>
      </c>
      <c r="D570" t="s">
        <v>12858</v>
      </c>
    </row>
    <row r="571" spans="1:5">
      <c r="A571" t="s">
        <v>12816</v>
      </c>
      <c r="B571" t="s">
        <v>12817</v>
      </c>
      <c r="C571" t="s">
        <v>12818</v>
      </c>
      <c r="D571" t="s">
        <v>12819</v>
      </c>
      <c r="E571" t="s">
        <v>12820</v>
      </c>
    </row>
    <row r="572" spans="1:5">
      <c r="A572" t="s">
        <v>12816</v>
      </c>
      <c r="B572" t="s">
        <v>12817</v>
      </c>
      <c r="C572" t="s">
        <v>12818</v>
      </c>
      <c r="D572" t="s">
        <v>12819</v>
      </c>
      <c r="E572" t="s">
        <v>12820</v>
      </c>
    </row>
    <row r="573" spans="1:5">
      <c r="A573" t="s">
        <v>12824</v>
      </c>
      <c r="B573" t="s">
        <v>12853</v>
      </c>
      <c r="C573" t="s">
        <v>12854</v>
      </c>
      <c r="D573" t="s">
        <v>12871</v>
      </c>
      <c r="E573" t="s">
        <v>12873</v>
      </c>
    </row>
    <row r="574" spans="1:5">
      <c r="A574" t="s">
        <v>12824</v>
      </c>
      <c r="B574" t="s">
        <v>12853</v>
      </c>
      <c r="C574" t="s">
        <v>12857</v>
      </c>
      <c r="D574" t="s">
        <v>12858</v>
      </c>
    </row>
    <row r="575" spans="1:5">
      <c r="A575" t="s">
        <v>12824</v>
      </c>
      <c r="B575" t="s">
        <v>12851</v>
      </c>
      <c r="C575" t="s">
        <v>12852</v>
      </c>
    </row>
    <row r="576" spans="1:5">
      <c r="A576" t="s">
        <v>12824</v>
      </c>
      <c r="B576" t="s">
        <v>12851</v>
      </c>
      <c r="C576" t="s">
        <v>12852</v>
      </c>
    </row>
    <row r="577" spans="1:5">
      <c r="A577" t="s">
        <v>12824</v>
      </c>
      <c r="B577" t="s">
        <v>12853</v>
      </c>
      <c r="C577" t="s">
        <v>12854</v>
      </c>
      <c r="D577" t="s">
        <v>12855</v>
      </c>
      <c r="E577" t="s">
        <v>12868</v>
      </c>
    </row>
    <row r="578" spans="1:5">
      <c r="A578" t="s">
        <v>12824</v>
      </c>
      <c r="B578" t="s">
        <v>12853</v>
      </c>
      <c r="C578" t="s">
        <v>12854</v>
      </c>
      <c r="D578" t="s">
        <v>12871</v>
      </c>
      <c r="E578" t="s">
        <v>12873</v>
      </c>
    </row>
    <row r="579" spans="1:5">
      <c r="A579" t="s">
        <v>12824</v>
      </c>
      <c r="B579" t="s">
        <v>12853</v>
      </c>
      <c r="C579" t="s">
        <v>12854</v>
      </c>
      <c r="D579" t="s">
        <v>12855</v>
      </c>
      <c r="E579" t="s">
        <v>12856</v>
      </c>
    </row>
    <row r="580" spans="1:5">
      <c r="A580" t="s">
        <v>12824</v>
      </c>
      <c r="B580" t="s">
        <v>12853</v>
      </c>
      <c r="C580" t="s">
        <v>12854</v>
      </c>
      <c r="D580" t="s">
        <v>12837</v>
      </c>
      <c r="E580" t="s">
        <v>12888</v>
      </c>
    </row>
    <row r="581" spans="1:5">
      <c r="A581" t="s">
        <v>12824</v>
      </c>
      <c r="B581" t="s">
        <v>12851</v>
      </c>
      <c r="C581" t="s">
        <v>12852</v>
      </c>
    </row>
    <row r="582" spans="1:5">
      <c r="A582" t="s">
        <v>12824</v>
      </c>
      <c r="B582" t="s">
        <v>12853</v>
      </c>
      <c r="C582" t="s">
        <v>12854</v>
      </c>
      <c r="D582" t="s">
        <v>12874</v>
      </c>
    </row>
    <row r="583" spans="1:5">
      <c r="A583" t="s">
        <v>12824</v>
      </c>
      <c r="B583" t="s">
        <v>12853</v>
      </c>
      <c r="C583" t="s">
        <v>12857</v>
      </c>
      <c r="D583" t="s">
        <v>12858</v>
      </c>
    </row>
    <row r="584" spans="1:5">
      <c r="A584" t="s">
        <v>12824</v>
      </c>
      <c r="B584" t="s">
        <v>12853</v>
      </c>
      <c r="C584" t="s">
        <v>12854</v>
      </c>
      <c r="D584" t="s">
        <v>12869</v>
      </c>
      <c r="E584" t="s">
        <v>12870</v>
      </c>
    </row>
    <row r="585" spans="1:5">
      <c r="A585" t="s">
        <v>12824</v>
      </c>
      <c r="B585" t="s">
        <v>12853</v>
      </c>
      <c r="C585" t="s">
        <v>12854</v>
      </c>
      <c r="D585" t="s">
        <v>12879</v>
      </c>
    </row>
    <row r="586" spans="1:5">
      <c r="A586" t="s">
        <v>12824</v>
      </c>
      <c r="B586" t="s">
        <v>12862</v>
      </c>
      <c r="C586" t="s">
        <v>12863</v>
      </c>
      <c r="D586" t="s">
        <v>12864</v>
      </c>
    </row>
    <row r="587" spans="1:5">
      <c r="A587" t="s">
        <v>12824</v>
      </c>
      <c r="B587" t="s">
        <v>12862</v>
      </c>
      <c r="C587" t="s">
        <v>12863</v>
      </c>
      <c r="D587" t="s">
        <v>12864</v>
      </c>
    </row>
    <row r="588" spans="1:5">
      <c r="A588" t="s">
        <v>12824</v>
      </c>
      <c r="B588" t="s">
        <v>12851</v>
      </c>
      <c r="C588" t="s">
        <v>12852</v>
      </c>
    </row>
    <row r="589" spans="1:5">
      <c r="A589" t="s">
        <v>12824</v>
      </c>
      <c r="B589" t="s">
        <v>12851</v>
      </c>
      <c r="C589" t="s">
        <v>12852</v>
      </c>
    </row>
    <row r="590" spans="1:5">
      <c r="A590" t="s">
        <v>12816</v>
      </c>
      <c r="B590" t="s">
        <v>12889</v>
      </c>
      <c r="C590" t="s">
        <v>12890</v>
      </c>
    </row>
    <row r="591" spans="1:5">
      <c r="A591" t="s">
        <v>12816</v>
      </c>
      <c r="B591" t="s">
        <v>12817</v>
      </c>
      <c r="C591" t="s">
        <v>12891</v>
      </c>
      <c r="D591" t="s">
        <v>12892</v>
      </c>
    </row>
    <row r="592" spans="1:5">
      <c r="A592" t="s">
        <v>12816</v>
      </c>
      <c r="B592" t="s">
        <v>12817</v>
      </c>
      <c r="C592" t="s">
        <v>12891</v>
      </c>
      <c r="D592" t="s">
        <v>12893</v>
      </c>
    </row>
    <row r="593" spans="1:5">
      <c r="A593" t="s">
        <v>12824</v>
      </c>
      <c r="B593" t="s">
        <v>12862</v>
      </c>
      <c r="C593" t="s">
        <v>12863</v>
      </c>
      <c r="D593" t="s">
        <v>12864</v>
      </c>
    </row>
    <row r="594" spans="1:5">
      <c r="A594" t="s">
        <v>12816</v>
      </c>
      <c r="B594" t="s">
        <v>12817</v>
      </c>
      <c r="C594" t="s">
        <v>12885</v>
      </c>
      <c r="D594" t="s">
        <v>12894</v>
      </c>
    </row>
    <row r="595" spans="1:5">
      <c r="A595" t="s">
        <v>12824</v>
      </c>
      <c r="B595" t="s">
        <v>12826</v>
      </c>
      <c r="C595" t="s">
        <v>12859</v>
      </c>
      <c r="D595" t="s">
        <v>12860</v>
      </c>
    </row>
    <row r="596" spans="1:5">
      <c r="A596" t="s">
        <v>12824</v>
      </c>
      <c r="B596" t="s">
        <v>12851</v>
      </c>
      <c r="C596" t="s">
        <v>12852</v>
      </c>
    </row>
    <row r="597" spans="1:5">
      <c r="A597" t="s">
        <v>12824</v>
      </c>
      <c r="B597" t="s">
        <v>12862</v>
      </c>
      <c r="C597" t="s">
        <v>12863</v>
      </c>
      <c r="D597" t="s">
        <v>12864</v>
      </c>
    </row>
    <row r="598" spans="1:5">
      <c r="A598" t="s">
        <v>12816</v>
      </c>
      <c r="B598" t="s">
        <v>12817</v>
      </c>
      <c r="C598" t="s">
        <v>12885</v>
      </c>
      <c r="D598" t="s">
        <v>12895</v>
      </c>
    </row>
    <row r="599" spans="1:5">
      <c r="A599" t="s">
        <v>12824</v>
      </c>
      <c r="B599" t="s">
        <v>12862</v>
      </c>
      <c r="C599" t="s">
        <v>12863</v>
      </c>
      <c r="D599" t="s">
        <v>12864</v>
      </c>
    </row>
    <row r="600" spans="1:5">
      <c r="A600" t="s">
        <v>12824</v>
      </c>
      <c r="B600" t="s">
        <v>12862</v>
      </c>
      <c r="C600" t="s">
        <v>12863</v>
      </c>
      <c r="D600" t="s">
        <v>12864</v>
      </c>
    </row>
    <row r="601" spans="1:5">
      <c r="A601" t="s">
        <v>12824</v>
      </c>
      <c r="B601" t="s">
        <v>12862</v>
      </c>
      <c r="C601" t="s">
        <v>12863</v>
      </c>
      <c r="D601" t="s">
        <v>12884</v>
      </c>
    </row>
    <row r="602" spans="1:5">
      <c r="A602" t="s">
        <v>12824</v>
      </c>
      <c r="B602" t="s">
        <v>12851</v>
      </c>
      <c r="C602" t="s">
        <v>12852</v>
      </c>
    </row>
    <row r="603" spans="1:5">
      <c r="A603" t="s">
        <v>12824</v>
      </c>
      <c r="B603" t="s">
        <v>12862</v>
      </c>
      <c r="C603" t="s">
        <v>12863</v>
      </c>
      <c r="D603" t="s">
        <v>12864</v>
      </c>
    </row>
    <row r="604" spans="1:5">
      <c r="A604" t="s">
        <v>12816</v>
      </c>
      <c r="B604" t="s">
        <v>12817</v>
      </c>
      <c r="C604" t="s">
        <v>12818</v>
      </c>
      <c r="D604" t="s">
        <v>12875</v>
      </c>
    </row>
    <row r="605" spans="1:5">
      <c r="A605" t="s">
        <v>12824</v>
      </c>
      <c r="B605" t="s">
        <v>12853</v>
      </c>
      <c r="C605" t="s">
        <v>12854</v>
      </c>
      <c r="D605" t="s">
        <v>12855</v>
      </c>
      <c r="E605" t="s">
        <v>12865</v>
      </c>
    </row>
    <row r="606" spans="1:5">
      <c r="A606" t="s">
        <v>12816</v>
      </c>
      <c r="B606" t="s">
        <v>12889</v>
      </c>
      <c r="C606" t="s">
        <v>12890</v>
      </c>
    </row>
    <row r="607" spans="1:5">
      <c r="A607" t="s">
        <v>12816</v>
      </c>
      <c r="B607" t="s">
        <v>12817</v>
      </c>
      <c r="C607" t="s">
        <v>12891</v>
      </c>
      <c r="D607" t="s">
        <v>12892</v>
      </c>
    </row>
    <row r="608" spans="1:5">
      <c r="A608" t="s">
        <v>12816</v>
      </c>
      <c r="B608" t="s">
        <v>12817</v>
      </c>
      <c r="C608" t="s">
        <v>12891</v>
      </c>
      <c r="D608" t="s">
        <v>12892</v>
      </c>
    </row>
    <row r="609" spans="1:7">
      <c r="A609" t="s">
        <v>12824</v>
      </c>
      <c r="B609" t="s">
        <v>12851</v>
      </c>
      <c r="C609" t="s">
        <v>12852</v>
      </c>
    </row>
    <row r="610" spans="1:7">
      <c r="A610" t="s">
        <v>12824</v>
      </c>
      <c r="B610" t="s">
        <v>12851</v>
      </c>
      <c r="C610" t="s">
        <v>12852</v>
      </c>
    </row>
    <row r="611" spans="1:7">
      <c r="A611" t="s">
        <v>12824</v>
      </c>
      <c r="B611" t="s">
        <v>12862</v>
      </c>
      <c r="C611" t="s">
        <v>12863</v>
      </c>
      <c r="D611" t="s">
        <v>12864</v>
      </c>
    </row>
    <row r="612" spans="1:7">
      <c r="A612" t="s">
        <v>12816</v>
      </c>
      <c r="B612" t="s">
        <v>12817</v>
      </c>
      <c r="C612" t="s">
        <v>12891</v>
      </c>
      <c r="D612" t="s">
        <v>12896</v>
      </c>
    </row>
    <row r="613" spans="1:7">
      <c r="A613" t="s">
        <v>12824</v>
      </c>
      <c r="B613" t="s">
        <v>12851</v>
      </c>
      <c r="C613" t="s">
        <v>12852</v>
      </c>
    </row>
    <row r="614" spans="1:7">
      <c r="A614" t="s">
        <v>12816</v>
      </c>
      <c r="B614" t="s">
        <v>12817</v>
      </c>
      <c r="C614" t="s">
        <v>12891</v>
      </c>
      <c r="D614" t="s">
        <v>12892</v>
      </c>
    </row>
    <row r="615" spans="1:7">
      <c r="A615" t="s">
        <v>12897</v>
      </c>
      <c r="B615" t="s">
        <v>12898</v>
      </c>
      <c r="C615" t="s">
        <v>12899</v>
      </c>
    </row>
    <row r="616" spans="1:7">
      <c r="A616" t="s">
        <v>12816</v>
      </c>
      <c r="B616" t="s">
        <v>12817</v>
      </c>
      <c r="C616" t="s">
        <v>12818</v>
      </c>
      <c r="D616" t="s">
        <v>12819</v>
      </c>
      <c r="E616" t="s">
        <v>12820</v>
      </c>
    </row>
    <row r="617" spans="1:7">
      <c r="A617" t="s">
        <v>12824</v>
      </c>
      <c r="B617" t="s">
        <v>12900</v>
      </c>
      <c r="C617" t="s">
        <v>12901</v>
      </c>
    </row>
    <row r="618" spans="1:7">
      <c r="A618" t="s">
        <v>12902</v>
      </c>
      <c r="B618" t="s">
        <v>12903</v>
      </c>
      <c r="C618" t="s">
        <v>12904</v>
      </c>
      <c r="D618" t="s">
        <v>12905</v>
      </c>
      <c r="E618" t="s">
        <v>12906</v>
      </c>
      <c r="F618" t="s">
        <v>12907</v>
      </c>
      <c r="G618" t="s">
        <v>12908</v>
      </c>
    </row>
    <row r="619" spans="1:7">
      <c r="A619" t="s">
        <v>12909</v>
      </c>
      <c r="B619" t="s">
        <v>12910</v>
      </c>
      <c r="C619" t="s">
        <v>12911</v>
      </c>
      <c r="D619" t="s">
        <v>12912</v>
      </c>
    </row>
    <row r="620" spans="1:7">
      <c r="A620" t="s">
        <v>12824</v>
      </c>
      <c r="B620" t="s">
        <v>12862</v>
      </c>
      <c r="C620" t="s">
        <v>12863</v>
      </c>
      <c r="D620" t="s">
        <v>12864</v>
      </c>
    </row>
    <row r="621" spans="1:7">
      <c r="A621" t="s">
        <v>12824</v>
      </c>
      <c r="B621" t="s">
        <v>12851</v>
      </c>
      <c r="C621" t="s">
        <v>12852</v>
      </c>
    </row>
    <row r="622" spans="1:7">
      <c r="A622" t="s">
        <v>12824</v>
      </c>
      <c r="B622" t="s">
        <v>12862</v>
      </c>
      <c r="C622" t="s">
        <v>12863</v>
      </c>
      <c r="D622" t="s">
        <v>12864</v>
      </c>
    </row>
    <row r="623" spans="1:7">
      <c r="A623" t="s">
        <v>12816</v>
      </c>
      <c r="B623" t="s">
        <v>12817</v>
      </c>
      <c r="C623" t="s">
        <v>12891</v>
      </c>
      <c r="D623" t="s">
        <v>12913</v>
      </c>
    </row>
    <row r="624" spans="1:7">
      <c r="A624" t="s">
        <v>12816</v>
      </c>
      <c r="B624" t="s">
        <v>12817</v>
      </c>
      <c r="C624" t="s">
        <v>12818</v>
      </c>
      <c r="D624" t="s">
        <v>12819</v>
      </c>
      <c r="E624" t="s">
        <v>12820</v>
      </c>
    </row>
    <row r="625" spans="1:5">
      <c r="A625" t="s">
        <v>12816</v>
      </c>
      <c r="B625" t="s">
        <v>12817</v>
      </c>
      <c r="C625" t="s">
        <v>12818</v>
      </c>
      <c r="D625" t="s">
        <v>12819</v>
      </c>
      <c r="E625" t="s">
        <v>12820</v>
      </c>
    </row>
    <row r="626" spans="1:5">
      <c r="A626" t="s">
        <v>12824</v>
      </c>
      <c r="B626" t="s">
        <v>12851</v>
      </c>
      <c r="C626" t="s">
        <v>12852</v>
      </c>
    </row>
    <row r="627" spans="1:5">
      <c r="A627" t="s">
        <v>12816</v>
      </c>
      <c r="B627" t="s">
        <v>12889</v>
      </c>
      <c r="C627" t="s">
        <v>12914</v>
      </c>
    </row>
    <row r="628" spans="1:5">
      <c r="A628" t="s">
        <v>12824</v>
      </c>
      <c r="B628" t="s">
        <v>12915</v>
      </c>
      <c r="C628" t="s">
        <v>12916</v>
      </c>
    </row>
    <row r="629" spans="1:5">
      <c r="A629" t="s">
        <v>12816</v>
      </c>
      <c r="B629" t="s">
        <v>12817</v>
      </c>
      <c r="C629" t="s">
        <v>12891</v>
      </c>
      <c r="D629" t="s">
        <v>12892</v>
      </c>
    </row>
    <row r="630" spans="1:5">
      <c r="A630" t="s">
        <v>12816</v>
      </c>
      <c r="B630" t="s">
        <v>12817</v>
      </c>
      <c r="C630" t="s">
        <v>12818</v>
      </c>
      <c r="D630" t="s">
        <v>12819</v>
      </c>
      <c r="E630" t="s">
        <v>12820</v>
      </c>
    </row>
    <row r="631" spans="1:5">
      <c r="A631" t="s">
        <v>12816</v>
      </c>
      <c r="B631" t="s">
        <v>12817</v>
      </c>
      <c r="C631" t="s">
        <v>12891</v>
      </c>
      <c r="D631" t="s">
        <v>12913</v>
      </c>
    </row>
    <row r="632" spans="1:5">
      <c r="A632" t="s">
        <v>12824</v>
      </c>
      <c r="B632" t="s">
        <v>12915</v>
      </c>
      <c r="C632" t="s">
        <v>12826</v>
      </c>
      <c r="D632" t="s">
        <v>12917</v>
      </c>
      <c r="E632" t="s">
        <v>12918</v>
      </c>
    </row>
    <row r="633" spans="1:5">
      <c r="A633" t="s">
        <v>12824</v>
      </c>
      <c r="B633" t="s">
        <v>12862</v>
      </c>
      <c r="C633" t="s">
        <v>12863</v>
      </c>
      <c r="D633" t="s">
        <v>12864</v>
      </c>
    </row>
    <row r="634" spans="1:5">
      <c r="A634" t="s">
        <v>12816</v>
      </c>
      <c r="B634" t="s">
        <v>12817</v>
      </c>
      <c r="C634" t="s">
        <v>12818</v>
      </c>
      <c r="D634" t="s">
        <v>12819</v>
      </c>
      <c r="E634" t="s">
        <v>12820</v>
      </c>
    </row>
    <row r="635" spans="1:5">
      <c r="A635" t="s">
        <v>12816</v>
      </c>
      <c r="B635" t="s">
        <v>12889</v>
      </c>
      <c r="C635" t="s">
        <v>12890</v>
      </c>
    </row>
    <row r="636" spans="1:5">
      <c r="A636" t="s">
        <v>12824</v>
      </c>
      <c r="B636" t="s">
        <v>12851</v>
      </c>
      <c r="C636" t="s">
        <v>12852</v>
      </c>
    </row>
    <row r="637" spans="1:5">
      <c r="A637" t="s">
        <v>12824</v>
      </c>
      <c r="B637" t="s">
        <v>12853</v>
      </c>
      <c r="C637" t="s">
        <v>12854</v>
      </c>
      <c r="D637" t="s">
        <v>12871</v>
      </c>
      <c r="E637" t="s">
        <v>12873</v>
      </c>
    </row>
    <row r="638" spans="1:5">
      <c r="A638" t="s">
        <v>12824</v>
      </c>
      <c r="B638" t="s">
        <v>12862</v>
      </c>
      <c r="C638" t="s">
        <v>12863</v>
      </c>
      <c r="D638" t="s">
        <v>12864</v>
      </c>
    </row>
    <row r="639" spans="1:5">
      <c r="A639" t="s">
        <v>12902</v>
      </c>
      <c r="B639" t="s">
        <v>12919</v>
      </c>
      <c r="C639" t="s">
        <v>12920</v>
      </c>
      <c r="D639" t="s">
        <v>12921</v>
      </c>
    </row>
    <row r="640" spans="1:5">
      <c r="A640" t="s">
        <v>12816</v>
      </c>
      <c r="B640" t="s">
        <v>12821</v>
      </c>
      <c r="C640" t="s">
        <v>12922</v>
      </c>
    </row>
    <row r="641" spans="1:5">
      <c r="A641" t="s">
        <v>12824</v>
      </c>
      <c r="B641" t="s">
        <v>12862</v>
      </c>
      <c r="C641" t="s">
        <v>12863</v>
      </c>
      <c r="D641" t="s">
        <v>12864</v>
      </c>
    </row>
    <row r="642" spans="1:5">
      <c r="A642" t="s">
        <v>12824</v>
      </c>
      <c r="B642" t="s">
        <v>12915</v>
      </c>
      <c r="C642" t="s">
        <v>12826</v>
      </c>
      <c r="D642" t="s">
        <v>12917</v>
      </c>
      <c r="E642" t="s">
        <v>12923</v>
      </c>
    </row>
    <row r="643" spans="1:5">
      <c r="A643" t="s">
        <v>12824</v>
      </c>
      <c r="B643" t="s">
        <v>12826</v>
      </c>
      <c r="C643" t="s">
        <v>12859</v>
      </c>
      <c r="D643" t="s">
        <v>12860</v>
      </c>
    </row>
    <row r="644" spans="1:5">
      <c r="A644" t="s">
        <v>12816</v>
      </c>
      <c r="B644" t="s">
        <v>12817</v>
      </c>
      <c r="C644" t="s">
        <v>12818</v>
      </c>
      <c r="D644" t="s">
        <v>12819</v>
      </c>
      <c r="E644" t="s">
        <v>12820</v>
      </c>
    </row>
    <row r="645" spans="1:5">
      <c r="A645" t="s">
        <v>12816</v>
      </c>
      <c r="B645" t="s">
        <v>12924</v>
      </c>
      <c r="C645" t="s">
        <v>12925</v>
      </c>
      <c r="D645" t="s">
        <v>12926</v>
      </c>
    </row>
    <row r="646" spans="1:5">
      <c r="A646" t="s">
        <v>12816</v>
      </c>
      <c r="B646" t="s">
        <v>12817</v>
      </c>
      <c r="C646" t="s">
        <v>12818</v>
      </c>
      <c r="D646" t="s">
        <v>12875</v>
      </c>
    </row>
    <row r="647" spans="1:5">
      <c r="A647" t="s">
        <v>12816</v>
      </c>
      <c r="B647" t="s">
        <v>12817</v>
      </c>
      <c r="C647" t="s">
        <v>12891</v>
      </c>
      <c r="D647" t="s">
        <v>12927</v>
      </c>
      <c r="E647" t="s">
        <v>12928</v>
      </c>
    </row>
    <row r="648" spans="1:5">
      <c r="A648" t="s">
        <v>12816</v>
      </c>
      <c r="B648" t="s">
        <v>12889</v>
      </c>
      <c r="C648" t="s">
        <v>12890</v>
      </c>
    </row>
    <row r="649" spans="1:5">
      <c r="A649" t="s">
        <v>12824</v>
      </c>
      <c r="B649" t="s">
        <v>12862</v>
      </c>
      <c r="C649" t="s">
        <v>12863</v>
      </c>
      <c r="D649" t="s">
        <v>12864</v>
      </c>
    </row>
    <row r="650" spans="1:5">
      <c r="A650" t="s">
        <v>12816</v>
      </c>
      <c r="B650" t="s">
        <v>12817</v>
      </c>
      <c r="C650" t="s">
        <v>12891</v>
      </c>
      <c r="D650" t="s">
        <v>12892</v>
      </c>
    </row>
    <row r="651" spans="1:5">
      <c r="A651" t="s">
        <v>12824</v>
      </c>
      <c r="B651" t="s">
        <v>12862</v>
      </c>
      <c r="C651" t="s">
        <v>12863</v>
      </c>
      <c r="D651" t="s">
        <v>12864</v>
      </c>
    </row>
    <row r="652" spans="1:5">
      <c r="A652" t="s">
        <v>12824</v>
      </c>
      <c r="B652" t="s">
        <v>12900</v>
      </c>
      <c r="C652" t="s">
        <v>12901</v>
      </c>
    </row>
    <row r="653" spans="1:5">
      <c r="A653" t="s">
        <v>12816</v>
      </c>
      <c r="B653" t="s">
        <v>12817</v>
      </c>
      <c r="C653" t="s">
        <v>12929</v>
      </c>
      <c r="D653" t="s">
        <v>12930</v>
      </c>
    </row>
    <row r="654" spans="1:5">
      <c r="A654" t="s">
        <v>12909</v>
      </c>
      <c r="B654" t="s">
        <v>12910</v>
      </c>
      <c r="C654" t="s">
        <v>12931</v>
      </c>
      <c r="D654" t="s">
        <v>12932</v>
      </c>
    </row>
    <row r="655" spans="1:5">
      <c r="A655" t="s">
        <v>12816</v>
      </c>
      <c r="B655" t="s">
        <v>12817</v>
      </c>
      <c r="C655" t="s">
        <v>12891</v>
      </c>
      <c r="D655" t="s">
        <v>12927</v>
      </c>
      <c r="E655" t="s">
        <v>12933</v>
      </c>
    </row>
    <row r="656" spans="1:5">
      <c r="A656" t="s">
        <v>12816</v>
      </c>
      <c r="B656" t="s">
        <v>12817</v>
      </c>
      <c r="C656" t="s">
        <v>12934</v>
      </c>
    </row>
    <row r="657" spans="1:5">
      <c r="A657" t="s">
        <v>12824</v>
      </c>
      <c r="B657" t="s">
        <v>12862</v>
      </c>
      <c r="C657" t="s">
        <v>12863</v>
      </c>
      <c r="D657" t="s">
        <v>12864</v>
      </c>
    </row>
    <row r="658" spans="1:5">
      <c r="A658" t="s">
        <v>12824</v>
      </c>
      <c r="B658" t="s">
        <v>12862</v>
      </c>
      <c r="C658" t="s">
        <v>12863</v>
      </c>
      <c r="D658" t="s">
        <v>12864</v>
      </c>
    </row>
    <row r="659" spans="1:5">
      <c r="A659" t="s">
        <v>12824</v>
      </c>
      <c r="B659" t="s">
        <v>12853</v>
      </c>
      <c r="C659" t="s">
        <v>12854</v>
      </c>
      <c r="D659" t="s">
        <v>12855</v>
      </c>
      <c r="E659" t="s">
        <v>12856</v>
      </c>
    </row>
    <row r="660" spans="1:5">
      <c r="A660" t="s">
        <v>12816</v>
      </c>
      <c r="B660" t="s">
        <v>12817</v>
      </c>
      <c r="C660" t="s">
        <v>12818</v>
      </c>
      <c r="D660" t="s">
        <v>12819</v>
      </c>
      <c r="E660" t="s">
        <v>12820</v>
      </c>
    </row>
    <row r="661" spans="1:5">
      <c r="A661" t="s">
        <v>12902</v>
      </c>
      <c r="B661" t="s">
        <v>12919</v>
      </c>
      <c r="C661" t="s">
        <v>12920</v>
      </c>
      <c r="D661" t="s">
        <v>12921</v>
      </c>
    </row>
    <row r="662" spans="1:5">
      <c r="A662" t="s">
        <v>12824</v>
      </c>
      <c r="B662" t="s">
        <v>12915</v>
      </c>
      <c r="C662" t="s">
        <v>12935</v>
      </c>
      <c r="D662" t="s">
        <v>12936</v>
      </c>
    </row>
    <row r="663" spans="1:5">
      <c r="A663" t="s">
        <v>12816</v>
      </c>
      <c r="B663" t="s">
        <v>12817</v>
      </c>
      <c r="C663" t="s">
        <v>12891</v>
      </c>
      <c r="D663" t="s">
        <v>12892</v>
      </c>
    </row>
    <row r="664" spans="1:5">
      <c r="A664" t="s">
        <v>12816</v>
      </c>
      <c r="B664" t="s">
        <v>12821</v>
      </c>
    </row>
    <row r="665" spans="1:5">
      <c r="A665" t="s">
        <v>12816</v>
      </c>
      <c r="B665" t="s">
        <v>12821</v>
      </c>
      <c r="C665" t="s">
        <v>12937</v>
      </c>
    </row>
    <row r="666" spans="1:5">
      <c r="A666" t="s">
        <v>12824</v>
      </c>
      <c r="B666" t="s">
        <v>12862</v>
      </c>
      <c r="C666" t="s">
        <v>12863</v>
      </c>
      <c r="D666" t="s">
        <v>12938</v>
      </c>
    </row>
    <row r="667" spans="1:5">
      <c r="A667" t="s">
        <v>12824</v>
      </c>
      <c r="B667" t="s">
        <v>12862</v>
      </c>
      <c r="C667" t="s">
        <v>12863</v>
      </c>
      <c r="D667" t="s">
        <v>12864</v>
      </c>
    </row>
    <row r="668" spans="1:5">
      <c r="A668" t="s">
        <v>12816</v>
      </c>
      <c r="B668" t="s">
        <v>12817</v>
      </c>
      <c r="C668" t="s">
        <v>12891</v>
      </c>
      <c r="D668" t="s">
        <v>12893</v>
      </c>
    </row>
    <row r="669" spans="1:5">
      <c r="A669" t="s">
        <v>12816</v>
      </c>
      <c r="B669" t="s">
        <v>12817</v>
      </c>
      <c r="C669" t="s">
        <v>12891</v>
      </c>
      <c r="D669" t="s">
        <v>12896</v>
      </c>
    </row>
    <row r="670" spans="1:5">
      <c r="A670" t="s">
        <v>12816</v>
      </c>
      <c r="B670" t="s">
        <v>12817</v>
      </c>
      <c r="C670" t="s">
        <v>12818</v>
      </c>
      <c r="D670" t="s">
        <v>12819</v>
      </c>
      <c r="E670" t="s">
        <v>12820</v>
      </c>
    </row>
    <row r="671" spans="1:5">
      <c r="A671" t="s">
        <v>12816</v>
      </c>
      <c r="B671" t="s">
        <v>12817</v>
      </c>
      <c r="C671" t="s">
        <v>12891</v>
      </c>
      <c r="D671" t="s">
        <v>12892</v>
      </c>
    </row>
    <row r="672" spans="1:5">
      <c r="A672" t="s">
        <v>12824</v>
      </c>
      <c r="B672" t="s">
        <v>12862</v>
      </c>
      <c r="C672" t="s">
        <v>12863</v>
      </c>
      <c r="D672" t="s">
        <v>12884</v>
      </c>
    </row>
    <row r="673" spans="1:6">
      <c r="A673" t="s">
        <v>12824</v>
      </c>
      <c r="B673" t="s">
        <v>12835</v>
      </c>
      <c r="C673" t="s">
        <v>12848</v>
      </c>
      <c r="D673" t="s">
        <v>12939</v>
      </c>
    </row>
    <row r="674" spans="1:6">
      <c r="A674" t="s">
        <v>12824</v>
      </c>
      <c r="B674" t="s">
        <v>12853</v>
      </c>
      <c r="C674" t="s">
        <v>12854</v>
      </c>
      <c r="D674" t="s">
        <v>12876</v>
      </c>
    </row>
    <row r="675" spans="1:6">
      <c r="A675" t="s">
        <v>12816</v>
      </c>
      <c r="B675" t="s">
        <v>12817</v>
      </c>
      <c r="C675" t="s">
        <v>12818</v>
      </c>
      <c r="D675" t="s">
        <v>12819</v>
      </c>
      <c r="E675" t="s">
        <v>12820</v>
      </c>
    </row>
    <row r="676" spans="1:6">
      <c r="A676" t="s">
        <v>12824</v>
      </c>
      <c r="B676" t="s">
        <v>12900</v>
      </c>
    </row>
    <row r="677" spans="1:6">
      <c r="A677" t="s">
        <v>12816</v>
      </c>
      <c r="B677" t="s">
        <v>12817</v>
      </c>
      <c r="C677" t="s">
        <v>12885</v>
      </c>
      <c r="D677" t="s">
        <v>12894</v>
      </c>
    </row>
    <row r="678" spans="1:6">
      <c r="A678" t="s">
        <v>12816</v>
      </c>
      <c r="B678" t="s">
        <v>12889</v>
      </c>
      <c r="C678" t="s">
        <v>12890</v>
      </c>
    </row>
    <row r="679" spans="1:6">
      <c r="A679" t="s">
        <v>12824</v>
      </c>
      <c r="B679" t="s">
        <v>12851</v>
      </c>
      <c r="C679" t="s">
        <v>12852</v>
      </c>
    </row>
    <row r="680" spans="1:6">
      <c r="A680" t="s">
        <v>12816</v>
      </c>
      <c r="B680" t="s">
        <v>12817</v>
      </c>
      <c r="C680" t="s">
        <v>12891</v>
      </c>
      <c r="D680" t="s">
        <v>12927</v>
      </c>
      <c r="E680" t="s">
        <v>12933</v>
      </c>
    </row>
    <row r="681" spans="1:6">
      <c r="A681" t="s">
        <v>12816</v>
      </c>
      <c r="B681" t="s">
        <v>12924</v>
      </c>
      <c r="C681" t="s">
        <v>12925</v>
      </c>
      <c r="D681" t="s">
        <v>12926</v>
      </c>
    </row>
    <row r="682" spans="1:6">
      <c r="A682" t="s">
        <v>12824</v>
      </c>
      <c r="B682" t="s">
        <v>12862</v>
      </c>
      <c r="C682" t="s">
        <v>12863</v>
      </c>
      <c r="D682" t="s">
        <v>12884</v>
      </c>
    </row>
    <row r="683" spans="1:6">
      <c r="A683" t="s">
        <v>12816</v>
      </c>
      <c r="B683" t="s">
        <v>12817</v>
      </c>
      <c r="C683" t="s">
        <v>12891</v>
      </c>
      <c r="D683" t="s">
        <v>12896</v>
      </c>
    </row>
    <row r="684" spans="1:6">
      <c r="A684" t="s">
        <v>12816</v>
      </c>
      <c r="B684" t="s">
        <v>12817</v>
      </c>
      <c r="C684" t="s">
        <v>12885</v>
      </c>
      <c r="D684" t="s">
        <v>12894</v>
      </c>
    </row>
    <row r="685" spans="1:6">
      <c r="A685" t="s">
        <v>12816</v>
      </c>
      <c r="B685" t="s">
        <v>12817</v>
      </c>
      <c r="C685" t="s">
        <v>12891</v>
      </c>
      <c r="D685" t="s">
        <v>12892</v>
      </c>
    </row>
    <row r="686" spans="1:6">
      <c r="A686" t="s">
        <v>12824</v>
      </c>
      <c r="B686" t="s">
        <v>12825</v>
      </c>
      <c r="C686" t="s">
        <v>12826</v>
      </c>
      <c r="D686" t="s">
        <v>12819</v>
      </c>
      <c r="E686" t="s">
        <v>12827</v>
      </c>
    </row>
    <row r="687" spans="1:6">
      <c r="A687" t="s">
        <v>12902</v>
      </c>
      <c r="B687" t="s">
        <v>12903</v>
      </c>
      <c r="C687" t="s">
        <v>12904</v>
      </c>
      <c r="D687" t="s">
        <v>12905</v>
      </c>
      <c r="E687" t="s">
        <v>12940</v>
      </c>
      <c r="F687" t="s">
        <v>12941</v>
      </c>
    </row>
    <row r="688" spans="1:6">
      <c r="A688" t="s">
        <v>12824</v>
      </c>
      <c r="B688" t="s">
        <v>12826</v>
      </c>
      <c r="C688" t="s">
        <v>12859</v>
      </c>
      <c r="D688" t="s">
        <v>12860</v>
      </c>
    </row>
    <row r="689" spans="1:6">
      <c r="A689" t="s">
        <v>12816</v>
      </c>
      <c r="B689" t="s">
        <v>12817</v>
      </c>
      <c r="C689" t="s">
        <v>12891</v>
      </c>
      <c r="D689" t="s">
        <v>12892</v>
      </c>
    </row>
    <row r="690" spans="1:6">
      <c r="A690" t="s">
        <v>12824</v>
      </c>
      <c r="B690" t="s">
        <v>12900</v>
      </c>
      <c r="C690" t="s">
        <v>12942</v>
      </c>
    </row>
    <row r="691" spans="1:6">
      <c r="A691" t="s">
        <v>12816</v>
      </c>
      <c r="B691" t="s">
        <v>12817</v>
      </c>
      <c r="C691" t="s">
        <v>12818</v>
      </c>
      <c r="D691" t="s">
        <v>12819</v>
      </c>
      <c r="E691" t="s">
        <v>12820</v>
      </c>
    </row>
    <row r="692" spans="1:6">
      <c r="A692" t="s">
        <v>12824</v>
      </c>
      <c r="B692" t="s">
        <v>12862</v>
      </c>
      <c r="C692" t="s">
        <v>12863</v>
      </c>
      <c r="D692" t="s">
        <v>12864</v>
      </c>
    </row>
    <row r="693" spans="1:6">
      <c r="A693" t="s">
        <v>12816</v>
      </c>
      <c r="B693" t="s">
        <v>12821</v>
      </c>
      <c r="C693" t="s">
        <v>12822</v>
      </c>
      <c r="D693" t="s">
        <v>12943</v>
      </c>
    </row>
    <row r="694" spans="1:6">
      <c r="A694" t="s">
        <v>12816</v>
      </c>
      <c r="B694" t="s">
        <v>12817</v>
      </c>
      <c r="C694" t="s">
        <v>12818</v>
      </c>
      <c r="D694" t="s">
        <v>12819</v>
      </c>
      <c r="E694" t="s">
        <v>12820</v>
      </c>
    </row>
    <row r="695" spans="1:6">
      <c r="A695" t="s">
        <v>12816</v>
      </c>
      <c r="B695" t="s">
        <v>12889</v>
      </c>
      <c r="C695" t="s">
        <v>12890</v>
      </c>
    </row>
    <row r="696" spans="1:6">
      <c r="A696" t="s">
        <v>12824</v>
      </c>
      <c r="B696" t="s">
        <v>12851</v>
      </c>
      <c r="C696" t="s">
        <v>12852</v>
      </c>
    </row>
    <row r="697" spans="1:6">
      <c r="A697" t="s">
        <v>12816</v>
      </c>
      <c r="B697" t="s">
        <v>12817</v>
      </c>
      <c r="C697" t="s">
        <v>12840</v>
      </c>
      <c r="D697" t="s">
        <v>12944</v>
      </c>
    </row>
    <row r="698" spans="1:6">
      <c r="A698" t="s">
        <v>12816</v>
      </c>
      <c r="B698" t="s">
        <v>12924</v>
      </c>
      <c r="C698" t="s">
        <v>12925</v>
      </c>
      <c r="D698" t="s">
        <v>12926</v>
      </c>
    </row>
    <row r="699" spans="1:6">
      <c r="A699" t="s">
        <v>12824</v>
      </c>
      <c r="B699" t="s">
        <v>12862</v>
      </c>
      <c r="C699" t="s">
        <v>12863</v>
      </c>
      <c r="D699" t="s">
        <v>12884</v>
      </c>
    </row>
    <row r="700" spans="1:6">
      <c r="A700" t="s">
        <v>12824</v>
      </c>
      <c r="B700" t="s">
        <v>12915</v>
      </c>
      <c r="C700" t="s">
        <v>12826</v>
      </c>
      <c r="D700" t="s">
        <v>12917</v>
      </c>
      <c r="E700" t="s">
        <v>12945</v>
      </c>
    </row>
    <row r="701" spans="1:6">
      <c r="A701" t="s">
        <v>12816</v>
      </c>
      <c r="B701" t="s">
        <v>12817</v>
      </c>
      <c r="C701" t="s">
        <v>12818</v>
      </c>
      <c r="D701" t="s">
        <v>12819</v>
      </c>
      <c r="E701" t="s">
        <v>12820</v>
      </c>
    </row>
    <row r="702" spans="1:6">
      <c r="A702" t="s">
        <v>12816</v>
      </c>
      <c r="B702" t="s">
        <v>12817</v>
      </c>
      <c r="C702" t="s">
        <v>12818</v>
      </c>
      <c r="D702" t="s">
        <v>12819</v>
      </c>
      <c r="E702" t="s">
        <v>12820</v>
      </c>
    </row>
    <row r="703" spans="1:6">
      <c r="A703" t="s">
        <v>12816</v>
      </c>
      <c r="B703" t="s">
        <v>12821</v>
      </c>
      <c r="C703" t="s">
        <v>12922</v>
      </c>
    </row>
    <row r="704" spans="1:6">
      <c r="A704" t="s">
        <v>12902</v>
      </c>
      <c r="B704" t="s">
        <v>12903</v>
      </c>
      <c r="C704" t="s">
        <v>12904</v>
      </c>
      <c r="D704" t="s">
        <v>12905</v>
      </c>
      <c r="E704" t="s">
        <v>12940</v>
      </c>
      <c r="F704" t="s">
        <v>12946</v>
      </c>
    </row>
    <row r="705" spans="1:5">
      <c r="A705" t="s">
        <v>12824</v>
      </c>
      <c r="B705" t="s">
        <v>12915</v>
      </c>
      <c r="C705" t="s">
        <v>12826</v>
      </c>
      <c r="D705" t="s">
        <v>12947</v>
      </c>
    </row>
    <row r="706" spans="1:5">
      <c r="A706" t="s">
        <v>12824</v>
      </c>
      <c r="B706" t="s">
        <v>12851</v>
      </c>
      <c r="C706" t="s">
        <v>12852</v>
      </c>
    </row>
    <row r="707" spans="1:5">
      <c r="A707" t="s">
        <v>12824</v>
      </c>
      <c r="B707" t="s">
        <v>12851</v>
      </c>
      <c r="C707" t="s">
        <v>12852</v>
      </c>
    </row>
    <row r="708" spans="1:5">
      <c r="A708" t="s">
        <v>12824</v>
      </c>
      <c r="B708" t="s">
        <v>12862</v>
      </c>
      <c r="C708" t="s">
        <v>12863</v>
      </c>
      <c r="D708" t="s">
        <v>12864</v>
      </c>
    </row>
    <row r="709" spans="1:5">
      <c r="A709" t="s">
        <v>12824</v>
      </c>
      <c r="B709" t="s">
        <v>12900</v>
      </c>
      <c r="C709" t="s">
        <v>12901</v>
      </c>
    </row>
    <row r="710" spans="1:5">
      <c r="A710" t="s">
        <v>12824</v>
      </c>
      <c r="B710" t="s">
        <v>12862</v>
      </c>
      <c r="C710" t="s">
        <v>12863</v>
      </c>
      <c r="D710" t="s">
        <v>12864</v>
      </c>
    </row>
    <row r="711" spans="1:5">
      <c r="A711" t="s">
        <v>12816</v>
      </c>
      <c r="B711" t="s">
        <v>12948</v>
      </c>
    </row>
    <row r="712" spans="1:5">
      <c r="A712" t="s">
        <v>12816</v>
      </c>
      <c r="B712" t="s">
        <v>12817</v>
      </c>
      <c r="C712" t="s">
        <v>12949</v>
      </c>
      <c r="D712" t="s">
        <v>12950</v>
      </c>
    </row>
    <row r="713" spans="1:5">
      <c r="A713" t="s">
        <v>12824</v>
      </c>
      <c r="B713" t="s">
        <v>12853</v>
      </c>
      <c r="C713" t="s">
        <v>12854</v>
      </c>
      <c r="D713" t="s">
        <v>12855</v>
      </c>
      <c r="E713" t="s">
        <v>12865</v>
      </c>
    </row>
    <row r="714" spans="1:5">
      <c r="A714" t="s">
        <v>12824</v>
      </c>
      <c r="B714" t="s">
        <v>12835</v>
      </c>
      <c r="C714" t="s">
        <v>12848</v>
      </c>
      <c r="D714" t="s">
        <v>12939</v>
      </c>
    </row>
    <row r="715" spans="1:5">
      <c r="A715" t="s">
        <v>12824</v>
      </c>
      <c r="B715" t="s">
        <v>12853</v>
      </c>
      <c r="C715" t="s">
        <v>12854</v>
      </c>
      <c r="D715" t="s">
        <v>12879</v>
      </c>
    </row>
    <row r="716" spans="1:5">
      <c r="A716" t="s">
        <v>12824</v>
      </c>
      <c r="B716" t="s">
        <v>12825</v>
      </c>
      <c r="C716" t="s">
        <v>12828</v>
      </c>
      <c r="D716" t="s">
        <v>12829</v>
      </c>
    </row>
    <row r="717" spans="1:5">
      <c r="A717" t="s">
        <v>12816</v>
      </c>
      <c r="B717" t="s">
        <v>12817</v>
      </c>
      <c r="C717" t="s">
        <v>12891</v>
      </c>
      <c r="D717" t="s">
        <v>12913</v>
      </c>
    </row>
    <row r="718" spans="1:5">
      <c r="A718" t="s">
        <v>12824</v>
      </c>
      <c r="B718" t="s">
        <v>12862</v>
      </c>
      <c r="C718" t="s">
        <v>12863</v>
      </c>
      <c r="D718" t="s">
        <v>12864</v>
      </c>
    </row>
    <row r="719" spans="1:5">
      <c r="A719" t="s">
        <v>12824</v>
      </c>
      <c r="B719" t="s">
        <v>12915</v>
      </c>
      <c r="C719" t="s">
        <v>12826</v>
      </c>
      <c r="D719" t="s">
        <v>12951</v>
      </c>
      <c r="E719" t="s">
        <v>12952</v>
      </c>
    </row>
    <row r="720" spans="1:5">
      <c r="A720" t="s">
        <v>12816</v>
      </c>
      <c r="B720" t="s">
        <v>12889</v>
      </c>
      <c r="C720" t="s">
        <v>12890</v>
      </c>
    </row>
    <row r="721" spans="1:6">
      <c r="A721" t="s">
        <v>12824</v>
      </c>
      <c r="B721" t="s">
        <v>12915</v>
      </c>
      <c r="C721" t="s">
        <v>12953</v>
      </c>
      <c r="D721" t="s">
        <v>12954</v>
      </c>
    </row>
    <row r="722" spans="1:6">
      <c r="A722" t="s">
        <v>12824</v>
      </c>
      <c r="B722" t="s">
        <v>12862</v>
      </c>
      <c r="C722" t="s">
        <v>12863</v>
      </c>
      <c r="D722" t="s">
        <v>12864</v>
      </c>
    </row>
    <row r="723" spans="1:6">
      <c r="A723" t="s">
        <v>12824</v>
      </c>
      <c r="B723" t="s">
        <v>12900</v>
      </c>
      <c r="C723" t="s">
        <v>12942</v>
      </c>
    </row>
    <row r="724" spans="1:6">
      <c r="A724" t="s">
        <v>12824</v>
      </c>
      <c r="B724" t="s">
        <v>12825</v>
      </c>
      <c r="C724" t="s">
        <v>12826</v>
      </c>
      <c r="D724" t="s">
        <v>12819</v>
      </c>
      <c r="E724" t="s">
        <v>12827</v>
      </c>
    </row>
    <row r="725" spans="1:6">
      <c r="A725" t="s">
        <v>12824</v>
      </c>
      <c r="B725" t="s">
        <v>12825</v>
      </c>
      <c r="C725" t="s">
        <v>12828</v>
      </c>
      <c r="D725" t="s">
        <v>12829</v>
      </c>
    </row>
    <row r="726" spans="1:6">
      <c r="A726" t="s">
        <v>12816</v>
      </c>
      <c r="B726" t="s">
        <v>12817</v>
      </c>
      <c r="C726" t="s">
        <v>12891</v>
      </c>
      <c r="D726" t="s">
        <v>12892</v>
      </c>
    </row>
    <row r="727" spans="1:6">
      <c r="A727" t="s">
        <v>12824</v>
      </c>
      <c r="B727" t="s">
        <v>12851</v>
      </c>
      <c r="C727" t="s">
        <v>12852</v>
      </c>
    </row>
    <row r="728" spans="1:6">
      <c r="A728" t="s">
        <v>12902</v>
      </c>
      <c r="B728" t="s">
        <v>12903</v>
      </c>
      <c r="C728" t="s">
        <v>12904</v>
      </c>
      <c r="D728" t="s">
        <v>12905</v>
      </c>
      <c r="E728" t="s">
        <v>12940</v>
      </c>
      <c r="F728" t="s">
        <v>12941</v>
      </c>
    </row>
    <row r="729" spans="1:6">
      <c r="A729" t="s">
        <v>12816</v>
      </c>
      <c r="B729" t="s">
        <v>12817</v>
      </c>
      <c r="C729" t="s">
        <v>12818</v>
      </c>
      <c r="D729" t="s">
        <v>12819</v>
      </c>
      <c r="E729" t="s">
        <v>12820</v>
      </c>
    </row>
    <row r="730" spans="1:6">
      <c r="A730" t="s">
        <v>12816</v>
      </c>
      <c r="B730" t="s">
        <v>12817</v>
      </c>
      <c r="C730" t="s">
        <v>12934</v>
      </c>
    </row>
    <row r="731" spans="1:6">
      <c r="A731" t="s">
        <v>12824</v>
      </c>
      <c r="B731" t="s">
        <v>12862</v>
      </c>
      <c r="C731" t="s">
        <v>12863</v>
      </c>
      <c r="D731" t="s">
        <v>12864</v>
      </c>
    </row>
    <row r="732" spans="1:6">
      <c r="A732" t="s">
        <v>12824</v>
      </c>
      <c r="B732" t="s">
        <v>12835</v>
      </c>
      <c r="C732" t="s">
        <v>12848</v>
      </c>
      <c r="D732" t="s">
        <v>12939</v>
      </c>
    </row>
    <row r="733" spans="1:6">
      <c r="A733" t="s">
        <v>12824</v>
      </c>
      <c r="B733" t="s">
        <v>12825</v>
      </c>
      <c r="C733" t="s">
        <v>12826</v>
      </c>
      <c r="D733" t="s">
        <v>12819</v>
      </c>
      <c r="E733" t="s">
        <v>12827</v>
      </c>
    </row>
    <row r="734" spans="1:6">
      <c r="A734" t="s">
        <v>12816</v>
      </c>
      <c r="B734" t="s">
        <v>12817</v>
      </c>
      <c r="C734" t="s">
        <v>12955</v>
      </c>
      <c r="D734" t="s">
        <v>12878</v>
      </c>
    </row>
    <row r="735" spans="1:6">
      <c r="A735" t="s">
        <v>12816</v>
      </c>
      <c r="B735" t="s">
        <v>12817</v>
      </c>
      <c r="C735" t="s">
        <v>12929</v>
      </c>
      <c r="D735" t="s">
        <v>12956</v>
      </c>
    </row>
    <row r="736" spans="1:6">
      <c r="A736" t="s">
        <v>12816</v>
      </c>
      <c r="B736" t="s">
        <v>12817</v>
      </c>
      <c r="C736" t="s">
        <v>12891</v>
      </c>
      <c r="D736" t="s">
        <v>12892</v>
      </c>
    </row>
    <row r="737" spans="1:4">
      <c r="A737" t="s">
        <v>12824</v>
      </c>
      <c r="B737" t="s">
        <v>12853</v>
      </c>
      <c r="C737" t="s">
        <v>12854</v>
      </c>
      <c r="D737" t="s">
        <v>12876</v>
      </c>
    </row>
    <row r="738" spans="1:4">
      <c r="A738" t="s">
        <v>12816</v>
      </c>
      <c r="B738" t="s">
        <v>12821</v>
      </c>
      <c r="C738" t="s">
        <v>12937</v>
      </c>
    </row>
    <row r="739" spans="1:4">
      <c r="A739" t="s">
        <v>12816</v>
      </c>
      <c r="B739" t="s">
        <v>12817</v>
      </c>
      <c r="C739" t="s">
        <v>12891</v>
      </c>
      <c r="D739" t="s">
        <v>12913</v>
      </c>
    </row>
    <row r="740" spans="1:4">
      <c r="A740" t="s">
        <v>12816</v>
      </c>
      <c r="B740" t="s">
        <v>12817</v>
      </c>
      <c r="C740" t="s">
        <v>12885</v>
      </c>
      <c r="D740" t="s">
        <v>12894</v>
      </c>
    </row>
    <row r="741" spans="1:4">
      <c r="A741" t="s">
        <v>12902</v>
      </c>
      <c r="B741" t="s">
        <v>12919</v>
      </c>
      <c r="C741" t="s">
        <v>12920</v>
      </c>
      <c r="D741" t="s">
        <v>12957</v>
      </c>
    </row>
    <row r="742" spans="1:4">
      <c r="A742" t="s">
        <v>12824</v>
      </c>
      <c r="B742" t="s">
        <v>12853</v>
      </c>
      <c r="C742" t="s">
        <v>12854</v>
      </c>
      <c r="D742" t="s">
        <v>12879</v>
      </c>
    </row>
    <row r="743" spans="1:4">
      <c r="A743" t="s">
        <v>12816</v>
      </c>
      <c r="B743" t="s">
        <v>12817</v>
      </c>
      <c r="C743" t="s">
        <v>12885</v>
      </c>
      <c r="D743" t="s">
        <v>12894</v>
      </c>
    </row>
    <row r="744" spans="1:4">
      <c r="A744" t="s">
        <v>12816</v>
      </c>
      <c r="B744" t="s">
        <v>12817</v>
      </c>
      <c r="C744" t="s">
        <v>12840</v>
      </c>
      <c r="D744" t="s">
        <v>12944</v>
      </c>
    </row>
    <row r="745" spans="1:4">
      <c r="A745" t="s">
        <v>12816</v>
      </c>
      <c r="B745" t="s">
        <v>12817</v>
      </c>
      <c r="C745" t="s">
        <v>12891</v>
      </c>
      <c r="D745" t="s">
        <v>12893</v>
      </c>
    </row>
    <row r="746" spans="1:4">
      <c r="A746" t="s">
        <v>12816</v>
      </c>
      <c r="B746" t="s">
        <v>12817</v>
      </c>
      <c r="C746" t="s">
        <v>12958</v>
      </c>
    </row>
    <row r="747" spans="1:4">
      <c r="A747" t="s">
        <v>12824</v>
      </c>
      <c r="B747" t="s">
        <v>12851</v>
      </c>
      <c r="C747" t="s">
        <v>12852</v>
      </c>
    </row>
    <row r="748" spans="1:4">
      <c r="A748" t="s">
        <v>12824</v>
      </c>
      <c r="B748" t="s">
        <v>12862</v>
      </c>
      <c r="C748" t="s">
        <v>12863</v>
      </c>
      <c r="D748" t="s">
        <v>12864</v>
      </c>
    </row>
    <row r="749" spans="1:4">
      <c r="A749" t="s">
        <v>12816</v>
      </c>
      <c r="B749" t="s">
        <v>12817</v>
      </c>
      <c r="C749" t="s">
        <v>12929</v>
      </c>
      <c r="D749" t="s">
        <v>12930</v>
      </c>
    </row>
    <row r="750" spans="1:4">
      <c r="A750" t="s">
        <v>12816</v>
      </c>
      <c r="B750" t="s">
        <v>12817</v>
      </c>
      <c r="C750" t="s">
        <v>12959</v>
      </c>
      <c r="D750" t="s">
        <v>12960</v>
      </c>
    </row>
    <row r="751" spans="1:4">
      <c r="A751" t="s">
        <v>12824</v>
      </c>
      <c r="B751" t="s">
        <v>12851</v>
      </c>
      <c r="C751" t="s">
        <v>12852</v>
      </c>
    </row>
    <row r="752" spans="1:4">
      <c r="A752" t="s">
        <v>12824</v>
      </c>
      <c r="B752" t="s">
        <v>12900</v>
      </c>
      <c r="C752" t="s">
        <v>12901</v>
      </c>
    </row>
    <row r="753" spans="1:7">
      <c r="A753" t="s">
        <v>12824</v>
      </c>
      <c r="B753" t="s">
        <v>12826</v>
      </c>
      <c r="C753" t="s">
        <v>12859</v>
      </c>
      <c r="D753" t="s">
        <v>12860</v>
      </c>
    </row>
    <row r="754" spans="1:7">
      <c r="A754" t="s">
        <v>12816</v>
      </c>
      <c r="B754" t="s">
        <v>12817</v>
      </c>
      <c r="C754" t="s">
        <v>12958</v>
      </c>
    </row>
    <row r="755" spans="1:7">
      <c r="A755" t="s">
        <v>12824</v>
      </c>
      <c r="B755" t="s">
        <v>12835</v>
      </c>
      <c r="C755" t="s">
        <v>12848</v>
      </c>
      <c r="D755" t="s">
        <v>12961</v>
      </c>
    </row>
    <row r="756" spans="1:7">
      <c r="A756" t="s">
        <v>12816</v>
      </c>
      <c r="B756" t="s">
        <v>12817</v>
      </c>
      <c r="C756" t="s">
        <v>12885</v>
      </c>
      <c r="D756" t="s">
        <v>12962</v>
      </c>
      <c r="E756" t="s">
        <v>12963</v>
      </c>
    </row>
    <row r="757" spans="1:7">
      <c r="A757" t="s">
        <v>12816</v>
      </c>
      <c r="B757" t="s">
        <v>12889</v>
      </c>
      <c r="C757" t="s">
        <v>12964</v>
      </c>
    </row>
    <row r="758" spans="1:7">
      <c r="A758" t="s">
        <v>12816</v>
      </c>
      <c r="B758" t="s">
        <v>12821</v>
      </c>
      <c r="C758" t="s">
        <v>12937</v>
      </c>
    </row>
    <row r="759" spans="1:7">
      <c r="A759" t="s">
        <v>12902</v>
      </c>
      <c r="B759" t="s">
        <v>12903</v>
      </c>
      <c r="C759" t="s">
        <v>12904</v>
      </c>
      <c r="D759" t="s">
        <v>12905</v>
      </c>
      <c r="E759" t="s">
        <v>12906</v>
      </c>
      <c r="F759" t="s">
        <v>12907</v>
      </c>
      <c r="G759" t="s">
        <v>12965</v>
      </c>
    </row>
    <row r="760" spans="1:7">
      <c r="A760" t="s">
        <v>12816</v>
      </c>
      <c r="B760" t="s">
        <v>12817</v>
      </c>
      <c r="C760" t="s">
        <v>12885</v>
      </c>
      <c r="D760" t="s">
        <v>12895</v>
      </c>
    </row>
    <row r="761" spans="1:7">
      <c r="A761" t="s">
        <v>12816</v>
      </c>
      <c r="B761" t="s">
        <v>12817</v>
      </c>
      <c r="C761" t="s">
        <v>12891</v>
      </c>
      <c r="D761" t="s">
        <v>12913</v>
      </c>
    </row>
    <row r="762" spans="1:7">
      <c r="A762" t="s">
        <v>12824</v>
      </c>
      <c r="B762" t="s">
        <v>12862</v>
      </c>
      <c r="C762" t="s">
        <v>12863</v>
      </c>
      <c r="D762" t="s">
        <v>12864</v>
      </c>
    </row>
    <row r="763" spans="1:7">
      <c r="A763" t="s">
        <v>12902</v>
      </c>
      <c r="B763" t="s">
        <v>12903</v>
      </c>
      <c r="C763" t="s">
        <v>12904</v>
      </c>
      <c r="D763" t="s">
        <v>12905</v>
      </c>
      <c r="E763" t="s">
        <v>12940</v>
      </c>
      <c r="F763" t="s">
        <v>12966</v>
      </c>
    </row>
    <row r="764" spans="1:7">
      <c r="A764" t="s">
        <v>12824</v>
      </c>
      <c r="B764" t="s">
        <v>12900</v>
      </c>
      <c r="C764" t="s">
        <v>12901</v>
      </c>
    </row>
    <row r="765" spans="1:7">
      <c r="A765" t="s">
        <v>12816</v>
      </c>
      <c r="B765" t="s">
        <v>12817</v>
      </c>
      <c r="C765" t="s">
        <v>12891</v>
      </c>
      <c r="D765" t="s">
        <v>12913</v>
      </c>
    </row>
    <row r="766" spans="1:7">
      <c r="A766" t="s">
        <v>12816</v>
      </c>
      <c r="B766" t="s">
        <v>12889</v>
      </c>
      <c r="C766" t="s">
        <v>12890</v>
      </c>
    </row>
    <row r="767" spans="1:7">
      <c r="A767" t="s">
        <v>12902</v>
      </c>
      <c r="B767" t="s">
        <v>12903</v>
      </c>
      <c r="C767" t="s">
        <v>12904</v>
      </c>
      <c r="D767" t="s">
        <v>12905</v>
      </c>
      <c r="E767" t="s">
        <v>12906</v>
      </c>
      <c r="F767" t="s">
        <v>12907</v>
      </c>
      <c r="G767" t="s">
        <v>12967</v>
      </c>
    </row>
    <row r="768" spans="1:7">
      <c r="A768" t="s">
        <v>12824</v>
      </c>
      <c r="B768" t="s">
        <v>12851</v>
      </c>
      <c r="C768" t="s">
        <v>12852</v>
      </c>
    </row>
    <row r="769" spans="1:6">
      <c r="A769" t="s">
        <v>12816</v>
      </c>
      <c r="B769" t="s">
        <v>12817</v>
      </c>
      <c r="C769" t="s">
        <v>12885</v>
      </c>
      <c r="D769" t="s">
        <v>12894</v>
      </c>
    </row>
    <row r="770" spans="1:6">
      <c r="A770" t="s">
        <v>12816</v>
      </c>
      <c r="B770" t="s">
        <v>12817</v>
      </c>
      <c r="C770" t="s">
        <v>12818</v>
      </c>
      <c r="D770" t="s">
        <v>12819</v>
      </c>
      <c r="E770" t="s">
        <v>12820</v>
      </c>
    </row>
    <row r="771" spans="1:6">
      <c r="A771" t="s">
        <v>12816</v>
      </c>
      <c r="B771" t="s">
        <v>12817</v>
      </c>
      <c r="C771" t="s">
        <v>12818</v>
      </c>
      <c r="D771" t="s">
        <v>12819</v>
      </c>
      <c r="E771" t="s">
        <v>12968</v>
      </c>
    </row>
    <row r="772" spans="1:6">
      <c r="A772" t="s">
        <v>12816</v>
      </c>
      <c r="B772" t="s">
        <v>12817</v>
      </c>
      <c r="C772" t="s">
        <v>12891</v>
      </c>
      <c r="D772" t="s">
        <v>12913</v>
      </c>
    </row>
    <row r="773" spans="1:6">
      <c r="A773" t="s">
        <v>12816</v>
      </c>
      <c r="B773" t="s">
        <v>12817</v>
      </c>
      <c r="C773" t="s">
        <v>12818</v>
      </c>
      <c r="D773" t="s">
        <v>12819</v>
      </c>
      <c r="E773" t="s">
        <v>12820</v>
      </c>
    </row>
    <row r="774" spans="1:6">
      <c r="A774" t="s">
        <v>12816</v>
      </c>
      <c r="B774" t="s">
        <v>12817</v>
      </c>
      <c r="C774" t="s">
        <v>12959</v>
      </c>
      <c r="D774" t="s">
        <v>12960</v>
      </c>
    </row>
    <row r="775" spans="1:6">
      <c r="A775" t="s">
        <v>12824</v>
      </c>
      <c r="B775" t="s">
        <v>12862</v>
      </c>
      <c r="C775" t="s">
        <v>12863</v>
      </c>
      <c r="D775" t="s">
        <v>12864</v>
      </c>
    </row>
    <row r="776" spans="1:6">
      <c r="A776" t="s">
        <v>12824</v>
      </c>
      <c r="B776" t="s">
        <v>12853</v>
      </c>
      <c r="C776" t="s">
        <v>12854</v>
      </c>
      <c r="D776" t="s">
        <v>12874</v>
      </c>
    </row>
    <row r="777" spans="1:6">
      <c r="A777" t="s">
        <v>12816</v>
      </c>
      <c r="B777" t="s">
        <v>12817</v>
      </c>
      <c r="C777" t="s">
        <v>12891</v>
      </c>
      <c r="D777" t="s">
        <v>12892</v>
      </c>
    </row>
    <row r="778" spans="1:6">
      <c r="A778" t="s">
        <v>12816</v>
      </c>
      <c r="B778" t="s">
        <v>12969</v>
      </c>
      <c r="C778" t="s">
        <v>12970</v>
      </c>
    </row>
    <row r="779" spans="1:6">
      <c r="A779" t="s">
        <v>12816</v>
      </c>
      <c r="B779" t="s">
        <v>12817</v>
      </c>
      <c r="C779" t="s">
        <v>12971</v>
      </c>
    </row>
    <row r="780" spans="1:6">
      <c r="A780" t="s">
        <v>12902</v>
      </c>
      <c r="B780" t="s">
        <v>12903</v>
      </c>
      <c r="C780" t="s">
        <v>12904</v>
      </c>
      <c r="D780" t="s">
        <v>12905</v>
      </c>
      <c r="E780" t="s">
        <v>12940</v>
      </c>
      <c r="F780" t="s">
        <v>12966</v>
      </c>
    </row>
    <row r="781" spans="1:6">
      <c r="A781" t="s">
        <v>12816</v>
      </c>
      <c r="B781" t="s">
        <v>12817</v>
      </c>
      <c r="C781" t="s">
        <v>12891</v>
      </c>
      <c r="D781" t="s">
        <v>12892</v>
      </c>
    </row>
    <row r="782" spans="1:6">
      <c r="A782" t="s">
        <v>12824</v>
      </c>
      <c r="B782" t="s">
        <v>12862</v>
      </c>
      <c r="C782" t="s">
        <v>12863</v>
      </c>
      <c r="D782" t="s">
        <v>12864</v>
      </c>
    </row>
    <row r="783" spans="1:6">
      <c r="A783" t="s">
        <v>12816</v>
      </c>
      <c r="B783" t="s">
        <v>12817</v>
      </c>
      <c r="C783" t="s">
        <v>12891</v>
      </c>
      <c r="D783" t="s">
        <v>12893</v>
      </c>
    </row>
    <row r="784" spans="1:6">
      <c r="A784" t="s">
        <v>12816</v>
      </c>
      <c r="B784" t="s">
        <v>12817</v>
      </c>
      <c r="C784" t="s">
        <v>12885</v>
      </c>
      <c r="D784" t="s">
        <v>12894</v>
      </c>
    </row>
    <row r="785" spans="1:6">
      <c r="A785" t="s">
        <v>12816</v>
      </c>
      <c r="B785" t="s">
        <v>12817</v>
      </c>
      <c r="C785" t="s">
        <v>12949</v>
      </c>
      <c r="D785" t="s">
        <v>12950</v>
      </c>
    </row>
    <row r="786" spans="1:6">
      <c r="A786" t="s">
        <v>12816</v>
      </c>
      <c r="B786" t="s">
        <v>12817</v>
      </c>
      <c r="C786" t="s">
        <v>12818</v>
      </c>
      <c r="D786" t="s">
        <v>12819</v>
      </c>
      <c r="E786" t="s">
        <v>12820</v>
      </c>
    </row>
    <row r="787" spans="1:6">
      <c r="A787" t="s">
        <v>12824</v>
      </c>
      <c r="B787" t="s">
        <v>12862</v>
      </c>
      <c r="C787" t="s">
        <v>12863</v>
      </c>
      <c r="D787" t="s">
        <v>12864</v>
      </c>
    </row>
    <row r="788" spans="1:6">
      <c r="A788" t="s">
        <v>12816</v>
      </c>
      <c r="B788" t="s">
        <v>12817</v>
      </c>
      <c r="C788" t="s">
        <v>12891</v>
      </c>
      <c r="D788" t="s">
        <v>12927</v>
      </c>
      <c r="E788" t="s">
        <v>12933</v>
      </c>
    </row>
    <row r="789" spans="1:6">
      <c r="A789" t="s">
        <v>12824</v>
      </c>
      <c r="B789" t="s">
        <v>12862</v>
      </c>
      <c r="C789" t="s">
        <v>12972</v>
      </c>
    </row>
    <row r="790" spans="1:6">
      <c r="A790" t="s">
        <v>12824</v>
      </c>
      <c r="B790" t="s">
        <v>12826</v>
      </c>
      <c r="C790" t="s">
        <v>12859</v>
      </c>
      <c r="D790" t="s">
        <v>12973</v>
      </c>
    </row>
    <row r="791" spans="1:6">
      <c r="A791" t="s">
        <v>12824</v>
      </c>
      <c r="B791" t="s">
        <v>12853</v>
      </c>
      <c r="C791" t="s">
        <v>12854</v>
      </c>
      <c r="D791" t="s">
        <v>12871</v>
      </c>
      <c r="E791" t="s">
        <v>12974</v>
      </c>
      <c r="F791" t="s">
        <v>12975</v>
      </c>
    </row>
    <row r="792" spans="1:6">
      <c r="A792" t="s">
        <v>12902</v>
      </c>
      <c r="B792" t="s">
        <v>12903</v>
      </c>
      <c r="C792" t="s">
        <v>12904</v>
      </c>
      <c r="D792" t="s">
        <v>12905</v>
      </c>
      <c r="E792" t="s">
        <v>12940</v>
      </c>
      <c r="F792" t="s">
        <v>12966</v>
      </c>
    </row>
    <row r="793" spans="1:6">
      <c r="A793" t="s">
        <v>12816</v>
      </c>
      <c r="B793" t="s">
        <v>12817</v>
      </c>
      <c r="C793" t="s">
        <v>12891</v>
      </c>
      <c r="D793" t="s">
        <v>12892</v>
      </c>
    </row>
    <row r="794" spans="1:6">
      <c r="A794" t="s">
        <v>12816</v>
      </c>
      <c r="B794" t="s">
        <v>12817</v>
      </c>
      <c r="C794" t="s">
        <v>12885</v>
      </c>
      <c r="D794" t="s">
        <v>12895</v>
      </c>
    </row>
    <row r="795" spans="1:6">
      <c r="A795" t="s">
        <v>12816</v>
      </c>
      <c r="B795" t="s">
        <v>12889</v>
      </c>
      <c r="C795" t="s">
        <v>12914</v>
      </c>
    </row>
    <row r="796" spans="1:6">
      <c r="A796" t="s">
        <v>12816</v>
      </c>
      <c r="B796" t="s">
        <v>12817</v>
      </c>
      <c r="C796" t="s">
        <v>12959</v>
      </c>
      <c r="D796" t="s">
        <v>12976</v>
      </c>
      <c r="E796" t="s">
        <v>12977</v>
      </c>
    </row>
    <row r="797" spans="1:6">
      <c r="A797" t="s">
        <v>12816</v>
      </c>
      <c r="B797" t="s">
        <v>12817</v>
      </c>
      <c r="C797" t="s">
        <v>12958</v>
      </c>
    </row>
    <row r="798" spans="1:6">
      <c r="A798" t="s">
        <v>12816</v>
      </c>
      <c r="B798" t="s">
        <v>12817</v>
      </c>
      <c r="C798" t="s">
        <v>12885</v>
      </c>
      <c r="D798" t="s">
        <v>12962</v>
      </c>
      <c r="E798" t="s">
        <v>12963</v>
      </c>
    </row>
    <row r="799" spans="1:6">
      <c r="A799" t="s">
        <v>12816</v>
      </c>
      <c r="B799" t="s">
        <v>12817</v>
      </c>
      <c r="C799" t="s">
        <v>12885</v>
      </c>
      <c r="D799" t="s">
        <v>12978</v>
      </c>
    </row>
    <row r="800" spans="1:6">
      <c r="A800" t="s">
        <v>12816</v>
      </c>
      <c r="B800" t="s">
        <v>12817</v>
      </c>
      <c r="C800" t="s">
        <v>12885</v>
      </c>
      <c r="D800" t="s">
        <v>12886</v>
      </c>
    </row>
    <row r="801" spans="1:6">
      <c r="A801" t="s">
        <v>12816</v>
      </c>
      <c r="B801" t="s">
        <v>12817</v>
      </c>
      <c r="C801" t="s">
        <v>12891</v>
      </c>
      <c r="D801" t="s">
        <v>12892</v>
      </c>
    </row>
    <row r="802" spans="1:6">
      <c r="A802" t="s">
        <v>12897</v>
      </c>
      <c r="B802" t="s">
        <v>12898</v>
      </c>
      <c r="C802" t="s">
        <v>12899</v>
      </c>
    </row>
    <row r="803" spans="1:6">
      <c r="A803" t="s">
        <v>12816</v>
      </c>
      <c r="B803" t="s">
        <v>12817</v>
      </c>
      <c r="C803" t="s">
        <v>12885</v>
      </c>
    </row>
    <row r="804" spans="1:6">
      <c r="A804" t="s">
        <v>12816</v>
      </c>
      <c r="B804" t="s">
        <v>12817</v>
      </c>
      <c r="C804" t="s">
        <v>12818</v>
      </c>
      <c r="D804" t="s">
        <v>12819</v>
      </c>
      <c r="E804" t="s">
        <v>12820</v>
      </c>
    </row>
    <row r="805" spans="1:6">
      <c r="A805" t="s">
        <v>12816</v>
      </c>
      <c r="B805" t="s">
        <v>12817</v>
      </c>
      <c r="C805" t="s">
        <v>12955</v>
      </c>
      <c r="D805" t="s">
        <v>12874</v>
      </c>
    </row>
    <row r="806" spans="1:6">
      <c r="A806" t="s">
        <v>12824</v>
      </c>
      <c r="B806" t="s">
        <v>12835</v>
      </c>
      <c r="C806" t="s">
        <v>12848</v>
      </c>
      <c r="D806" t="s">
        <v>12939</v>
      </c>
    </row>
    <row r="807" spans="1:6">
      <c r="A807" t="s">
        <v>12979</v>
      </c>
      <c r="B807" t="s">
        <v>12980</v>
      </c>
      <c r="C807" t="s">
        <v>12981</v>
      </c>
    </row>
    <row r="808" spans="1:6">
      <c r="A808" t="s">
        <v>12824</v>
      </c>
      <c r="B808" t="s">
        <v>12835</v>
      </c>
      <c r="C808" t="s">
        <v>12848</v>
      </c>
      <c r="D808" t="s">
        <v>12961</v>
      </c>
    </row>
    <row r="809" spans="1:6">
      <c r="A809" t="s">
        <v>12816</v>
      </c>
      <c r="B809" t="s">
        <v>12817</v>
      </c>
      <c r="C809" t="s">
        <v>12891</v>
      </c>
      <c r="D809" t="s">
        <v>12893</v>
      </c>
    </row>
    <row r="810" spans="1:6">
      <c r="A810" t="s">
        <v>12902</v>
      </c>
      <c r="B810" t="s">
        <v>12903</v>
      </c>
      <c r="C810" t="s">
        <v>12904</v>
      </c>
      <c r="D810" t="s">
        <v>12982</v>
      </c>
      <c r="E810" t="s">
        <v>12983</v>
      </c>
    </row>
    <row r="811" spans="1:6">
      <c r="A811" t="s">
        <v>12816</v>
      </c>
      <c r="B811" t="s">
        <v>12821</v>
      </c>
      <c r="C811" t="s">
        <v>12937</v>
      </c>
    </row>
    <row r="812" spans="1:6">
      <c r="A812" t="s">
        <v>12816</v>
      </c>
      <c r="B812" t="s">
        <v>12969</v>
      </c>
      <c r="C812" t="s">
        <v>12984</v>
      </c>
    </row>
    <row r="813" spans="1:6">
      <c r="A813" t="s">
        <v>12902</v>
      </c>
      <c r="B813" t="s">
        <v>12903</v>
      </c>
      <c r="C813" t="s">
        <v>12904</v>
      </c>
      <c r="D813" t="s">
        <v>12905</v>
      </c>
      <c r="E813" t="s">
        <v>12940</v>
      </c>
      <c r="F813" t="s">
        <v>12966</v>
      </c>
    </row>
    <row r="814" spans="1:6">
      <c r="A814" t="s">
        <v>12816</v>
      </c>
      <c r="B814" t="s">
        <v>12817</v>
      </c>
      <c r="C814" t="s">
        <v>12885</v>
      </c>
      <c r="D814" t="s">
        <v>12894</v>
      </c>
    </row>
    <row r="815" spans="1:6">
      <c r="A815" t="s">
        <v>12824</v>
      </c>
      <c r="B815" t="s">
        <v>12862</v>
      </c>
      <c r="C815" t="s">
        <v>12863</v>
      </c>
      <c r="D815" t="s">
        <v>12864</v>
      </c>
    </row>
    <row r="816" spans="1:6">
      <c r="A816" t="s">
        <v>12816</v>
      </c>
      <c r="B816" t="s">
        <v>12817</v>
      </c>
      <c r="C816" t="s">
        <v>12891</v>
      </c>
      <c r="D816" t="s">
        <v>12927</v>
      </c>
      <c r="E816" t="s">
        <v>12933</v>
      </c>
    </row>
    <row r="817" spans="1:6">
      <c r="A817" t="s">
        <v>12816</v>
      </c>
      <c r="B817" t="s">
        <v>12889</v>
      </c>
      <c r="C817" t="s">
        <v>12914</v>
      </c>
    </row>
    <row r="818" spans="1:6">
      <c r="A818" t="s">
        <v>12824</v>
      </c>
      <c r="B818" t="s">
        <v>12835</v>
      </c>
      <c r="C818" t="s">
        <v>12848</v>
      </c>
      <c r="D818" t="s">
        <v>12985</v>
      </c>
    </row>
    <row r="819" spans="1:6">
      <c r="A819" t="s">
        <v>12816</v>
      </c>
      <c r="B819" t="s">
        <v>12817</v>
      </c>
      <c r="C819" t="s">
        <v>12891</v>
      </c>
      <c r="D819" t="s">
        <v>12893</v>
      </c>
    </row>
    <row r="820" spans="1:6">
      <c r="A820" t="s">
        <v>12816</v>
      </c>
      <c r="B820" t="s">
        <v>12817</v>
      </c>
      <c r="C820" t="s">
        <v>12818</v>
      </c>
      <c r="D820" t="s">
        <v>12819</v>
      </c>
      <c r="E820" t="s">
        <v>12820</v>
      </c>
    </row>
    <row r="821" spans="1:6">
      <c r="A821" t="s">
        <v>12816</v>
      </c>
      <c r="B821" t="s">
        <v>12889</v>
      </c>
      <c r="C821" t="s">
        <v>12914</v>
      </c>
    </row>
    <row r="822" spans="1:6">
      <c r="A822" t="s">
        <v>12816</v>
      </c>
      <c r="B822" t="s">
        <v>12817</v>
      </c>
      <c r="C822" t="s">
        <v>12929</v>
      </c>
      <c r="D822" t="s">
        <v>12956</v>
      </c>
    </row>
    <row r="823" spans="1:6">
      <c r="A823" t="s">
        <v>12816</v>
      </c>
      <c r="B823" t="s">
        <v>12817</v>
      </c>
      <c r="C823" t="s">
        <v>12891</v>
      </c>
      <c r="D823" t="s">
        <v>12892</v>
      </c>
    </row>
    <row r="824" spans="1:6">
      <c r="A824" t="s">
        <v>12816</v>
      </c>
      <c r="B824" t="s">
        <v>12817</v>
      </c>
      <c r="C824" t="s">
        <v>12891</v>
      </c>
      <c r="D824" t="s">
        <v>12896</v>
      </c>
    </row>
    <row r="825" spans="1:6">
      <c r="A825" t="s">
        <v>12816</v>
      </c>
      <c r="B825" t="s">
        <v>12817</v>
      </c>
      <c r="C825" t="s">
        <v>12818</v>
      </c>
      <c r="D825" t="s">
        <v>12819</v>
      </c>
      <c r="E825" t="s">
        <v>12820</v>
      </c>
    </row>
    <row r="826" spans="1:6">
      <c r="A826" t="s">
        <v>12816</v>
      </c>
      <c r="B826" t="s">
        <v>12821</v>
      </c>
      <c r="C826" t="s">
        <v>12937</v>
      </c>
    </row>
    <row r="827" spans="1:6">
      <c r="A827" t="s">
        <v>12902</v>
      </c>
      <c r="B827" t="s">
        <v>12903</v>
      </c>
      <c r="C827" t="s">
        <v>12904</v>
      </c>
      <c r="D827" t="s">
        <v>12905</v>
      </c>
      <c r="E827" t="s">
        <v>12940</v>
      </c>
      <c r="F827" t="s">
        <v>12946</v>
      </c>
    </row>
    <row r="828" spans="1:6">
      <c r="A828" t="s">
        <v>12816</v>
      </c>
      <c r="B828" t="s">
        <v>12817</v>
      </c>
      <c r="C828" t="s">
        <v>12885</v>
      </c>
      <c r="D828" t="s">
        <v>12894</v>
      </c>
    </row>
    <row r="829" spans="1:6">
      <c r="A829" t="s">
        <v>12824</v>
      </c>
      <c r="B829" t="s">
        <v>12851</v>
      </c>
      <c r="C829" t="s">
        <v>12852</v>
      </c>
    </row>
    <row r="830" spans="1:6">
      <c r="A830" t="s">
        <v>12816</v>
      </c>
      <c r="B830" t="s">
        <v>12821</v>
      </c>
      <c r="C830" t="s">
        <v>12986</v>
      </c>
    </row>
    <row r="831" spans="1:6">
      <c r="A831" t="s">
        <v>12816</v>
      </c>
      <c r="B831" t="s">
        <v>12817</v>
      </c>
      <c r="C831" t="s">
        <v>12885</v>
      </c>
      <c r="D831" t="s">
        <v>12987</v>
      </c>
    </row>
    <row r="832" spans="1:6">
      <c r="A832" t="s">
        <v>12816</v>
      </c>
      <c r="B832" t="s">
        <v>12817</v>
      </c>
      <c r="C832" t="s">
        <v>12891</v>
      </c>
      <c r="D832" t="s">
        <v>12913</v>
      </c>
    </row>
    <row r="833" spans="1:5">
      <c r="A833" t="s">
        <v>12824</v>
      </c>
      <c r="B833" t="s">
        <v>12915</v>
      </c>
      <c r="C833" t="s">
        <v>12826</v>
      </c>
      <c r="D833" t="s">
        <v>12917</v>
      </c>
      <c r="E833" t="s">
        <v>12923</v>
      </c>
    </row>
    <row r="834" spans="1:5">
      <c r="A834" t="s">
        <v>12816</v>
      </c>
      <c r="B834" t="s">
        <v>12817</v>
      </c>
      <c r="C834" t="s">
        <v>12818</v>
      </c>
      <c r="D834" t="s">
        <v>12819</v>
      </c>
      <c r="E834" t="s">
        <v>12968</v>
      </c>
    </row>
    <row r="835" spans="1:5">
      <c r="A835" t="s">
        <v>12816</v>
      </c>
      <c r="B835" t="s">
        <v>12817</v>
      </c>
      <c r="C835" t="s">
        <v>12818</v>
      </c>
      <c r="D835" t="s">
        <v>12819</v>
      </c>
      <c r="E835" t="s">
        <v>12820</v>
      </c>
    </row>
    <row r="836" spans="1:5">
      <c r="A836" t="s">
        <v>12816</v>
      </c>
      <c r="B836" t="s">
        <v>12889</v>
      </c>
      <c r="C836" t="s">
        <v>12890</v>
      </c>
    </row>
    <row r="837" spans="1:5">
      <c r="A837" t="s">
        <v>12824</v>
      </c>
      <c r="B837" t="s">
        <v>12900</v>
      </c>
      <c r="C837" t="s">
        <v>12901</v>
      </c>
    </row>
    <row r="838" spans="1:5">
      <c r="A838" t="s">
        <v>12816</v>
      </c>
      <c r="B838" t="s">
        <v>12817</v>
      </c>
      <c r="C838" t="s">
        <v>12818</v>
      </c>
      <c r="D838" t="s">
        <v>12819</v>
      </c>
      <c r="E838" t="s">
        <v>12820</v>
      </c>
    </row>
    <row r="839" spans="1:5">
      <c r="A839" t="s">
        <v>12824</v>
      </c>
      <c r="B839" t="s">
        <v>12900</v>
      </c>
      <c r="C839" t="s">
        <v>12942</v>
      </c>
    </row>
    <row r="840" spans="1:5">
      <c r="A840" t="s">
        <v>12824</v>
      </c>
      <c r="B840" t="s">
        <v>12862</v>
      </c>
      <c r="C840" t="s">
        <v>12863</v>
      </c>
      <c r="D840" t="s">
        <v>12864</v>
      </c>
    </row>
    <row r="841" spans="1:5">
      <c r="A841" t="s">
        <v>12816</v>
      </c>
      <c r="B841" t="s">
        <v>12817</v>
      </c>
      <c r="C841" t="s">
        <v>12818</v>
      </c>
      <c r="D841" t="s">
        <v>12819</v>
      </c>
      <c r="E841" t="s">
        <v>12820</v>
      </c>
    </row>
    <row r="842" spans="1:5">
      <c r="A842" t="s">
        <v>12816</v>
      </c>
      <c r="B842" t="s">
        <v>12817</v>
      </c>
      <c r="C842" t="s">
        <v>12818</v>
      </c>
      <c r="D842" t="s">
        <v>12819</v>
      </c>
      <c r="E842" t="s">
        <v>12820</v>
      </c>
    </row>
    <row r="843" spans="1:5">
      <c r="A843" t="s">
        <v>12816</v>
      </c>
      <c r="B843" t="s">
        <v>12817</v>
      </c>
      <c r="C843" t="s">
        <v>12885</v>
      </c>
      <c r="D843" t="s">
        <v>12987</v>
      </c>
    </row>
    <row r="844" spans="1:5">
      <c r="A844" t="s">
        <v>12816</v>
      </c>
      <c r="B844" t="s">
        <v>12817</v>
      </c>
      <c r="C844" t="s">
        <v>12891</v>
      </c>
      <c r="D844" t="s">
        <v>12893</v>
      </c>
    </row>
    <row r="845" spans="1:5">
      <c r="A845" t="s">
        <v>12816</v>
      </c>
      <c r="B845" t="s">
        <v>12817</v>
      </c>
      <c r="C845" t="s">
        <v>12958</v>
      </c>
    </row>
    <row r="846" spans="1:5">
      <c r="A846" t="s">
        <v>12816</v>
      </c>
      <c r="B846" t="s">
        <v>12817</v>
      </c>
      <c r="C846" t="s">
        <v>12959</v>
      </c>
      <c r="D846" t="s">
        <v>12988</v>
      </c>
    </row>
    <row r="847" spans="1:5">
      <c r="A847" t="s">
        <v>12816</v>
      </c>
      <c r="B847" t="s">
        <v>12817</v>
      </c>
      <c r="C847" t="s">
        <v>12891</v>
      </c>
      <c r="D847" t="s">
        <v>12892</v>
      </c>
    </row>
    <row r="848" spans="1:5">
      <c r="A848" t="s">
        <v>12816</v>
      </c>
      <c r="B848" t="s">
        <v>12817</v>
      </c>
      <c r="C848" t="s">
        <v>12885</v>
      </c>
      <c r="D848" t="s">
        <v>12894</v>
      </c>
    </row>
    <row r="849" spans="1:7">
      <c r="A849" t="s">
        <v>12824</v>
      </c>
      <c r="B849" t="s">
        <v>12915</v>
      </c>
      <c r="C849" t="s">
        <v>12826</v>
      </c>
      <c r="D849" t="s">
        <v>12989</v>
      </c>
      <c r="E849" t="s">
        <v>12990</v>
      </c>
    </row>
    <row r="850" spans="1:7">
      <c r="A850" t="s">
        <v>12816</v>
      </c>
      <c r="B850" t="s">
        <v>12817</v>
      </c>
      <c r="C850" t="s">
        <v>12955</v>
      </c>
      <c r="D850" t="s">
        <v>12991</v>
      </c>
      <c r="E850" t="s">
        <v>12972</v>
      </c>
    </row>
    <row r="851" spans="1:7">
      <c r="A851" t="s">
        <v>12902</v>
      </c>
      <c r="B851" t="s">
        <v>12903</v>
      </c>
      <c r="C851" t="s">
        <v>12904</v>
      </c>
      <c r="D851" t="s">
        <v>12905</v>
      </c>
      <c r="E851" t="s">
        <v>12940</v>
      </c>
      <c r="F851" t="s">
        <v>12941</v>
      </c>
    </row>
    <row r="852" spans="1:7">
      <c r="A852" t="s">
        <v>12902</v>
      </c>
      <c r="B852" t="s">
        <v>12903</v>
      </c>
      <c r="C852" t="s">
        <v>12904</v>
      </c>
      <c r="D852" t="s">
        <v>12905</v>
      </c>
      <c r="E852" t="s">
        <v>12906</v>
      </c>
      <c r="F852" t="s">
        <v>12907</v>
      </c>
      <c r="G852" t="s">
        <v>12992</v>
      </c>
    </row>
    <row r="853" spans="1:7">
      <c r="A853" t="s">
        <v>12816</v>
      </c>
      <c r="B853" t="s">
        <v>12817</v>
      </c>
      <c r="C853" t="s">
        <v>12818</v>
      </c>
      <c r="D853" t="s">
        <v>12819</v>
      </c>
      <c r="E853" t="s">
        <v>12820</v>
      </c>
    </row>
    <row r="854" spans="1:7">
      <c r="A854" t="s">
        <v>12816</v>
      </c>
      <c r="B854" t="s">
        <v>12817</v>
      </c>
      <c r="C854" t="s">
        <v>12818</v>
      </c>
      <c r="D854" t="s">
        <v>12819</v>
      </c>
      <c r="E854" t="s">
        <v>12820</v>
      </c>
    </row>
    <row r="855" spans="1:7">
      <c r="A855" t="s">
        <v>12816</v>
      </c>
      <c r="B855" t="s">
        <v>12817</v>
      </c>
      <c r="C855" t="s">
        <v>12891</v>
      </c>
      <c r="D855" t="s">
        <v>12892</v>
      </c>
    </row>
    <row r="856" spans="1:7">
      <c r="A856" t="s">
        <v>12909</v>
      </c>
      <c r="B856" t="s">
        <v>12910</v>
      </c>
      <c r="C856" t="s">
        <v>12993</v>
      </c>
      <c r="D856" t="s">
        <v>12994</v>
      </c>
      <c r="E856" t="s">
        <v>12995</v>
      </c>
      <c r="F856" t="s">
        <v>12996</v>
      </c>
    </row>
    <row r="857" spans="1:7">
      <c r="A857" t="s">
        <v>12816</v>
      </c>
      <c r="B857" t="s">
        <v>12817</v>
      </c>
      <c r="C857" t="s">
        <v>12891</v>
      </c>
      <c r="D857" t="s">
        <v>12892</v>
      </c>
    </row>
    <row r="858" spans="1:7">
      <c r="A858" t="s">
        <v>12816</v>
      </c>
      <c r="B858" t="s">
        <v>12817</v>
      </c>
      <c r="C858" t="s">
        <v>12929</v>
      </c>
      <c r="D858" t="s">
        <v>12930</v>
      </c>
    </row>
    <row r="859" spans="1:7">
      <c r="A859" t="s">
        <v>12816</v>
      </c>
      <c r="B859" t="s">
        <v>12817</v>
      </c>
      <c r="C859" t="s">
        <v>12818</v>
      </c>
      <c r="D859" t="s">
        <v>12819</v>
      </c>
      <c r="E859" t="s">
        <v>12820</v>
      </c>
    </row>
    <row r="860" spans="1:7">
      <c r="A860" t="s">
        <v>12902</v>
      </c>
      <c r="B860" t="s">
        <v>12903</v>
      </c>
      <c r="C860" t="s">
        <v>12904</v>
      </c>
      <c r="D860" t="s">
        <v>12905</v>
      </c>
      <c r="E860" t="s">
        <v>12906</v>
      </c>
      <c r="F860" t="s">
        <v>12907</v>
      </c>
      <c r="G860" t="s">
        <v>12967</v>
      </c>
    </row>
    <row r="861" spans="1:7">
      <c r="A861" t="s">
        <v>12824</v>
      </c>
      <c r="B861" t="s">
        <v>12862</v>
      </c>
      <c r="C861" t="s">
        <v>12863</v>
      </c>
      <c r="D861" t="s">
        <v>12864</v>
      </c>
    </row>
    <row r="862" spans="1:7">
      <c r="A862" t="s">
        <v>12824</v>
      </c>
      <c r="B862" t="s">
        <v>12862</v>
      </c>
      <c r="C862" t="s">
        <v>12863</v>
      </c>
      <c r="D862" t="s">
        <v>12864</v>
      </c>
    </row>
    <row r="863" spans="1:7">
      <c r="A863" t="s">
        <v>12816</v>
      </c>
      <c r="B863" t="s">
        <v>12817</v>
      </c>
      <c r="C863" t="s">
        <v>12891</v>
      </c>
      <c r="D863" t="s">
        <v>12927</v>
      </c>
      <c r="E863" t="s">
        <v>12933</v>
      </c>
    </row>
    <row r="864" spans="1:7">
      <c r="A864" t="s">
        <v>12824</v>
      </c>
      <c r="B864" t="s">
        <v>12851</v>
      </c>
      <c r="C864" t="s">
        <v>12852</v>
      </c>
    </row>
    <row r="865" spans="1:7">
      <c r="A865" t="s">
        <v>12816</v>
      </c>
      <c r="B865" t="s">
        <v>12969</v>
      </c>
      <c r="C865" t="s">
        <v>12997</v>
      </c>
    </row>
    <row r="866" spans="1:7">
      <c r="A866" t="s">
        <v>12824</v>
      </c>
      <c r="B866" t="s">
        <v>12826</v>
      </c>
      <c r="C866" t="s">
        <v>12859</v>
      </c>
      <c r="D866" t="s">
        <v>12860</v>
      </c>
    </row>
    <row r="867" spans="1:7">
      <c r="A867" t="s">
        <v>12824</v>
      </c>
      <c r="B867" t="s">
        <v>12851</v>
      </c>
      <c r="C867" t="s">
        <v>12852</v>
      </c>
    </row>
    <row r="868" spans="1:7">
      <c r="A868" t="s">
        <v>12816</v>
      </c>
      <c r="B868" t="s">
        <v>12817</v>
      </c>
      <c r="C868" t="s">
        <v>12891</v>
      </c>
      <c r="D868" t="s">
        <v>12892</v>
      </c>
    </row>
    <row r="869" spans="1:7">
      <c r="A869" t="s">
        <v>12824</v>
      </c>
      <c r="B869" t="s">
        <v>12862</v>
      </c>
      <c r="C869" t="s">
        <v>12863</v>
      </c>
      <c r="D869" t="s">
        <v>12864</v>
      </c>
    </row>
    <row r="870" spans="1:7">
      <c r="A870" t="s">
        <v>12902</v>
      </c>
      <c r="B870" t="s">
        <v>12903</v>
      </c>
      <c r="C870" t="s">
        <v>12904</v>
      </c>
      <c r="D870" t="s">
        <v>12905</v>
      </c>
      <c r="E870" t="s">
        <v>12940</v>
      </c>
      <c r="F870" t="s">
        <v>12941</v>
      </c>
    </row>
    <row r="871" spans="1:7">
      <c r="A871" t="s">
        <v>12816</v>
      </c>
      <c r="B871" t="s">
        <v>12821</v>
      </c>
      <c r="C871" t="s">
        <v>12822</v>
      </c>
      <c r="D871" t="s">
        <v>12823</v>
      </c>
    </row>
    <row r="872" spans="1:7">
      <c r="A872" t="s">
        <v>12816</v>
      </c>
      <c r="B872" t="s">
        <v>12817</v>
      </c>
      <c r="C872" t="s">
        <v>12891</v>
      </c>
      <c r="D872" t="s">
        <v>12927</v>
      </c>
      <c r="E872" t="s">
        <v>12928</v>
      </c>
    </row>
    <row r="873" spans="1:7">
      <c r="A873" t="s">
        <v>12816</v>
      </c>
      <c r="B873" t="s">
        <v>12817</v>
      </c>
      <c r="C873" t="s">
        <v>12891</v>
      </c>
      <c r="D873" t="s">
        <v>12893</v>
      </c>
    </row>
    <row r="874" spans="1:7">
      <c r="A874" t="s">
        <v>12824</v>
      </c>
      <c r="B874" t="s">
        <v>12915</v>
      </c>
      <c r="C874" t="s">
        <v>12953</v>
      </c>
      <c r="D874" t="s">
        <v>12954</v>
      </c>
    </row>
    <row r="875" spans="1:7">
      <c r="A875" t="s">
        <v>12816</v>
      </c>
      <c r="B875" t="s">
        <v>12924</v>
      </c>
      <c r="C875" t="s">
        <v>12998</v>
      </c>
    </row>
    <row r="876" spans="1:7">
      <c r="A876" t="s">
        <v>12816</v>
      </c>
      <c r="B876" t="s">
        <v>12821</v>
      </c>
      <c r="C876" t="s">
        <v>12937</v>
      </c>
    </row>
    <row r="877" spans="1:7">
      <c r="A877" t="s">
        <v>12816</v>
      </c>
      <c r="B877" t="s">
        <v>12817</v>
      </c>
      <c r="C877" t="s">
        <v>12891</v>
      </c>
      <c r="D877" t="s">
        <v>12927</v>
      </c>
      <c r="E877" t="s">
        <v>12933</v>
      </c>
    </row>
    <row r="878" spans="1:7">
      <c r="A878" t="s">
        <v>12816</v>
      </c>
      <c r="B878" t="s">
        <v>12817</v>
      </c>
      <c r="C878" t="s">
        <v>12891</v>
      </c>
      <c r="D878" t="s">
        <v>12893</v>
      </c>
    </row>
    <row r="879" spans="1:7">
      <c r="A879" t="s">
        <v>12816</v>
      </c>
      <c r="B879" t="s">
        <v>12817</v>
      </c>
      <c r="C879" t="s">
        <v>12959</v>
      </c>
      <c r="D879" t="s">
        <v>12976</v>
      </c>
      <c r="E879" t="s">
        <v>12977</v>
      </c>
    </row>
    <row r="880" spans="1:7">
      <c r="A880" t="s">
        <v>12902</v>
      </c>
      <c r="B880" t="s">
        <v>12903</v>
      </c>
      <c r="C880" t="s">
        <v>12904</v>
      </c>
      <c r="D880" t="s">
        <v>12905</v>
      </c>
      <c r="E880" t="s">
        <v>12906</v>
      </c>
      <c r="F880" t="s">
        <v>12907</v>
      </c>
      <c r="G880" t="s">
        <v>12965</v>
      </c>
    </row>
    <row r="881" spans="1:7">
      <c r="A881" t="s">
        <v>12824</v>
      </c>
      <c r="B881" t="s">
        <v>12862</v>
      </c>
      <c r="C881" t="s">
        <v>12863</v>
      </c>
      <c r="D881" t="s">
        <v>12864</v>
      </c>
    </row>
    <row r="882" spans="1:7">
      <c r="A882" t="s">
        <v>12816</v>
      </c>
      <c r="B882" t="s">
        <v>12817</v>
      </c>
      <c r="C882" t="s">
        <v>12885</v>
      </c>
      <c r="D882" t="s">
        <v>12978</v>
      </c>
    </row>
    <row r="883" spans="1:7">
      <c r="A883" t="s">
        <v>12816</v>
      </c>
      <c r="B883" t="s">
        <v>12821</v>
      </c>
      <c r="C883" t="s">
        <v>12822</v>
      </c>
      <c r="D883" t="s">
        <v>12823</v>
      </c>
    </row>
    <row r="884" spans="1:7">
      <c r="A884" t="s">
        <v>12816</v>
      </c>
      <c r="B884" t="s">
        <v>12817</v>
      </c>
      <c r="C884" t="s">
        <v>12891</v>
      </c>
      <c r="D884" t="s">
        <v>12927</v>
      </c>
      <c r="E884" t="s">
        <v>12933</v>
      </c>
    </row>
    <row r="885" spans="1:7">
      <c r="A885" t="s">
        <v>12824</v>
      </c>
      <c r="B885" t="s">
        <v>12862</v>
      </c>
      <c r="C885" t="s">
        <v>12863</v>
      </c>
      <c r="D885" t="s">
        <v>12884</v>
      </c>
    </row>
    <row r="886" spans="1:7">
      <c r="A886" t="s">
        <v>12816</v>
      </c>
      <c r="B886" t="s">
        <v>12817</v>
      </c>
      <c r="C886" t="s">
        <v>12955</v>
      </c>
      <c r="D886" t="s">
        <v>12991</v>
      </c>
      <c r="E886" t="s">
        <v>12972</v>
      </c>
    </row>
    <row r="887" spans="1:7">
      <c r="A887" t="s">
        <v>12816</v>
      </c>
      <c r="B887" t="s">
        <v>12817</v>
      </c>
      <c r="C887" t="s">
        <v>12818</v>
      </c>
      <c r="D887" t="s">
        <v>12819</v>
      </c>
      <c r="E887" t="s">
        <v>12820</v>
      </c>
    </row>
    <row r="888" spans="1:7">
      <c r="A888" t="s">
        <v>12816</v>
      </c>
      <c r="B888" t="s">
        <v>12817</v>
      </c>
      <c r="C888" t="s">
        <v>12891</v>
      </c>
      <c r="D888" t="s">
        <v>12892</v>
      </c>
    </row>
    <row r="889" spans="1:7">
      <c r="A889" t="s">
        <v>12909</v>
      </c>
      <c r="B889" t="s">
        <v>12910</v>
      </c>
      <c r="C889" t="s">
        <v>12931</v>
      </c>
      <c r="D889" t="s">
        <v>12932</v>
      </c>
    </row>
    <row r="890" spans="1:7">
      <c r="A890" t="s">
        <v>12816</v>
      </c>
      <c r="B890" t="s">
        <v>12817</v>
      </c>
      <c r="C890" t="s">
        <v>12885</v>
      </c>
      <c r="D890" t="s">
        <v>12886</v>
      </c>
    </row>
    <row r="891" spans="1:7">
      <c r="A891" t="s">
        <v>12816</v>
      </c>
      <c r="B891" t="s">
        <v>12817</v>
      </c>
      <c r="C891" t="s">
        <v>12891</v>
      </c>
      <c r="D891" t="s">
        <v>12913</v>
      </c>
    </row>
    <row r="892" spans="1:7">
      <c r="A892" t="s">
        <v>12816</v>
      </c>
      <c r="B892" t="s">
        <v>12817</v>
      </c>
      <c r="C892" t="s">
        <v>12885</v>
      </c>
      <c r="D892" t="s">
        <v>12894</v>
      </c>
    </row>
    <row r="893" spans="1:7">
      <c r="A893" t="s">
        <v>12824</v>
      </c>
      <c r="B893" t="s">
        <v>12862</v>
      </c>
      <c r="C893" t="s">
        <v>12863</v>
      </c>
      <c r="D893" t="s">
        <v>12864</v>
      </c>
    </row>
    <row r="894" spans="1:7">
      <c r="A894" t="s">
        <v>12816</v>
      </c>
      <c r="B894" t="s">
        <v>12969</v>
      </c>
      <c r="C894" t="s">
        <v>12984</v>
      </c>
    </row>
    <row r="895" spans="1:7">
      <c r="A895" t="s">
        <v>12902</v>
      </c>
      <c r="B895" t="s">
        <v>12903</v>
      </c>
      <c r="C895" t="s">
        <v>12904</v>
      </c>
      <c r="D895" t="s">
        <v>12905</v>
      </c>
      <c r="E895" t="s">
        <v>12906</v>
      </c>
      <c r="F895" t="s">
        <v>12907</v>
      </c>
      <c r="G895" t="s">
        <v>12908</v>
      </c>
    </row>
    <row r="896" spans="1:7">
      <c r="A896" t="s">
        <v>12816</v>
      </c>
      <c r="B896" t="s">
        <v>12821</v>
      </c>
      <c r="C896" t="s">
        <v>12822</v>
      </c>
      <c r="D896" t="s">
        <v>12823</v>
      </c>
    </row>
    <row r="897" spans="1:5">
      <c r="A897" t="s">
        <v>12909</v>
      </c>
      <c r="B897" t="s">
        <v>12910</v>
      </c>
      <c r="C897" t="s">
        <v>12993</v>
      </c>
      <c r="D897" t="s">
        <v>12994</v>
      </c>
      <c r="E897" t="s">
        <v>12999</v>
      </c>
    </row>
    <row r="898" spans="1:5">
      <c r="A898" t="s">
        <v>12824</v>
      </c>
      <c r="B898" t="s">
        <v>12853</v>
      </c>
      <c r="C898" t="s">
        <v>12854</v>
      </c>
      <c r="D898" t="s">
        <v>12879</v>
      </c>
    </row>
    <row r="899" spans="1:5">
      <c r="A899" t="s">
        <v>12816</v>
      </c>
      <c r="B899" t="s">
        <v>12817</v>
      </c>
      <c r="C899" t="s">
        <v>12929</v>
      </c>
      <c r="D899" t="s">
        <v>12930</v>
      </c>
    </row>
    <row r="900" spans="1:5">
      <c r="A900" t="s">
        <v>12816</v>
      </c>
      <c r="B900" t="s">
        <v>12817</v>
      </c>
      <c r="C900" t="s">
        <v>12818</v>
      </c>
      <c r="D900" t="s">
        <v>12819</v>
      </c>
      <c r="E900" t="s">
        <v>12820</v>
      </c>
    </row>
    <row r="901" spans="1:5">
      <c r="A901" t="s">
        <v>12824</v>
      </c>
      <c r="B901" t="s">
        <v>12835</v>
      </c>
      <c r="C901" t="s">
        <v>12848</v>
      </c>
      <c r="D901" t="s">
        <v>12939</v>
      </c>
    </row>
    <row r="902" spans="1:5">
      <c r="A902" t="s">
        <v>12816</v>
      </c>
      <c r="B902" t="s">
        <v>12817</v>
      </c>
      <c r="C902" t="s">
        <v>12818</v>
      </c>
      <c r="D902" t="s">
        <v>12819</v>
      </c>
      <c r="E902" t="s">
        <v>13000</v>
      </c>
    </row>
    <row r="903" spans="1:5">
      <c r="A903" t="s">
        <v>12824</v>
      </c>
      <c r="B903" t="s">
        <v>12853</v>
      </c>
      <c r="C903" t="s">
        <v>12854</v>
      </c>
      <c r="D903" t="s">
        <v>12855</v>
      </c>
      <c r="E903" t="s">
        <v>12856</v>
      </c>
    </row>
    <row r="904" spans="1:5">
      <c r="A904" t="s">
        <v>12824</v>
      </c>
      <c r="B904" t="s">
        <v>12915</v>
      </c>
      <c r="C904" t="s">
        <v>12953</v>
      </c>
      <c r="D904" t="s">
        <v>12954</v>
      </c>
    </row>
    <row r="905" spans="1:5">
      <c r="A905" t="s">
        <v>12824</v>
      </c>
      <c r="B905" t="s">
        <v>12900</v>
      </c>
    </row>
    <row r="906" spans="1:5">
      <c r="A906" t="s">
        <v>12909</v>
      </c>
      <c r="B906" t="s">
        <v>12910</v>
      </c>
      <c r="C906" t="s">
        <v>12931</v>
      </c>
      <c r="D906" t="s">
        <v>12932</v>
      </c>
    </row>
    <row r="907" spans="1:5">
      <c r="A907" t="s">
        <v>12816</v>
      </c>
      <c r="B907" t="s">
        <v>12817</v>
      </c>
      <c r="C907" t="s">
        <v>12885</v>
      </c>
      <c r="D907" t="s">
        <v>12987</v>
      </c>
    </row>
    <row r="908" spans="1:5">
      <c r="A908" t="s">
        <v>12816</v>
      </c>
      <c r="B908" t="s">
        <v>12817</v>
      </c>
      <c r="C908" t="s">
        <v>12959</v>
      </c>
      <c r="D908" t="s">
        <v>13001</v>
      </c>
    </row>
    <row r="909" spans="1:5">
      <c r="A909" t="s">
        <v>12816</v>
      </c>
      <c r="B909" t="s">
        <v>12817</v>
      </c>
      <c r="C909" t="s">
        <v>12929</v>
      </c>
      <c r="D909" t="s">
        <v>13002</v>
      </c>
    </row>
    <row r="910" spans="1:5">
      <c r="A910" t="s">
        <v>12816</v>
      </c>
      <c r="B910" t="s">
        <v>12817</v>
      </c>
      <c r="C910" t="s">
        <v>12818</v>
      </c>
      <c r="D910" t="s">
        <v>12819</v>
      </c>
      <c r="E910" t="s">
        <v>12820</v>
      </c>
    </row>
    <row r="911" spans="1:5">
      <c r="A911" t="s">
        <v>12816</v>
      </c>
      <c r="B911" t="s">
        <v>12924</v>
      </c>
      <c r="C911" t="s">
        <v>12925</v>
      </c>
      <c r="D911" t="s">
        <v>12926</v>
      </c>
    </row>
    <row r="912" spans="1:5">
      <c r="A912" t="s">
        <v>12824</v>
      </c>
      <c r="B912" t="s">
        <v>12851</v>
      </c>
      <c r="C912" t="s">
        <v>12852</v>
      </c>
    </row>
    <row r="913" spans="1:7">
      <c r="A913" t="s">
        <v>12824</v>
      </c>
      <c r="B913" t="s">
        <v>12835</v>
      </c>
      <c r="C913" t="s">
        <v>12848</v>
      </c>
      <c r="D913" t="s">
        <v>13003</v>
      </c>
    </row>
    <row r="914" spans="1:7">
      <c r="A914" t="s">
        <v>12824</v>
      </c>
      <c r="B914" t="s">
        <v>12862</v>
      </c>
      <c r="C914" t="s">
        <v>12863</v>
      </c>
      <c r="D914" t="s">
        <v>12864</v>
      </c>
    </row>
    <row r="915" spans="1:7">
      <c r="A915" t="s">
        <v>12824</v>
      </c>
      <c r="B915" t="s">
        <v>12900</v>
      </c>
    </row>
    <row r="916" spans="1:7">
      <c r="A916" t="s">
        <v>12824</v>
      </c>
      <c r="B916" t="s">
        <v>12915</v>
      </c>
      <c r="C916" t="s">
        <v>12953</v>
      </c>
      <c r="D916" t="s">
        <v>12954</v>
      </c>
    </row>
    <row r="917" spans="1:7">
      <c r="A917" t="s">
        <v>12816</v>
      </c>
      <c r="B917" t="s">
        <v>12817</v>
      </c>
      <c r="C917" t="s">
        <v>12958</v>
      </c>
    </row>
    <row r="918" spans="1:7">
      <c r="A918" t="s">
        <v>12824</v>
      </c>
      <c r="B918" t="s">
        <v>12862</v>
      </c>
      <c r="C918" t="s">
        <v>12863</v>
      </c>
      <c r="D918" t="s">
        <v>12938</v>
      </c>
    </row>
    <row r="919" spans="1:7">
      <c r="A919" t="s">
        <v>12816</v>
      </c>
      <c r="B919" t="s">
        <v>12817</v>
      </c>
      <c r="C919" t="s">
        <v>12955</v>
      </c>
      <c r="D919" t="s">
        <v>12878</v>
      </c>
    </row>
    <row r="920" spans="1:7">
      <c r="A920" t="s">
        <v>12824</v>
      </c>
      <c r="B920" t="s">
        <v>12862</v>
      </c>
      <c r="C920" t="s">
        <v>12863</v>
      </c>
      <c r="D920" t="s">
        <v>12884</v>
      </c>
    </row>
    <row r="921" spans="1:7">
      <c r="A921" t="s">
        <v>12902</v>
      </c>
      <c r="B921" t="s">
        <v>12903</v>
      </c>
      <c r="C921" t="s">
        <v>12904</v>
      </c>
      <c r="D921" t="s">
        <v>12905</v>
      </c>
      <c r="E921" t="s">
        <v>12906</v>
      </c>
      <c r="F921" t="s">
        <v>12907</v>
      </c>
      <c r="G921" t="s">
        <v>12992</v>
      </c>
    </row>
    <row r="922" spans="1:7">
      <c r="A922" t="s">
        <v>12824</v>
      </c>
      <c r="B922" t="s">
        <v>12862</v>
      </c>
      <c r="C922" t="s">
        <v>13004</v>
      </c>
    </row>
    <row r="923" spans="1:7">
      <c r="A923" t="s">
        <v>12816</v>
      </c>
      <c r="B923" t="s">
        <v>12924</v>
      </c>
      <c r="C923" t="s">
        <v>12998</v>
      </c>
      <c r="D923" t="s">
        <v>13005</v>
      </c>
    </row>
    <row r="924" spans="1:7">
      <c r="A924" t="s">
        <v>12816</v>
      </c>
      <c r="B924" t="s">
        <v>12948</v>
      </c>
    </row>
    <row r="925" spans="1:7">
      <c r="A925" t="s">
        <v>12816</v>
      </c>
      <c r="B925" t="s">
        <v>12817</v>
      </c>
      <c r="C925" t="s">
        <v>12885</v>
      </c>
      <c r="D925" t="s">
        <v>12962</v>
      </c>
      <c r="E925" t="s">
        <v>12963</v>
      </c>
    </row>
    <row r="926" spans="1:7">
      <c r="A926" t="s">
        <v>13006</v>
      </c>
      <c r="B926" t="s">
        <v>13007</v>
      </c>
      <c r="C926" t="s">
        <v>13008</v>
      </c>
      <c r="D926" t="s">
        <v>13009</v>
      </c>
    </row>
    <row r="927" spans="1:7">
      <c r="A927" t="s">
        <v>12816</v>
      </c>
      <c r="B927" t="s">
        <v>12817</v>
      </c>
      <c r="C927" t="s">
        <v>12818</v>
      </c>
      <c r="D927" t="s">
        <v>12819</v>
      </c>
      <c r="E927" t="s">
        <v>12820</v>
      </c>
    </row>
    <row r="928" spans="1:7">
      <c r="A928" t="s">
        <v>12816</v>
      </c>
      <c r="B928" t="s">
        <v>12821</v>
      </c>
      <c r="C928" t="s">
        <v>12937</v>
      </c>
    </row>
    <row r="929" spans="1:5">
      <c r="A929" t="s">
        <v>12816</v>
      </c>
      <c r="B929" t="s">
        <v>12817</v>
      </c>
      <c r="C929" t="s">
        <v>12934</v>
      </c>
    </row>
    <row r="930" spans="1:5">
      <c r="A930" t="s">
        <v>12816</v>
      </c>
      <c r="B930" t="s">
        <v>12817</v>
      </c>
      <c r="C930" t="s">
        <v>12818</v>
      </c>
      <c r="D930" t="s">
        <v>12819</v>
      </c>
      <c r="E930" t="s">
        <v>12820</v>
      </c>
    </row>
    <row r="931" spans="1:5">
      <c r="A931" t="s">
        <v>12816</v>
      </c>
      <c r="B931" t="s">
        <v>12817</v>
      </c>
      <c r="C931" t="s">
        <v>12929</v>
      </c>
      <c r="D931" t="s">
        <v>12956</v>
      </c>
    </row>
    <row r="932" spans="1:5">
      <c r="A932" t="s">
        <v>12824</v>
      </c>
      <c r="B932" t="s">
        <v>12862</v>
      </c>
      <c r="C932" t="s">
        <v>12863</v>
      </c>
      <c r="D932" t="s">
        <v>12864</v>
      </c>
    </row>
    <row r="933" spans="1:5">
      <c r="A933" t="s">
        <v>12816</v>
      </c>
      <c r="B933" t="s">
        <v>12817</v>
      </c>
      <c r="C933" t="s">
        <v>12891</v>
      </c>
      <c r="D933" t="s">
        <v>12893</v>
      </c>
    </row>
    <row r="934" spans="1:5">
      <c r="A934" t="s">
        <v>12816</v>
      </c>
      <c r="B934" t="s">
        <v>12817</v>
      </c>
      <c r="C934" t="s">
        <v>12929</v>
      </c>
      <c r="D934" t="s">
        <v>13010</v>
      </c>
    </row>
    <row r="935" spans="1:5">
      <c r="A935" t="s">
        <v>12816</v>
      </c>
      <c r="B935" t="s">
        <v>12817</v>
      </c>
      <c r="C935" t="s">
        <v>12955</v>
      </c>
      <c r="D935" t="s">
        <v>12878</v>
      </c>
    </row>
    <row r="936" spans="1:5">
      <c r="A936" t="s">
        <v>12816</v>
      </c>
      <c r="B936" t="s">
        <v>12889</v>
      </c>
      <c r="C936" t="s">
        <v>12914</v>
      </c>
    </row>
    <row r="937" spans="1:5">
      <c r="A937" t="s">
        <v>12816</v>
      </c>
      <c r="B937" t="s">
        <v>12889</v>
      </c>
      <c r="C937" t="s">
        <v>13011</v>
      </c>
    </row>
    <row r="938" spans="1:5">
      <c r="A938" t="s">
        <v>12816</v>
      </c>
      <c r="B938" t="s">
        <v>12817</v>
      </c>
      <c r="C938" t="s">
        <v>12959</v>
      </c>
      <c r="D938" t="s">
        <v>12988</v>
      </c>
    </row>
    <row r="939" spans="1:5">
      <c r="A939" t="s">
        <v>12816</v>
      </c>
      <c r="B939" t="s">
        <v>12821</v>
      </c>
      <c r="C939" t="s">
        <v>12822</v>
      </c>
      <c r="D939" t="s">
        <v>13012</v>
      </c>
    </row>
    <row r="940" spans="1:5">
      <c r="A940" t="s">
        <v>12816</v>
      </c>
      <c r="B940" t="s">
        <v>12817</v>
      </c>
      <c r="C940" t="s">
        <v>12818</v>
      </c>
      <c r="D940" t="s">
        <v>12819</v>
      </c>
      <c r="E940" t="s">
        <v>12820</v>
      </c>
    </row>
    <row r="941" spans="1:5">
      <c r="A941" t="s">
        <v>12824</v>
      </c>
      <c r="B941" t="s">
        <v>12862</v>
      </c>
      <c r="C941" t="s">
        <v>12863</v>
      </c>
      <c r="D941" t="s">
        <v>12864</v>
      </c>
    </row>
    <row r="942" spans="1:5">
      <c r="A942" t="s">
        <v>12816</v>
      </c>
      <c r="B942" t="s">
        <v>12817</v>
      </c>
      <c r="C942" t="s">
        <v>12891</v>
      </c>
      <c r="D942" t="s">
        <v>12913</v>
      </c>
    </row>
    <row r="943" spans="1:5">
      <c r="A943" t="s">
        <v>12816</v>
      </c>
      <c r="B943" t="s">
        <v>12924</v>
      </c>
      <c r="C943" t="s">
        <v>12925</v>
      </c>
      <c r="D943" t="s">
        <v>13013</v>
      </c>
    </row>
    <row r="944" spans="1:5">
      <c r="A944" t="s">
        <v>12816</v>
      </c>
      <c r="B944" t="s">
        <v>12817</v>
      </c>
      <c r="C944" t="s">
        <v>12929</v>
      </c>
      <c r="D944" t="s">
        <v>13010</v>
      </c>
    </row>
    <row r="945" spans="1:7">
      <c r="A945" t="s">
        <v>12816</v>
      </c>
      <c r="B945" t="s">
        <v>12817</v>
      </c>
      <c r="C945" t="s">
        <v>12818</v>
      </c>
      <c r="D945" t="s">
        <v>12819</v>
      </c>
      <c r="E945" t="s">
        <v>12820</v>
      </c>
    </row>
    <row r="946" spans="1:7">
      <c r="A946" t="s">
        <v>12816</v>
      </c>
      <c r="B946" t="s">
        <v>12817</v>
      </c>
      <c r="C946" t="s">
        <v>12818</v>
      </c>
      <c r="D946" t="s">
        <v>12819</v>
      </c>
      <c r="E946" t="s">
        <v>12820</v>
      </c>
    </row>
    <row r="947" spans="1:7">
      <c r="A947" t="s">
        <v>12824</v>
      </c>
      <c r="B947" t="s">
        <v>12851</v>
      </c>
      <c r="C947" t="s">
        <v>12852</v>
      </c>
    </row>
    <row r="948" spans="1:7">
      <c r="A948" t="s">
        <v>12816</v>
      </c>
      <c r="B948" t="s">
        <v>12817</v>
      </c>
      <c r="C948" t="s">
        <v>12885</v>
      </c>
      <c r="D948" t="s">
        <v>12962</v>
      </c>
      <c r="E948" t="s">
        <v>12963</v>
      </c>
    </row>
    <row r="949" spans="1:7">
      <c r="A949" t="s">
        <v>12816</v>
      </c>
      <c r="B949" t="s">
        <v>12817</v>
      </c>
      <c r="C949" t="s">
        <v>12955</v>
      </c>
      <c r="D949" t="s">
        <v>12878</v>
      </c>
    </row>
    <row r="950" spans="1:7">
      <c r="A950" t="s">
        <v>12902</v>
      </c>
      <c r="B950" t="s">
        <v>12903</v>
      </c>
      <c r="C950" t="s">
        <v>12904</v>
      </c>
      <c r="D950" t="s">
        <v>12905</v>
      </c>
      <c r="E950" t="s">
        <v>12940</v>
      </c>
    </row>
    <row r="951" spans="1:7">
      <c r="A951" t="s">
        <v>12824</v>
      </c>
      <c r="B951" t="s">
        <v>12915</v>
      </c>
      <c r="C951" t="s">
        <v>12826</v>
      </c>
      <c r="D951" t="s">
        <v>13014</v>
      </c>
      <c r="E951" t="s">
        <v>13015</v>
      </c>
      <c r="F951" t="s">
        <v>13016</v>
      </c>
    </row>
    <row r="952" spans="1:7">
      <c r="A952" t="s">
        <v>12902</v>
      </c>
      <c r="B952" t="s">
        <v>12903</v>
      </c>
      <c r="C952" t="s">
        <v>12904</v>
      </c>
      <c r="D952" t="s">
        <v>12905</v>
      </c>
      <c r="E952" t="s">
        <v>12940</v>
      </c>
      <c r="F952" t="s">
        <v>12966</v>
      </c>
    </row>
    <row r="953" spans="1:7">
      <c r="A953" t="s">
        <v>12816</v>
      </c>
      <c r="B953" t="s">
        <v>12817</v>
      </c>
      <c r="C953" t="s">
        <v>12891</v>
      </c>
      <c r="D953" t="s">
        <v>12927</v>
      </c>
      <c r="E953" t="s">
        <v>12933</v>
      </c>
    </row>
    <row r="954" spans="1:7">
      <c r="A954" t="s">
        <v>12902</v>
      </c>
      <c r="B954" t="s">
        <v>12919</v>
      </c>
      <c r="C954" t="s">
        <v>12920</v>
      </c>
      <c r="D954" t="s">
        <v>13017</v>
      </c>
    </row>
    <row r="955" spans="1:7">
      <c r="A955" t="s">
        <v>12824</v>
      </c>
      <c r="B955" t="s">
        <v>12825</v>
      </c>
      <c r="C955" t="s">
        <v>12828</v>
      </c>
      <c r="D955" t="s">
        <v>12829</v>
      </c>
    </row>
    <row r="956" spans="1:7">
      <c r="A956" t="s">
        <v>12816</v>
      </c>
      <c r="B956" t="s">
        <v>12817</v>
      </c>
      <c r="C956" t="s">
        <v>12885</v>
      </c>
      <c r="D956" t="s">
        <v>12962</v>
      </c>
      <c r="E956" t="s">
        <v>12963</v>
      </c>
    </row>
    <row r="957" spans="1:7">
      <c r="A957" t="s">
        <v>12902</v>
      </c>
      <c r="B957" t="s">
        <v>12903</v>
      </c>
      <c r="C957" t="s">
        <v>12904</v>
      </c>
      <c r="D957" t="s">
        <v>12905</v>
      </c>
      <c r="E957" t="s">
        <v>12906</v>
      </c>
      <c r="F957" t="s">
        <v>12907</v>
      </c>
      <c r="G957" t="s">
        <v>12992</v>
      </c>
    </row>
    <row r="958" spans="1:7">
      <c r="A958" t="s">
        <v>12816</v>
      </c>
      <c r="B958" t="s">
        <v>12821</v>
      </c>
      <c r="C958" t="s">
        <v>12937</v>
      </c>
    </row>
    <row r="959" spans="1:7">
      <c r="A959" t="s">
        <v>12816</v>
      </c>
      <c r="B959" t="s">
        <v>12817</v>
      </c>
      <c r="C959" t="s">
        <v>12818</v>
      </c>
      <c r="D959" t="s">
        <v>12819</v>
      </c>
      <c r="E959" t="s">
        <v>12820</v>
      </c>
    </row>
    <row r="960" spans="1:7">
      <c r="A960" t="s">
        <v>12816</v>
      </c>
      <c r="B960" t="s">
        <v>12924</v>
      </c>
      <c r="C960" t="s">
        <v>12998</v>
      </c>
    </row>
    <row r="961" spans="1:6">
      <c r="A961" t="s">
        <v>12824</v>
      </c>
      <c r="B961" t="s">
        <v>12853</v>
      </c>
      <c r="C961" t="s">
        <v>12854</v>
      </c>
      <c r="D961" t="s">
        <v>12855</v>
      </c>
      <c r="E961" t="s">
        <v>12868</v>
      </c>
    </row>
    <row r="962" spans="1:6">
      <c r="A962" t="s">
        <v>12816</v>
      </c>
      <c r="B962" t="s">
        <v>12821</v>
      </c>
      <c r="C962" t="s">
        <v>12937</v>
      </c>
    </row>
    <row r="963" spans="1:6">
      <c r="A963" t="s">
        <v>12824</v>
      </c>
      <c r="B963" t="s">
        <v>12915</v>
      </c>
      <c r="C963" t="s">
        <v>12826</v>
      </c>
      <c r="D963" t="s">
        <v>12917</v>
      </c>
      <c r="E963" t="s">
        <v>12918</v>
      </c>
    </row>
    <row r="964" spans="1:6">
      <c r="A964" t="s">
        <v>12824</v>
      </c>
      <c r="B964" t="s">
        <v>12862</v>
      </c>
      <c r="C964" t="s">
        <v>12840</v>
      </c>
    </row>
    <row r="965" spans="1:6">
      <c r="A965" t="s">
        <v>12816</v>
      </c>
      <c r="B965" t="s">
        <v>12889</v>
      </c>
      <c r="C965" t="s">
        <v>12914</v>
      </c>
    </row>
    <row r="966" spans="1:6">
      <c r="A966" t="s">
        <v>12816</v>
      </c>
      <c r="B966" t="s">
        <v>12817</v>
      </c>
      <c r="C966" t="s">
        <v>12929</v>
      </c>
      <c r="D966" t="s">
        <v>12930</v>
      </c>
    </row>
    <row r="967" spans="1:6">
      <c r="A967" t="s">
        <v>12824</v>
      </c>
      <c r="B967" t="s">
        <v>12900</v>
      </c>
    </row>
    <row r="968" spans="1:6">
      <c r="A968" t="s">
        <v>12816</v>
      </c>
      <c r="B968" t="s">
        <v>12817</v>
      </c>
      <c r="C968" t="s">
        <v>12891</v>
      </c>
      <c r="D968" t="s">
        <v>12896</v>
      </c>
    </row>
    <row r="969" spans="1:6">
      <c r="A969" t="s">
        <v>12816</v>
      </c>
      <c r="B969" t="s">
        <v>12924</v>
      </c>
      <c r="C969" t="s">
        <v>12998</v>
      </c>
    </row>
    <row r="970" spans="1:6">
      <c r="A970" t="s">
        <v>12816</v>
      </c>
      <c r="B970" t="s">
        <v>12817</v>
      </c>
      <c r="C970" t="s">
        <v>12818</v>
      </c>
      <c r="D970" t="s">
        <v>12819</v>
      </c>
      <c r="E970" t="s">
        <v>12820</v>
      </c>
    </row>
    <row r="971" spans="1:6">
      <c r="A971" t="s">
        <v>12816</v>
      </c>
      <c r="B971" t="s">
        <v>12817</v>
      </c>
      <c r="C971" t="s">
        <v>12929</v>
      </c>
      <c r="D971" t="s">
        <v>13010</v>
      </c>
    </row>
    <row r="972" spans="1:6">
      <c r="A972" t="s">
        <v>12824</v>
      </c>
      <c r="B972" t="s">
        <v>13018</v>
      </c>
      <c r="C972" t="s">
        <v>13019</v>
      </c>
    </row>
    <row r="973" spans="1:6">
      <c r="A973" t="s">
        <v>12902</v>
      </c>
      <c r="B973" t="s">
        <v>12903</v>
      </c>
      <c r="C973" t="s">
        <v>12904</v>
      </c>
      <c r="D973" t="s">
        <v>12905</v>
      </c>
      <c r="E973" t="s">
        <v>12940</v>
      </c>
      <c r="F973" t="s">
        <v>12966</v>
      </c>
    </row>
    <row r="974" spans="1:6">
      <c r="A974" t="s">
        <v>12816</v>
      </c>
      <c r="B974" t="s">
        <v>12817</v>
      </c>
      <c r="C974" t="s">
        <v>12885</v>
      </c>
      <c r="D974" t="s">
        <v>12987</v>
      </c>
    </row>
    <row r="975" spans="1:6">
      <c r="A975" t="s">
        <v>12824</v>
      </c>
      <c r="B975" t="s">
        <v>12915</v>
      </c>
      <c r="C975" t="s">
        <v>12953</v>
      </c>
      <c r="D975" t="s">
        <v>12954</v>
      </c>
    </row>
    <row r="976" spans="1:6">
      <c r="A976" t="s">
        <v>12816</v>
      </c>
      <c r="B976" t="s">
        <v>12817</v>
      </c>
      <c r="C976" t="s">
        <v>12818</v>
      </c>
      <c r="D976" t="s">
        <v>12819</v>
      </c>
      <c r="E976" t="s">
        <v>12820</v>
      </c>
    </row>
    <row r="977" spans="1:5">
      <c r="A977" t="s">
        <v>12816</v>
      </c>
      <c r="B977" t="s">
        <v>12817</v>
      </c>
      <c r="C977" t="s">
        <v>12949</v>
      </c>
      <c r="D977" t="s">
        <v>12950</v>
      </c>
    </row>
    <row r="978" spans="1:5">
      <c r="A978" t="s">
        <v>12816</v>
      </c>
      <c r="B978" t="s">
        <v>13020</v>
      </c>
    </row>
    <row r="979" spans="1:5">
      <c r="A979" t="s">
        <v>12824</v>
      </c>
      <c r="B979" t="s">
        <v>12862</v>
      </c>
      <c r="C979" t="s">
        <v>12863</v>
      </c>
      <c r="D979" t="s">
        <v>12864</v>
      </c>
    </row>
    <row r="980" spans="1:5">
      <c r="A980" t="s">
        <v>12816</v>
      </c>
      <c r="B980" t="s">
        <v>12817</v>
      </c>
      <c r="C980" t="s">
        <v>12885</v>
      </c>
      <c r="D980" t="s">
        <v>12894</v>
      </c>
    </row>
    <row r="981" spans="1:5">
      <c r="A981" t="s">
        <v>12816</v>
      </c>
      <c r="B981" t="s">
        <v>12817</v>
      </c>
      <c r="C981" t="s">
        <v>12818</v>
      </c>
      <c r="D981" t="s">
        <v>12819</v>
      </c>
      <c r="E981" t="s">
        <v>12820</v>
      </c>
    </row>
    <row r="982" spans="1:5">
      <c r="A982" t="s">
        <v>12816</v>
      </c>
      <c r="B982" t="s">
        <v>12817</v>
      </c>
      <c r="C982" t="s">
        <v>12885</v>
      </c>
      <c r="D982" t="s">
        <v>12987</v>
      </c>
    </row>
    <row r="983" spans="1:5">
      <c r="A983" t="s">
        <v>12824</v>
      </c>
      <c r="B983" t="s">
        <v>12853</v>
      </c>
      <c r="C983" t="s">
        <v>12854</v>
      </c>
      <c r="D983" t="s">
        <v>12874</v>
      </c>
    </row>
    <row r="984" spans="1:5">
      <c r="A984" t="s">
        <v>12979</v>
      </c>
      <c r="B984" t="s">
        <v>12980</v>
      </c>
      <c r="C984" t="s">
        <v>13021</v>
      </c>
    </row>
    <row r="985" spans="1:5">
      <c r="A985" t="s">
        <v>12816</v>
      </c>
      <c r="B985" t="s">
        <v>12817</v>
      </c>
      <c r="C985" t="s">
        <v>12818</v>
      </c>
      <c r="D985" t="s">
        <v>12819</v>
      </c>
      <c r="E985" t="s">
        <v>12820</v>
      </c>
    </row>
    <row r="986" spans="1:5">
      <c r="A986" t="s">
        <v>12909</v>
      </c>
      <c r="B986" t="s">
        <v>12910</v>
      </c>
      <c r="C986" t="s">
        <v>12931</v>
      </c>
    </row>
    <row r="987" spans="1:5">
      <c r="A987" t="s">
        <v>12816</v>
      </c>
      <c r="B987" t="s">
        <v>12817</v>
      </c>
      <c r="C987" t="s">
        <v>12818</v>
      </c>
      <c r="D987" t="s">
        <v>12819</v>
      </c>
      <c r="E987" t="s">
        <v>12820</v>
      </c>
    </row>
    <row r="988" spans="1:5">
      <c r="A988" t="s">
        <v>12816</v>
      </c>
      <c r="B988" t="s">
        <v>12817</v>
      </c>
      <c r="C988" t="s">
        <v>12929</v>
      </c>
      <c r="D988" t="s">
        <v>12930</v>
      </c>
    </row>
    <row r="989" spans="1:5">
      <c r="A989" t="s">
        <v>12816</v>
      </c>
      <c r="B989" t="s">
        <v>12924</v>
      </c>
      <c r="C989" t="s">
        <v>12925</v>
      </c>
      <c r="D989" t="s">
        <v>13022</v>
      </c>
    </row>
    <row r="990" spans="1:5">
      <c r="A990" t="s">
        <v>12816</v>
      </c>
      <c r="B990" t="s">
        <v>12817</v>
      </c>
      <c r="C990" t="s">
        <v>12955</v>
      </c>
      <c r="D990" t="s">
        <v>12878</v>
      </c>
    </row>
    <row r="991" spans="1:5">
      <c r="A991" t="s">
        <v>12816</v>
      </c>
      <c r="B991" t="s">
        <v>12817</v>
      </c>
      <c r="C991" t="s">
        <v>12885</v>
      </c>
      <c r="D991" t="s">
        <v>12894</v>
      </c>
    </row>
    <row r="992" spans="1:5">
      <c r="A992" t="s">
        <v>12816</v>
      </c>
      <c r="B992" t="s">
        <v>12817</v>
      </c>
      <c r="C992" t="s">
        <v>12818</v>
      </c>
      <c r="D992" t="s">
        <v>12819</v>
      </c>
      <c r="E992" t="s">
        <v>12820</v>
      </c>
    </row>
    <row r="993" spans="1:7">
      <c r="A993" t="s">
        <v>12816</v>
      </c>
      <c r="B993" t="s">
        <v>12817</v>
      </c>
      <c r="C993" t="s">
        <v>12891</v>
      </c>
      <c r="D993" t="s">
        <v>12892</v>
      </c>
    </row>
    <row r="994" spans="1:7">
      <c r="A994" t="s">
        <v>12816</v>
      </c>
      <c r="B994" t="s">
        <v>12817</v>
      </c>
      <c r="C994" t="s">
        <v>12818</v>
      </c>
      <c r="D994" t="s">
        <v>12819</v>
      </c>
      <c r="E994" t="s">
        <v>12820</v>
      </c>
    </row>
    <row r="995" spans="1:7">
      <c r="A995" t="s">
        <v>12902</v>
      </c>
      <c r="B995" t="s">
        <v>12903</v>
      </c>
      <c r="C995" t="s">
        <v>12904</v>
      </c>
      <c r="D995" t="s">
        <v>12905</v>
      </c>
      <c r="E995" t="s">
        <v>12906</v>
      </c>
      <c r="F995" t="s">
        <v>12907</v>
      </c>
      <c r="G995" t="s">
        <v>13023</v>
      </c>
    </row>
    <row r="996" spans="1:7">
      <c r="A996" t="s">
        <v>12816</v>
      </c>
      <c r="B996" t="s">
        <v>12817</v>
      </c>
      <c r="C996" t="s">
        <v>12885</v>
      </c>
      <c r="D996" t="s">
        <v>12894</v>
      </c>
    </row>
    <row r="997" spans="1:7">
      <c r="A997" t="s">
        <v>12816</v>
      </c>
      <c r="B997" t="s">
        <v>12817</v>
      </c>
      <c r="C997" t="s">
        <v>12929</v>
      </c>
      <c r="D997" t="s">
        <v>13002</v>
      </c>
    </row>
    <row r="998" spans="1:7">
      <c r="A998" t="s">
        <v>12816</v>
      </c>
      <c r="B998" t="s">
        <v>12817</v>
      </c>
      <c r="C998" t="s">
        <v>12885</v>
      </c>
      <c r="D998" t="s">
        <v>12962</v>
      </c>
      <c r="E998" t="s">
        <v>12963</v>
      </c>
    </row>
    <row r="999" spans="1:7">
      <c r="A999" t="s">
        <v>12816</v>
      </c>
      <c r="B999" t="s">
        <v>12817</v>
      </c>
      <c r="C999" t="s">
        <v>12949</v>
      </c>
      <c r="D999" t="s">
        <v>12950</v>
      </c>
    </row>
    <row r="1000" spans="1:7">
      <c r="A1000" t="s">
        <v>12816</v>
      </c>
      <c r="B1000" t="s">
        <v>12821</v>
      </c>
      <c r="C1000" t="s">
        <v>12922</v>
      </c>
    </row>
    <row r="1001" spans="1:7">
      <c r="A1001" t="s">
        <v>12824</v>
      </c>
      <c r="B1001" t="s">
        <v>12835</v>
      </c>
      <c r="C1001" t="s">
        <v>12848</v>
      </c>
      <c r="D1001" t="s">
        <v>12939</v>
      </c>
    </row>
    <row r="1002" spans="1:7">
      <c r="A1002" t="s">
        <v>12816</v>
      </c>
      <c r="B1002" t="s">
        <v>12817</v>
      </c>
      <c r="C1002" t="s">
        <v>12818</v>
      </c>
      <c r="D1002" t="s">
        <v>12819</v>
      </c>
      <c r="E1002" t="s">
        <v>12820</v>
      </c>
    </row>
    <row r="1003" spans="1:7">
      <c r="A1003" t="s">
        <v>12816</v>
      </c>
      <c r="B1003" t="s">
        <v>12817</v>
      </c>
      <c r="C1003" t="s">
        <v>12891</v>
      </c>
      <c r="D1003" t="s">
        <v>12892</v>
      </c>
    </row>
    <row r="1004" spans="1:7">
      <c r="A1004" t="s">
        <v>12902</v>
      </c>
      <c r="B1004" t="s">
        <v>12903</v>
      </c>
      <c r="C1004" t="s">
        <v>12904</v>
      </c>
      <c r="D1004" t="s">
        <v>12905</v>
      </c>
      <c r="E1004" t="s">
        <v>12940</v>
      </c>
      <c r="F1004" t="s">
        <v>12966</v>
      </c>
    </row>
    <row r="1005" spans="1:7">
      <c r="A1005" t="s">
        <v>12816</v>
      </c>
      <c r="B1005" t="s">
        <v>12817</v>
      </c>
      <c r="C1005" t="s">
        <v>12929</v>
      </c>
      <c r="D1005" t="s">
        <v>13002</v>
      </c>
    </row>
    <row r="1006" spans="1:7">
      <c r="A1006" t="s">
        <v>12902</v>
      </c>
      <c r="B1006" t="s">
        <v>12903</v>
      </c>
      <c r="C1006" t="s">
        <v>12904</v>
      </c>
      <c r="D1006" t="s">
        <v>12905</v>
      </c>
      <c r="E1006" t="s">
        <v>12906</v>
      </c>
      <c r="F1006" t="s">
        <v>12907</v>
      </c>
      <c r="G1006" t="s">
        <v>13023</v>
      </c>
    </row>
    <row r="1007" spans="1:7">
      <c r="A1007" t="s">
        <v>12902</v>
      </c>
      <c r="B1007" t="s">
        <v>12903</v>
      </c>
      <c r="C1007" t="s">
        <v>12904</v>
      </c>
      <c r="D1007" t="s">
        <v>12905</v>
      </c>
      <c r="E1007" t="s">
        <v>12906</v>
      </c>
      <c r="F1007" t="s">
        <v>12907</v>
      </c>
      <c r="G1007" t="s">
        <v>13024</v>
      </c>
    </row>
    <row r="1008" spans="1:7">
      <c r="A1008" t="s">
        <v>12816</v>
      </c>
      <c r="B1008" t="s">
        <v>12817</v>
      </c>
      <c r="C1008" t="s">
        <v>13025</v>
      </c>
      <c r="D1008" t="s">
        <v>13026</v>
      </c>
    </row>
    <row r="1009" spans="1:5">
      <c r="A1009" t="s">
        <v>12824</v>
      </c>
      <c r="B1009" t="s">
        <v>12853</v>
      </c>
      <c r="C1009" t="s">
        <v>12854</v>
      </c>
      <c r="D1009" t="s">
        <v>12871</v>
      </c>
      <c r="E1009" t="s">
        <v>12873</v>
      </c>
    </row>
    <row r="1010" spans="1:5">
      <c r="A1010" t="s">
        <v>12816</v>
      </c>
      <c r="B1010" t="s">
        <v>12924</v>
      </c>
      <c r="C1010" t="s">
        <v>12998</v>
      </c>
      <c r="D1010" t="s">
        <v>13005</v>
      </c>
    </row>
    <row r="1011" spans="1:5">
      <c r="A1011" t="s">
        <v>12816</v>
      </c>
      <c r="B1011" t="s">
        <v>12969</v>
      </c>
      <c r="C1011" t="s">
        <v>12984</v>
      </c>
    </row>
    <row r="1012" spans="1:5">
      <c r="A1012" t="s">
        <v>12816</v>
      </c>
      <c r="B1012" t="s">
        <v>12817</v>
      </c>
      <c r="C1012" t="s">
        <v>12818</v>
      </c>
      <c r="D1012" t="s">
        <v>12819</v>
      </c>
      <c r="E1012" t="s">
        <v>12820</v>
      </c>
    </row>
    <row r="1013" spans="1:5">
      <c r="A1013" t="s">
        <v>12816</v>
      </c>
      <c r="B1013" t="s">
        <v>12889</v>
      </c>
      <c r="C1013" t="s">
        <v>12890</v>
      </c>
    </row>
    <row r="1014" spans="1:5">
      <c r="A1014" t="s">
        <v>12824</v>
      </c>
      <c r="B1014" t="s">
        <v>12900</v>
      </c>
      <c r="C1014" t="s">
        <v>12901</v>
      </c>
    </row>
    <row r="1015" spans="1:5">
      <c r="A1015" t="s">
        <v>12816</v>
      </c>
      <c r="B1015" t="s">
        <v>12817</v>
      </c>
      <c r="C1015" t="s">
        <v>12891</v>
      </c>
      <c r="D1015" t="s">
        <v>12893</v>
      </c>
    </row>
    <row r="1016" spans="1:5">
      <c r="A1016" t="s">
        <v>12816</v>
      </c>
      <c r="B1016" t="s">
        <v>13027</v>
      </c>
      <c r="C1016" t="s">
        <v>13028</v>
      </c>
    </row>
    <row r="1017" spans="1:5">
      <c r="A1017" t="s">
        <v>12824</v>
      </c>
      <c r="B1017" t="s">
        <v>12862</v>
      </c>
      <c r="C1017" t="s">
        <v>12863</v>
      </c>
      <c r="D1017" t="s">
        <v>12884</v>
      </c>
    </row>
    <row r="1018" spans="1:5">
      <c r="A1018" t="s">
        <v>12824</v>
      </c>
      <c r="B1018" t="s">
        <v>12835</v>
      </c>
      <c r="C1018" t="s">
        <v>12848</v>
      </c>
      <c r="D1018" t="s">
        <v>12961</v>
      </c>
    </row>
    <row r="1019" spans="1:5">
      <c r="A1019" t="s">
        <v>12824</v>
      </c>
      <c r="B1019" t="s">
        <v>12853</v>
      </c>
      <c r="C1019" t="s">
        <v>12854</v>
      </c>
      <c r="D1019" t="s">
        <v>12879</v>
      </c>
    </row>
    <row r="1020" spans="1:5">
      <c r="A1020" t="s">
        <v>12816</v>
      </c>
      <c r="B1020" t="s">
        <v>12817</v>
      </c>
      <c r="C1020" t="s">
        <v>12818</v>
      </c>
      <c r="D1020" t="s">
        <v>12819</v>
      </c>
      <c r="E1020" t="s">
        <v>12820</v>
      </c>
    </row>
    <row r="1021" spans="1:5">
      <c r="A1021" t="s">
        <v>12816</v>
      </c>
      <c r="B1021" t="s">
        <v>12821</v>
      </c>
      <c r="C1021" t="s">
        <v>12822</v>
      </c>
      <c r="D1021" t="s">
        <v>12823</v>
      </c>
    </row>
    <row r="1022" spans="1:5">
      <c r="A1022" t="s">
        <v>12816</v>
      </c>
      <c r="B1022" t="s">
        <v>12817</v>
      </c>
      <c r="C1022" t="s">
        <v>12949</v>
      </c>
      <c r="D1022" t="s">
        <v>12950</v>
      </c>
    </row>
    <row r="1023" spans="1:5">
      <c r="A1023" t="s">
        <v>12824</v>
      </c>
      <c r="B1023" t="s">
        <v>12835</v>
      </c>
      <c r="C1023" t="s">
        <v>12848</v>
      </c>
      <c r="D1023" t="s">
        <v>12961</v>
      </c>
    </row>
    <row r="1024" spans="1:5">
      <c r="A1024" t="s">
        <v>12909</v>
      </c>
      <c r="B1024" t="s">
        <v>13029</v>
      </c>
      <c r="C1024" t="s">
        <v>13030</v>
      </c>
      <c r="D1024" t="s">
        <v>13031</v>
      </c>
      <c r="E1024" t="s">
        <v>13032</v>
      </c>
    </row>
    <row r="1025" spans="1:6">
      <c r="A1025" t="s">
        <v>12909</v>
      </c>
      <c r="B1025" t="s">
        <v>13033</v>
      </c>
      <c r="C1025" t="s">
        <v>13034</v>
      </c>
      <c r="D1025" t="s">
        <v>13035</v>
      </c>
    </row>
    <row r="1026" spans="1:6">
      <c r="A1026" t="s">
        <v>12909</v>
      </c>
      <c r="B1026" t="s">
        <v>13033</v>
      </c>
      <c r="C1026" t="s">
        <v>13034</v>
      </c>
      <c r="D1026" t="s">
        <v>13036</v>
      </c>
    </row>
    <row r="1027" spans="1:6">
      <c r="A1027" t="s">
        <v>12909</v>
      </c>
      <c r="B1027" t="s">
        <v>13029</v>
      </c>
      <c r="C1027" t="s">
        <v>13037</v>
      </c>
      <c r="D1027" t="s">
        <v>13038</v>
      </c>
      <c r="E1027" t="s">
        <v>13039</v>
      </c>
    </row>
    <row r="1028" spans="1:6">
      <c r="A1028" t="s">
        <v>12909</v>
      </c>
      <c r="B1028" t="s">
        <v>13029</v>
      </c>
      <c r="C1028" t="s">
        <v>13030</v>
      </c>
      <c r="D1028" t="s">
        <v>13040</v>
      </c>
    </row>
    <row r="1029" spans="1:6">
      <c r="A1029" t="s">
        <v>12909</v>
      </c>
      <c r="B1029" t="s">
        <v>13029</v>
      </c>
      <c r="C1029" t="s">
        <v>13030</v>
      </c>
      <c r="D1029" t="s">
        <v>13040</v>
      </c>
    </row>
    <row r="1030" spans="1:6">
      <c r="A1030" t="s">
        <v>12909</v>
      </c>
      <c r="B1030" t="s">
        <v>13041</v>
      </c>
      <c r="C1030" t="s">
        <v>13042</v>
      </c>
      <c r="D1030" t="s">
        <v>13043</v>
      </c>
      <c r="E1030" t="s">
        <v>13044</v>
      </c>
    </row>
    <row r="1031" spans="1:6">
      <c r="A1031" t="s">
        <v>12909</v>
      </c>
      <c r="B1031" t="s">
        <v>13029</v>
      </c>
      <c r="C1031" t="s">
        <v>13030</v>
      </c>
      <c r="D1031" t="s">
        <v>13031</v>
      </c>
      <c r="E1031" t="s">
        <v>13032</v>
      </c>
    </row>
    <row r="1032" spans="1:6">
      <c r="A1032" t="s">
        <v>12909</v>
      </c>
      <c r="B1032" t="s">
        <v>13033</v>
      </c>
      <c r="C1032" t="s">
        <v>13034</v>
      </c>
      <c r="D1032" t="s">
        <v>13035</v>
      </c>
    </row>
    <row r="1033" spans="1:6">
      <c r="A1033" t="s">
        <v>12909</v>
      </c>
      <c r="B1033" t="s">
        <v>13029</v>
      </c>
      <c r="C1033" t="s">
        <v>13030</v>
      </c>
      <c r="D1033" t="s">
        <v>13031</v>
      </c>
      <c r="E1033" t="s">
        <v>13032</v>
      </c>
    </row>
    <row r="1034" spans="1:6">
      <c r="A1034" t="s">
        <v>12909</v>
      </c>
      <c r="B1034" t="s">
        <v>13029</v>
      </c>
      <c r="C1034" t="s">
        <v>13030</v>
      </c>
      <c r="D1034" t="s">
        <v>13045</v>
      </c>
    </row>
    <row r="1035" spans="1:6">
      <c r="A1035" t="s">
        <v>12909</v>
      </c>
      <c r="B1035" t="s">
        <v>13029</v>
      </c>
      <c r="C1035" t="s">
        <v>13030</v>
      </c>
      <c r="D1035" t="s">
        <v>13031</v>
      </c>
      <c r="E1035" t="s">
        <v>13032</v>
      </c>
    </row>
    <row r="1036" spans="1:6">
      <c r="A1036" t="s">
        <v>12909</v>
      </c>
      <c r="B1036" t="s">
        <v>13029</v>
      </c>
      <c r="C1036" t="s">
        <v>13037</v>
      </c>
      <c r="D1036" t="s">
        <v>13038</v>
      </c>
      <c r="E1036" t="s">
        <v>13039</v>
      </c>
    </row>
    <row r="1037" spans="1:6">
      <c r="A1037" t="s">
        <v>12909</v>
      </c>
      <c r="B1037" t="s">
        <v>13033</v>
      </c>
      <c r="C1037" t="s">
        <v>13034</v>
      </c>
      <c r="D1037" t="s">
        <v>13036</v>
      </c>
    </row>
    <row r="1038" spans="1:6">
      <c r="A1038" t="s">
        <v>12909</v>
      </c>
      <c r="B1038" t="s">
        <v>13029</v>
      </c>
      <c r="C1038" t="s">
        <v>13030</v>
      </c>
      <c r="D1038" t="s">
        <v>13046</v>
      </c>
    </row>
    <row r="1039" spans="1:6">
      <c r="A1039" t="s">
        <v>12909</v>
      </c>
      <c r="B1039" t="s">
        <v>13029</v>
      </c>
      <c r="C1039" t="s">
        <v>13037</v>
      </c>
      <c r="D1039" t="s">
        <v>13038</v>
      </c>
      <c r="E1039" t="s">
        <v>13047</v>
      </c>
      <c r="F1039" t="s">
        <v>13048</v>
      </c>
    </row>
    <row r="1040" spans="1:6">
      <c r="A1040" t="s">
        <v>12909</v>
      </c>
      <c r="B1040" t="s">
        <v>13029</v>
      </c>
      <c r="C1040" t="s">
        <v>13030</v>
      </c>
      <c r="D1040" t="s">
        <v>13049</v>
      </c>
    </row>
    <row r="1041" spans="1:6">
      <c r="A1041" t="s">
        <v>12909</v>
      </c>
      <c r="B1041" t="s">
        <v>13033</v>
      </c>
      <c r="C1041" t="s">
        <v>13050</v>
      </c>
      <c r="D1041" t="s">
        <v>13051</v>
      </c>
    </row>
    <row r="1042" spans="1:6">
      <c r="A1042" t="s">
        <v>12909</v>
      </c>
      <c r="B1042" t="s">
        <v>13033</v>
      </c>
      <c r="C1042" t="s">
        <v>13034</v>
      </c>
    </row>
    <row r="1043" spans="1:6">
      <c r="A1043" t="s">
        <v>12909</v>
      </c>
      <c r="B1043" t="s">
        <v>13029</v>
      </c>
      <c r="C1043" t="s">
        <v>13030</v>
      </c>
      <c r="D1043" t="s">
        <v>13031</v>
      </c>
      <c r="E1043" t="s">
        <v>13032</v>
      </c>
    </row>
    <row r="1044" spans="1:6">
      <c r="A1044" t="s">
        <v>12909</v>
      </c>
      <c r="B1044" t="s">
        <v>13033</v>
      </c>
      <c r="C1044" t="s">
        <v>13050</v>
      </c>
      <c r="D1044" t="s">
        <v>13051</v>
      </c>
    </row>
    <row r="1045" spans="1:6">
      <c r="A1045" t="s">
        <v>12909</v>
      </c>
      <c r="B1045" t="s">
        <v>13029</v>
      </c>
      <c r="C1045" t="s">
        <v>13030</v>
      </c>
      <c r="D1045" t="s">
        <v>13031</v>
      </c>
      <c r="E1045" t="s">
        <v>13052</v>
      </c>
    </row>
    <row r="1046" spans="1:6">
      <c r="A1046" t="s">
        <v>12909</v>
      </c>
      <c r="B1046" t="s">
        <v>13033</v>
      </c>
      <c r="C1046" t="s">
        <v>13050</v>
      </c>
      <c r="D1046" t="s">
        <v>13053</v>
      </c>
    </row>
    <row r="1047" spans="1:6">
      <c r="A1047" t="s">
        <v>12909</v>
      </c>
      <c r="B1047" t="s">
        <v>13029</v>
      </c>
      <c r="C1047" t="s">
        <v>13030</v>
      </c>
      <c r="D1047" t="s">
        <v>13049</v>
      </c>
    </row>
    <row r="1048" spans="1:6">
      <c r="A1048" t="s">
        <v>12909</v>
      </c>
      <c r="B1048" t="s">
        <v>13029</v>
      </c>
      <c r="C1048" t="s">
        <v>13037</v>
      </c>
      <c r="D1048" t="s">
        <v>13038</v>
      </c>
      <c r="E1048" t="s">
        <v>13047</v>
      </c>
      <c r="F1048" t="s">
        <v>13048</v>
      </c>
    </row>
    <row r="1049" spans="1:6">
      <c r="A1049" t="s">
        <v>12909</v>
      </c>
      <c r="B1049" t="s">
        <v>13029</v>
      </c>
      <c r="C1049" t="s">
        <v>13030</v>
      </c>
      <c r="D1049" t="s">
        <v>13049</v>
      </c>
    </row>
    <row r="1050" spans="1:6">
      <c r="A1050" t="s">
        <v>12909</v>
      </c>
      <c r="B1050" t="s">
        <v>13029</v>
      </c>
      <c r="C1050" t="s">
        <v>13030</v>
      </c>
      <c r="D1050" t="s">
        <v>13031</v>
      </c>
      <c r="E1050" t="s">
        <v>13052</v>
      </c>
    </row>
    <row r="1051" spans="1:6">
      <c r="A1051" t="s">
        <v>12909</v>
      </c>
      <c r="B1051" t="s">
        <v>13033</v>
      </c>
      <c r="C1051" t="s">
        <v>13034</v>
      </c>
      <c r="D1051" t="s">
        <v>13035</v>
      </c>
    </row>
    <row r="1052" spans="1:6">
      <c r="A1052" t="s">
        <v>12909</v>
      </c>
      <c r="B1052" t="s">
        <v>13029</v>
      </c>
      <c r="C1052" t="s">
        <v>13037</v>
      </c>
      <c r="D1052" t="s">
        <v>13038</v>
      </c>
      <c r="E1052" t="s">
        <v>13039</v>
      </c>
    </row>
    <row r="1053" spans="1:6">
      <c r="A1053" t="s">
        <v>12909</v>
      </c>
      <c r="B1053" t="s">
        <v>13033</v>
      </c>
      <c r="C1053" t="s">
        <v>13050</v>
      </c>
      <c r="D1053" t="s">
        <v>13054</v>
      </c>
    </row>
    <row r="1054" spans="1:6">
      <c r="A1054" t="s">
        <v>12909</v>
      </c>
      <c r="B1054" t="s">
        <v>13029</v>
      </c>
      <c r="C1054" t="s">
        <v>13030</v>
      </c>
      <c r="D1054" t="s">
        <v>13031</v>
      </c>
      <c r="E1054" t="s">
        <v>13032</v>
      </c>
    </row>
    <row r="1055" spans="1:6">
      <c r="A1055" t="s">
        <v>12909</v>
      </c>
      <c r="B1055" t="s">
        <v>13029</v>
      </c>
      <c r="C1055" t="s">
        <v>13030</v>
      </c>
      <c r="D1055" t="s">
        <v>13045</v>
      </c>
    </row>
    <row r="1056" spans="1:6">
      <c r="A1056" t="s">
        <v>12909</v>
      </c>
      <c r="B1056" t="s">
        <v>13029</v>
      </c>
      <c r="C1056" t="s">
        <v>13030</v>
      </c>
      <c r="D1056" t="s">
        <v>13055</v>
      </c>
      <c r="E1056" t="s">
        <v>13056</v>
      </c>
    </row>
    <row r="1057" spans="1:6">
      <c r="A1057" t="s">
        <v>12909</v>
      </c>
      <c r="B1057" t="s">
        <v>13057</v>
      </c>
      <c r="C1057" t="s">
        <v>13058</v>
      </c>
      <c r="D1057" t="s">
        <v>13059</v>
      </c>
    </row>
    <row r="1058" spans="1:6">
      <c r="A1058" t="s">
        <v>12909</v>
      </c>
      <c r="B1058" t="s">
        <v>13029</v>
      </c>
      <c r="C1058" t="s">
        <v>13037</v>
      </c>
      <c r="D1058" t="s">
        <v>13038</v>
      </c>
      <c r="E1058" t="s">
        <v>13047</v>
      </c>
      <c r="F1058" t="s">
        <v>13060</v>
      </c>
    </row>
    <row r="1059" spans="1:6">
      <c r="A1059" t="s">
        <v>12909</v>
      </c>
      <c r="B1059" t="s">
        <v>13033</v>
      </c>
      <c r="C1059" t="s">
        <v>13050</v>
      </c>
      <c r="D1059" t="s">
        <v>13054</v>
      </c>
    </row>
    <row r="1060" spans="1:6">
      <c r="A1060" t="s">
        <v>12909</v>
      </c>
      <c r="B1060" t="s">
        <v>13029</v>
      </c>
      <c r="C1060" t="s">
        <v>13037</v>
      </c>
      <c r="D1060" t="s">
        <v>13038</v>
      </c>
      <c r="E1060" t="s">
        <v>13039</v>
      </c>
    </row>
    <row r="1061" spans="1:6">
      <c r="A1061" t="s">
        <v>12909</v>
      </c>
      <c r="B1061" t="s">
        <v>13029</v>
      </c>
      <c r="C1061" t="s">
        <v>13030</v>
      </c>
      <c r="D1061" t="s">
        <v>13031</v>
      </c>
      <c r="E1061" t="s">
        <v>13052</v>
      </c>
    </row>
    <row r="1062" spans="1:6">
      <c r="A1062" t="s">
        <v>12909</v>
      </c>
      <c r="B1062" t="s">
        <v>13029</v>
      </c>
      <c r="C1062" t="s">
        <v>13030</v>
      </c>
      <c r="D1062" t="s">
        <v>13061</v>
      </c>
    </row>
    <row r="1063" spans="1:6">
      <c r="A1063" t="s">
        <v>12909</v>
      </c>
      <c r="B1063" t="s">
        <v>13029</v>
      </c>
      <c r="C1063" t="s">
        <v>13037</v>
      </c>
      <c r="D1063" t="s">
        <v>13038</v>
      </c>
      <c r="E1063" t="s">
        <v>13039</v>
      </c>
    </row>
    <row r="1064" spans="1:6">
      <c r="A1064" t="s">
        <v>12909</v>
      </c>
      <c r="B1064" t="s">
        <v>13033</v>
      </c>
      <c r="C1064" t="s">
        <v>13034</v>
      </c>
      <c r="D1064" t="s">
        <v>13035</v>
      </c>
    </row>
    <row r="1065" spans="1:6">
      <c r="A1065" t="s">
        <v>12909</v>
      </c>
      <c r="B1065" t="s">
        <v>13029</v>
      </c>
      <c r="C1065" t="s">
        <v>13037</v>
      </c>
      <c r="D1065" t="s">
        <v>13062</v>
      </c>
      <c r="E1065" t="s">
        <v>13063</v>
      </c>
      <c r="F1065" t="s">
        <v>13064</v>
      </c>
    </row>
    <row r="1066" spans="1:6">
      <c r="A1066" t="s">
        <v>12909</v>
      </c>
      <c r="B1066" t="s">
        <v>13029</v>
      </c>
      <c r="C1066" t="s">
        <v>13030</v>
      </c>
      <c r="D1066" t="s">
        <v>13045</v>
      </c>
    </row>
    <row r="1067" spans="1:6">
      <c r="A1067" t="s">
        <v>12909</v>
      </c>
      <c r="B1067" t="s">
        <v>13029</v>
      </c>
      <c r="C1067" t="s">
        <v>13030</v>
      </c>
      <c r="D1067" t="s">
        <v>13045</v>
      </c>
    </row>
    <row r="1068" spans="1:6">
      <c r="A1068" t="s">
        <v>12909</v>
      </c>
      <c r="B1068" t="s">
        <v>13029</v>
      </c>
      <c r="C1068" t="s">
        <v>13030</v>
      </c>
      <c r="D1068" t="s">
        <v>13031</v>
      </c>
      <c r="E1068" t="s">
        <v>13032</v>
      </c>
    </row>
    <row r="1069" spans="1:6">
      <c r="A1069" t="s">
        <v>12909</v>
      </c>
      <c r="B1069" t="s">
        <v>13033</v>
      </c>
      <c r="C1069" t="s">
        <v>13034</v>
      </c>
      <c r="D1069" t="s">
        <v>13035</v>
      </c>
    </row>
    <row r="1070" spans="1:6">
      <c r="A1070" t="s">
        <v>12909</v>
      </c>
      <c r="B1070" t="s">
        <v>13029</v>
      </c>
      <c r="C1070" t="s">
        <v>13030</v>
      </c>
      <c r="D1070" t="s">
        <v>13049</v>
      </c>
    </row>
    <row r="1071" spans="1:6">
      <c r="A1071" t="s">
        <v>12909</v>
      </c>
      <c r="B1071" t="s">
        <v>13029</v>
      </c>
      <c r="C1071" t="s">
        <v>13030</v>
      </c>
      <c r="D1071" t="s">
        <v>13065</v>
      </c>
    </row>
    <row r="1072" spans="1:6">
      <c r="A1072" t="s">
        <v>12909</v>
      </c>
      <c r="B1072" t="s">
        <v>13033</v>
      </c>
      <c r="C1072" t="s">
        <v>13034</v>
      </c>
      <c r="D1072" t="s">
        <v>13035</v>
      </c>
    </row>
    <row r="1073" spans="1:6">
      <c r="A1073" t="s">
        <v>12909</v>
      </c>
      <c r="B1073" t="s">
        <v>13029</v>
      </c>
      <c r="C1073" t="s">
        <v>13030</v>
      </c>
      <c r="D1073" t="s">
        <v>13031</v>
      </c>
      <c r="E1073" t="s">
        <v>13052</v>
      </c>
    </row>
    <row r="1074" spans="1:6">
      <c r="A1074" t="s">
        <v>12909</v>
      </c>
      <c r="B1074" t="s">
        <v>13029</v>
      </c>
      <c r="C1074" t="s">
        <v>13030</v>
      </c>
      <c r="D1074" t="s">
        <v>13066</v>
      </c>
    </row>
    <row r="1075" spans="1:6">
      <c r="A1075" t="s">
        <v>12909</v>
      </c>
      <c r="B1075" t="s">
        <v>13029</v>
      </c>
      <c r="C1075" t="s">
        <v>13037</v>
      </c>
      <c r="D1075" t="s">
        <v>13038</v>
      </c>
      <c r="E1075" t="s">
        <v>13047</v>
      </c>
      <c r="F1075" t="s">
        <v>13048</v>
      </c>
    </row>
    <row r="1076" spans="1:6">
      <c r="A1076" t="s">
        <v>12909</v>
      </c>
      <c r="B1076" t="s">
        <v>13033</v>
      </c>
      <c r="C1076" t="s">
        <v>13034</v>
      </c>
      <c r="D1076" t="s">
        <v>13036</v>
      </c>
    </row>
    <row r="1077" spans="1:6">
      <c r="A1077" t="s">
        <v>12909</v>
      </c>
      <c r="B1077" t="s">
        <v>13029</v>
      </c>
      <c r="C1077" t="s">
        <v>13037</v>
      </c>
      <c r="D1077" t="s">
        <v>13038</v>
      </c>
      <c r="E1077" t="s">
        <v>13047</v>
      </c>
      <c r="F1077" t="s">
        <v>13048</v>
      </c>
    </row>
    <row r="1078" spans="1:6">
      <c r="A1078" t="s">
        <v>12909</v>
      </c>
      <c r="B1078" t="s">
        <v>13029</v>
      </c>
      <c r="C1078" t="s">
        <v>13037</v>
      </c>
      <c r="D1078" t="s">
        <v>13038</v>
      </c>
      <c r="E1078" t="s">
        <v>13039</v>
      </c>
    </row>
    <row r="1079" spans="1:6">
      <c r="A1079" t="s">
        <v>12909</v>
      </c>
      <c r="B1079" t="s">
        <v>13029</v>
      </c>
      <c r="C1079" t="s">
        <v>13037</v>
      </c>
      <c r="D1079" t="s">
        <v>13038</v>
      </c>
      <c r="E1079" t="s">
        <v>13047</v>
      </c>
      <c r="F1079" t="s">
        <v>13048</v>
      </c>
    </row>
    <row r="1080" spans="1:6">
      <c r="A1080" t="s">
        <v>12909</v>
      </c>
      <c r="B1080" t="s">
        <v>13033</v>
      </c>
      <c r="C1080" t="s">
        <v>13050</v>
      </c>
      <c r="D1080" t="s">
        <v>13053</v>
      </c>
    </row>
    <row r="1081" spans="1:6">
      <c r="A1081" t="s">
        <v>12909</v>
      </c>
      <c r="B1081" t="s">
        <v>13029</v>
      </c>
      <c r="C1081" t="s">
        <v>13037</v>
      </c>
      <c r="D1081" t="s">
        <v>13038</v>
      </c>
      <c r="E1081" t="s">
        <v>13047</v>
      </c>
      <c r="F1081" t="s">
        <v>13060</v>
      </c>
    </row>
    <row r="1082" spans="1:6">
      <c r="A1082" t="s">
        <v>12909</v>
      </c>
      <c r="B1082" t="s">
        <v>13033</v>
      </c>
      <c r="C1082" t="s">
        <v>13034</v>
      </c>
      <c r="D1082" t="s">
        <v>13035</v>
      </c>
    </row>
    <row r="1083" spans="1:6">
      <c r="A1083" t="s">
        <v>12909</v>
      </c>
      <c r="B1083" t="s">
        <v>13029</v>
      </c>
      <c r="C1083" t="s">
        <v>13030</v>
      </c>
      <c r="D1083" t="s">
        <v>13061</v>
      </c>
    </row>
    <row r="1084" spans="1:6">
      <c r="A1084" t="s">
        <v>12909</v>
      </c>
      <c r="B1084" t="s">
        <v>13029</v>
      </c>
      <c r="C1084" t="s">
        <v>13037</v>
      </c>
      <c r="D1084" t="s">
        <v>13038</v>
      </c>
      <c r="E1084" t="s">
        <v>13047</v>
      </c>
      <c r="F1084" t="s">
        <v>13048</v>
      </c>
    </row>
    <row r="1085" spans="1:6">
      <c r="A1085" t="s">
        <v>12909</v>
      </c>
      <c r="B1085" t="s">
        <v>13029</v>
      </c>
      <c r="C1085" t="s">
        <v>13030</v>
      </c>
      <c r="D1085" t="s">
        <v>13031</v>
      </c>
      <c r="E1085" t="s">
        <v>13052</v>
      </c>
    </row>
    <row r="1086" spans="1:6">
      <c r="A1086" t="s">
        <v>12909</v>
      </c>
      <c r="B1086" t="s">
        <v>13033</v>
      </c>
      <c r="C1086" t="s">
        <v>13050</v>
      </c>
      <c r="D1086" t="s">
        <v>13053</v>
      </c>
    </row>
    <row r="1087" spans="1:6">
      <c r="A1087" t="s">
        <v>12909</v>
      </c>
      <c r="B1087" t="s">
        <v>13029</v>
      </c>
      <c r="C1087" t="s">
        <v>13030</v>
      </c>
      <c r="D1087" t="s">
        <v>13067</v>
      </c>
    </row>
    <row r="1088" spans="1:6">
      <c r="A1088" t="s">
        <v>12909</v>
      </c>
      <c r="B1088" t="s">
        <v>13029</v>
      </c>
      <c r="C1088" t="s">
        <v>13030</v>
      </c>
      <c r="D1088" t="s">
        <v>13031</v>
      </c>
      <c r="E1088" t="s">
        <v>13052</v>
      </c>
    </row>
    <row r="1089" spans="1:6">
      <c r="A1089" t="s">
        <v>12909</v>
      </c>
      <c r="B1089" t="s">
        <v>13029</v>
      </c>
      <c r="C1089" t="s">
        <v>13030</v>
      </c>
      <c r="D1089" t="s">
        <v>13049</v>
      </c>
    </row>
    <row r="1090" spans="1:6">
      <c r="A1090" t="s">
        <v>12909</v>
      </c>
      <c r="B1090" t="s">
        <v>13029</v>
      </c>
      <c r="C1090" t="s">
        <v>13030</v>
      </c>
      <c r="D1090" t="s">
        <v>13065</v>
      </c>
    </row>
    <row r="1091" spans="1:6">
      <c r="A1091" t="s">
        <v>12909</v>
      </c>
      <c r="B1091" t="s">
        <v>13033</v>
      </c>
      <c r="C1091" t="s">
        <v>13034</v>
      </c>
      <c r="D1091" t="s">
        <v>13036</v>
      </c>
    </row>
    <row r="1092" spans="1:6">
      <c r="A1092" t="s">
        <v>12909</v>
      </c>
      <c r="B1092" t="s">
        <v>13029</v>
      </c>
      <c r="C1092" t="s">
        <v>13030</v>
      </c>
      <c r="D1092" t="s">
        <v>13040</v>
      </c>
      <c r="E1092" t="s">
        <v>13068</v>
      </c>
    </row>
    <row r="1093" spans="1:6">
      <c r="A1093" t="s">
        <v>12909</v>
      </c>
      <c r="B1093" t="s">
        <v>13033</v>
      </c>
      <c r="C1093" t="s">
        <v>13050</v>
      </c>
      <c r="D1093" t="s">
        <v>13053</v>
      </c>
    </row>
    <row r="1094" spans="1:6">
      <c r="A1094" t="s">
        <v>12909</v>
      </c>
      <c r="B1094" t="s">
        <v>13029</v>
      </c>
      <c r="C1094" t="s">
        <v>13030</v>
      </c>
      <c r="D1094" t="s">
        <v>13049</v>
      </c>
    </row>
    <row r="1095" spans="1:6">
      <c r="A1095" t="s">
        <v>12909</v>
      </c>
      <c r="B1095" t="s">
        <v>13029</v>
      </c>
      <c r="C1095" t="s">
        <v>13030</v>
      </c>
      <c r="D1095" t="s">
        <v>13040</v>
      </c>
    </row>
    <row r="1096" spans="1:6">
      <c r="A1096" t="s">
        <v>12909</v>
      </c>
      <c r="B1096" t="s">
        <v>13029</v>
      </c>
      <c r="C1096" t="s">
        <v>13030</v>
      </c>
      <c r="D1096" t="s">
        <v>13069</v>
      </c>
    </row>
    <row r="1097" spans="1:6">
      <c r="A1097" t="s">
        <v>12909</v>
      </c>
      <c r="B1097" t="s">
        <v>13033</v>
      </c>
      <c r="C1097" t="s">
        <v>13070</v>
      </c>
      <c r="D1097" t="s">
        <v>13071</v>
      </c>
    </row>
    <row r="1098" spans="1:6">
      <c r="A1098" t="s">
        <v>12909</v>
      </c>
      <c r="B1098" t="s">
        <v>13057</v>
      </c>
      <c r="C1098" t="s">
        <v>13058</v>
      </c>
      <c r="D1098" t="s">
        <v>13059</v>
      </c>
    </row>
    <row r="1099" spans="1:6">
      <c r="A1099" t="s">
        <v>12909</v>
      </c>
      <c r="B1099" t="s">
        <v>13033</v>
      </c>
      <c r="C1099" t="s">
        <v>13034</v>
      </c>
      <c r="D1099" t="s">
        <v>13035</v>
      </c>
    </row>
    <row r="1100" spans="1:6">
      <c r="A1100" t="s">
        <v>12909</v>
      </c>
      <c r="B1100" t="s">
        <v>13029</v>
      </c>
      <c r="C1100" t="s">
        <v>13037</v>
      </c>
      <c r="D1100" t="s">
        <v>13062</v>
      </c>
      <c r="E1100" t="s">
        <v>13063</v>
      </c>
      <c r="F1100" t="s">
        <v>13072</v>
      </c>
    </row>
    <row r="1101" spans="1:6">
      <c r="A1101" t="s">
        <v>12909</v>
      </c>
      <c r="B1101" t="s">
        <v>13029</v>
      </c>
      <c r="C1101" t="s">
        <v>13030</v>
      </c>
      <c r="D1101" t="s">
        <v>13031</v>
      </c>
      <c r="E1101" t="s">
        <v>13032</v>
      </c>
    </row>
    <row r="1102" spans="1:6">
      <c r="A1102" t="s">
        <v>12909</v>
      </c>
      <c r="B1102" t="s">
        <v>13033</v>
      </c>
      <c r="C1102" t="s">
        <v>13034</v>
      </c>
    </row>
    <row r="1103" spans="1:6">
      <c r="A1103" t="s">
        <v>12909</v>
      </c>
      <c r="B1103" t="s">
        <v>13033</v>
      </c>
      <c r="C1103" t="s">
        <v>13050</v>
      </c>
      <c r="D1103" t="s">
        <v>13051</v>
      </c>
    </row>
    <row r="1104" spans="1:6">
      <c r="A1104" t="s">
        <v>12909</v>
      </c>
      <c r="B1104" t="s">
        <v>13029</v>
      </c>
      <c r="C1104" t="s">
        <v>13037</v>
      </c>
      <c r="D1104" t="s">
        <v>13038</v>
      </c>
      <c r="E1104" t="s">
        <v>13047</v>
      </c>
      <c r="F1104" t="s">
        <v>13048</v>
      </c>
    </row>
    <row r="1105" spans="1:5">
      <c r="A1105" t="s">
        <v>12909</v>
      </c>
      <c r="B1105" t="s">
        <v>13033</v>
      </c>
      <c r="C1105" t="s">
        <v>13050</v>
      </c>
      <c r="D1105" t="s">
        <v>13054</v>
      </c>
    </row>
    <row r="1106" spans="1:5">
      <c r="A1106" t="s">
        <v>12909</v>
      </c>
      <c r="B1106" t="s">
        <v>13029</v>
      </c>
      <c r="C1106" t="s">
        <v>13037</v>
      </c>
      <c r="D1106" t="s">
        <v>13073</v>
      </c>
    </row>
    <row r="1107" spans="1:5">
      <c r="A1107" t="s">
        <v>12909</v>
      </c>
      <c r="B1107" t="s">
        <v>13033</v>
      </c>
      <c r="C1107" t="s">
        <v>13034</v>
      </c>
      <c r="D1107" t="s">
        <v>13074</v>
      </c>
    </row>
    <row r="1108" spans="1:5">
      <c r="A1108" t="s">
        <v>12909</v>
      </c>
      <c r="B1108" t="s">
        <v>13029</v>
      </c>
      <c r="C1108" t="s">
        <v>13030</v>
      </c>
      <c r="D1108" t="s">
        <v>13046</v>
      </c>
    </row>
    <row r="1109" spans="1:5">
      <c r="A1109" t="s">
        <v>12909</v>
      </c>
      <c r="B1109" t="s">
        <v>13029</v>
      </c>
      <c r="C1109" t="s">
        <v>13030</v>
      </c>
      <c r="D1109" t="s">
        <v>13065</v>
      </c>
    </row>
    <row r="1110" spans="1:5">
      <c r="A1110" t="s">
        <v>12909</v>
      </c>
      <c r="B1110" t="s">
        <v>13029</v>
      </c>
      <c r="C1110" t="s">
        <v>13030</v>
      </c>
      <c r="D1110" t="s">
        <v>13040</v>
      </c>
    </row>
    <row r="1111" spans="1:5">
      <c r="A1111" t="s">
        <v>12909</v>
      </c>
      <c r="B1111" t="s">
        <v>13029</v>
      </c>
      <c r="C1111" t="s">
        <v>13030</v>
      </c>
      <c r="D1111" t="s">
        <v>13055</v>
      </c>
      <c r="E1111" t="s">
        <v>13056</v>
      </c>
    </row>
    <row r="1112" spans="1:5">
      <c r="A1112" t="s">
        <v>12909</v>
      </c>
      <c r="B1112" t="s">
        <v>13029</v>
      </c>
      <c r="C1112" t="s">
        <v>13030</v>
      </c>
      <c r="D1112" t="s">
        <v>13031</v>
      </c>
      <c r="E1112" t="s">
        <v>13032</v>
      </c>
    </row>
    <row r="1113" spans="1:5">
      <c r="A1113" t="s">
        <v>12909</v>
      </c>
      <c r="B1113" t="s">
        <v>13029</v>
      </c>
      <c r="C1113" t="s">
        <v>13030</v>
      </c>
      <c r="D1113" t="s">
        <v>13075</v>
      </c>
    </row>
    <row r="1114" spans="1:5">
      <c r="A1114" t="s">
        <v>12909</v>
      </c>
      <c r="B1114" t="s">
        <v>13033</v>
      </c>
      <c r="C1114" t="s">
        <v>13034</v>
      </c>
      <c r="D1114" t="s">
        <v>13035</v>
      </c>
    </row>
    <row r="1115" spans="1:5">
      <c r="A1115" t="s">
        <v>12909</v>
      </c>
      <c r="B1115" t="s">
        <v>13033</v>
      </c>
      <c r="C1115" t="s">
        <v>13034</v>
      </c>
      <c r="D1115" t="s">
        <v>13076</v>
      </c>
    </row>
    <row r="1116" spans="1:5">
      <c r="A1116" t="s">
        <v>12909</v>
      </c>
      <c r="B1116" t="s">
        <v>13029</v>
      </c>
      <c r="C1116" t="s">
        <v>13030</v>
      </c>
      <c r="D1116" t="s">
        <v>13049</v>
      </c>
    </row>
    <row r="1117" spans="1:5">
      <c r="A1117" t="s">
        <v>12909</v>
      </c>
      <c r="B1117" t="s">
        <v>13057</v>
      </c>
      <c r="C1117" t="s">
        <v>13058</v>
      </c>
      <c r="D1117" t="s">
        <v>13059</v>
      </c>
    </row>
    <row r="1118" spans="1:5">
      <c r="A1118" t="s">
        <v>12909</v>
      </c>
      <c r="B1118" t="s">
        <v>13029</v>
      </c>
      <c r="C1118" t="s">
        <v>13030</v>
      </c>
      <c r="D1118" t="s">
        <v>13049</v>
      </c>
    </row>
    <row r="1119" spans="1:5">
      <c r="A1119" t="s">
        <v>12909</v>
      </c>
      <c r="B1119" t="s">
        <v>13029</v>
      </c>
      <c r="C1119" t="s">
        <v>13077</v>
      </c>
      <c r="D1119" t="s">
        <v>13078</v>
      </c>
      <c r="E1119" t="s">
        <v>13079</v>
      </c>
    </row>
    <row r="1120" spans="1:5">
      <c r="A1120" t="s">
        <v>12909</v>
      </c>
      <c r="B1120" t="s">
        <v>13033</v>
      </c>
      <c r="C1120" t="s">
        <v>13034</v>
      </c>
      <c r="D1120" t="s">
        <v>13035</v>
      </c>
    </row>
    <row r="1121" spans="1:5">
      <c r="A1121" t="s">
        <v>12909</v>
      </c>
      <c r="B1121" t="s">
        <v>13029</v>
      </c>
      <c r="C1121" t="s">
        <v>13037</v>
      </c>
      <c r="D1121" t="s">
        <v>13038</v>
      </c>
      <c r="E1121" t="s">
        <v>13039</v>
      </c>
    </row>
    <row r="1122" spans="1:5">
      <c r="A1122" t="s">
        <v>12909</v>
      </c>
      <c r="B1122" t="s">
        <v>13029</v>
      </c>
      <c r="C1122" t="s">
        <v>13030</v>
      </c>
      <c r="D1122" t="s">
        <v>13031</v>
      </c>
      <c r="E1122" t="s">
        <v>13032</v>
      </c>
    </row>
    <row r="1123" spans="1:5">
      <c r="A1123" t="s">
        <v>12909</v>
      </c>
      <c r="B1123" t="s">
        <v>13029</v>
      </c>
      <c r="C1123" t="s">
        <v>13037</v>
      </c>
      <c r="D1123" t="s">
        <v>13038</v>
      </c>
      <c r="E1123" t="s">
        <v>13039</v>
      </c>
    </row>
    <row r="1124" spans="1:5">
      <c r="A1124" t="s">
        <v>12909</v>
      </c>
      <c r="B1124" t="s">
        <v>13029</v>
      </c>
      <c r="C1124" t="s">
        <v>13030</v>
      </c>
      <c r="D1124" t="s">
        <v>13075</v>
      </c>
    </row>
    <row r="1125" spans="1:5">
      <c r="A1125" t="s">
        <v>12909</v>
      </c>
      <c r="B1125" t="s">
        <v>13033</v>
      </c>
      <c r="C1125" t="s">
        <v>13034</v>
      </c>
      <c r="D1125" t="s">
        <v>13036</v>
      </c>
    </row>
    <row r="1126" spans="1:5">
      <c r="A1126" t="s">
        <v>12909</v>
      </c>
      <c r="B1126" t="s">
        <v>13033</v>
      </c>
      <c r="C1126" t="s">
        <v>13070</v>
      </c>
      <c r="D1126" t="s">
        <v>13080</v>
      </c>
    </row>
    <row r="1127" spans="1:5">
      <c r="A1127" t="s">
        <v>12909</v>
      </c>
      <c r="B1127" t="s">
        <v>13029</v>
      </c>
      <c r="C1127" t="s">
        <v>13030</v>
      </c>
      <c r="D1127" t="s">
        <v>13031</v>
      </c>
      <c r="E1127" t="s">
        <v>13052</v>
      </c>
    </row>
    <row r="1128" spans="1:5">
      <c r="A1128" t="s">
        <v>12909</v>
      </c>
      <c r="B1128" t="s">
        <v>13029</v>
      </c>
      <c r="C1128" t="s">
        <v>13077</v>
      </c>
      <c r="D1128" t="s">
        <v>13081</v>
      </c>
    </row>
    <row r="1129" spans="1:5">
      <c r="A1129" t="s">
        <v>12909</v>
      </c>
      <c r="B1129" t="s">
        <v>13029</v>
      </c>
      <c r="C1129" t="s">
        <v>13030</v>
      </c>
      <c r="D1129" t="s">
        <v>13069</v>
      </c>
    </row>
    <row r="1130" spans="1:5">
      <c r="A1130" t="s">
        <v>12909</v>
      </c>
      <c r="B1130" t="s">
        <v>13029</v>
      </c>
      <c r="C1130" t="s">
        <v>13082</v>
      </c>
      <c r="D1130" t="s">
        <v>13083</v>
      </c>
    </row>
    <row r="1131" spans="1:5">
      <c r="A1131" t="s">
        <v>12909</v>
      </c>
      <c r="B1131" t="s">
        <v>13029</v>
      </c>
      <c r="C1131" t="s">
        <v>13082</v>
      </c>
      <c r="D1131" t="s">
        <v>13084</v>
      </c>
    </row>
    <row r="1132" spans="1:5">
      <c r="A1132" t="s">
        <v>12909</v>
      </c>
      <c r="B1132" t="s">
        <v>13029</v>
      </c>
      <c r="C1132" t="s">
        <v>13030</v>
      </c>
      <c r="D1132" t="s">
        <v>13049</v>
      </c>
    </row>
    <row r="1133" spans="1:5">
      <c r="A1133" t="s">
        <v>12909</v>
      </c>
      <c r="B1133" t="s">
        <v>13029</v>
      </c>
      <c r="C1133" t="s">
        <v>13030</v>
      </c>
      <c r="D1133" t="s">
        <v>13049</v>
      </c>
    </row>
    <row r="1134" spans="1:5">
      <c r="A1134" t="s">
        <v>12909</v>
      </c>
      <c r="B1134" t="s">
        <v>13029</v>
      </c>
      <c r="C1134" t="s">
        <v>13030</v>
      </c>
      <c r="D1134" t="s">
        <v>13065</v>
      </c>
    </row>
    <row r="1135" spans="1:5">
      <c r="A1135" t="s">
        <v>12909</v>
      </c>
      <c r="B1135" t="s">
        <v>13029</v>
      </c>
      <c r="C1135" t="s">
        <v>13030</v>
      </c>
      <c r="D1135" t="s">
        <v>13049</v>
      </c>
    </row>
    <row r="1136" spans="1:5">
      <c r="A1136" t="s">
        <v>12909</v>
      </c>
      <c r="B1136" t="s">
        <v>13029</v>
      </c>
      <c r="C1136" t="s">
        <v>13030</v>
      </c>
      <c r="D1136" t="s">
        <v>13085</v>
      </c>
    </row>
    <row r="1137" spans="1:6">
      <c r="A1137" t="s">
        <v>12909</v>
      </c>
      <c r="B1137" t="s">
        <v>13029</v>
      </c>
      <c r="C1137" t="s">
        <v>13030</v>
      </c>
      <c r="D1137" t="s">
        <v>13046</v>
      </c>
    </row>
    <row r="1138" spans="1:6">
      <c r="A1138" t="s">
        <v>12909</v>
      </c>
      <c r="B1138" t="s">
        <v>13029</v>
      </c>
      <c r="C1138" t="s">
        <v>13037</v>
      </c>
      <c r="D1138" t="s">
        <v>13038</v>
      </c>
      <c r="E1138" t="s">
        <v>13047</v>
      </c>
      <c r="F1138" t="s">
        <v>13048</v>
      </c>
    </row>
    <row r="1139" spans="1:6">
      <c r="A1139" t="s">
        <v>12909</v>
      </c>
      <c r="B1139" t="s">
        <v>13029</v>
      </c>
      <c r="C1139" t="s">
        <v>13030</v>
      </c>
      <c r="D1139" t="s">
        <v>13046</v>
      </c>
    </row>
    <row r="1140" spans="1:6">
      <c r="A1140" t="s">
        <v>12909</v>
      </c>
      <c r="B1140" t="s">
        <v>13029</v>
      </c>
      <c r="C1140" t="s">
        <v>13030</v>
      </c>
      <c r="D1140" t="s">
        <v>13069</v>
      </c>
    </row>
    <row r="1141" spans="1:6">
      <c r="A1141" t="s">
        <v>12909</v>
      </c>
      <c r="B1141" t="s">
        <v>13033</v>
      </c>
      <c r="C1141" t="s">
        <v>13050</v>
      </c>
      <c r="D1141" t="s">
        <v>13054</v>
      </c>
    </row>
    <row r="1142" spans="1:6">
      <c r="A1142" t="s">
        <v>12909</v>
      </c>
      <c r="B1142" t="s">
        <v>13029</v>
      </c>
      <c r="C1142" t="s">
        <v>13030</v>
      </c>
      <c r="D1142" t="s">
        <v>13067</v>
      </c>
    </row>
    <row r="1143" spans="1:6">
      <c r="A1143" t="s">
        <v>12909</v>
      </c>
      <c r="B1143" t="s">
        <v>13029</v>
      </c>
      <c r="C1143" t="s">
        <v>13037</v>
      </c>
      <c r="D1143" t="s">
        <v>13062</v>
      </c>
      <c r="E1143" t="s">
        <v>13063</v>
      </c>
      <c r="F1143" t="s">
        <v>13072</v>
      </c>
    </row>
    <row r="1144" spans="1:6">
      <c r="A1144" t="s">
        <v>12909</v>
      </c>
      <c r="B1144" t="s">
        <v>13029</v>
      </c>
      <c r="C1144" t="s">
        <v>13037</v>
      </c>
      <c r="D1144" t="s">
        <v>13038</v>
      </c>
      <c r="E1144" t="s">
        <v>13039</v>
      </c>
    </row>
    <row r="1145" spans="1:6">
      <c r="A1145" t="s">
        <v>12909</v>
      </c>
      <c r="B1145" t="s">
        <v>13029</v>
      </c>
      <c r="C1145" t="s">
        <v>13030</v>
      </c>
      <c r="D1145" t="s">
        <v>13049</v>
      </c>
    </row>
    <row r="1146" spans="1:6">
      <c r="A1146" t="s">
        <v>12909</v>
      </c>
      <c r="B1146" t="s">
        <v>13029</v>
      </c>
      <c r="C1146" t="s">
        <v>13030</v>
      </c>
      <c r="D1146" t="s">
        <v>13085</v>
      </c>
    </row>
    <row r="1147" spans="1:6">
      <c r="A1147" t="s">
        <v>12909</v>
      </c>
      <c r="B1147" t="s">
        <v>13033</v>
      </c>
      <c r="C1147" t="s">
        <v>13050</v>
      </c>
      <c r="D1147" t="s">
        <v>13051</v>
      </c>
    </row>
    <row r="1148" spans="1:6">
      <c r="A1148" t="s">
        <v>12909</v>
      </c>
      <c r="B1148" t="s">
        <v>13029</v>
      </c>
      <c r="C1148" t="s">
        <v>13030</v>
      </c>
      <c r="D1148" t="s">
        <v>13046</v>
      </c>
    </row>
    <row r="1149" spans="1:6">
      <c r="A1149" t="s">
        <v>12909</v>
      </c>
      <c r="B1149" t="s">
        <v>13033</v>
      </c>
      <c r="C1149" t="s">
        <v>13050</v>
      </c>
      <c r="D1149" t="s">
        <v>13051</v>
      </c>
    </row>
    <row r="1150" spans="1:6">
      <c r="A1150" t="s">
        <v>12909</v>
      </c>
      <c r="B1150" t="s">
        <v>13033</v>
      </c>
      <c r="C1150" t="s">
        <v>13050</v>
      </c>
      <c r="D1150" t="s">
        <v>13051</v>
      </c>
    </row>
    <row r="1151" spans="1:6">
      <c r="A1151" t="s">
        <v>12909</v>
      </c>
      <c r="B1151" t="s">
        <v>13029</v>
      </c>
      <c r="C1151" t="s">
        <v>13030</v>
      </c>
      <c r="D1151" t="s">
        <v>13040</v>
      </c>
    </row>
    <row r="1152" spans="1:6">
      <c r="A1152" t="s">
        <v>12909</v>
      </c>
      <c r="B1152" t="s">
        <v>13033</v>
      </c>
      <c r="C1152" t="s">
        <v>13050</v>
      </c>
      <c r="D1152" t="s">
        <v>13051</v>
      </c>
    </row>
    <row r="1153" spans="1:6">
      <c r="A1153" t="s">
        <v>12909</v>
      </c>
      <c r="B1153" t="s">
        <v>13029</v>
      </c>
      <c r="C1153" t="s">
        <v>13037</v>
      </c>
      <c r="D1153" t="s">
        <v>13038</v>
      </c>
      <c r="E1153" t="s">
        <v>13047</v>
      </c>
      <c r="F1153" t="s">
        <v>13048</v>
      </c>
    </row>
    <row r="1154" spans="1:6">
      <c r="A1154" t="s">
        <v>12909</v>
      </c>
      <c r="B1154" t="s">
        <v>13029</v>
      </c>
      <c r="C1154" t="s">
        <v>13037</v>
      </c>
      <c r="D1154" t="s">
        <v>13038</v>
      </c>
      <c r="E1154" t="s">
        <v>13039</v>
      </c>
    </row>
    <row r="1155" spans="1:6">
      <c r="A1155" t="s">
        <v>12909</v>
      </c>
      <c r="B1155" t="s">
        <v>13029</v>
      </c>
      <c r="C1155" t="s">
        <v>13037</v>
      </c>
      <c r="D1155" t="s">
        <v>13038</v>
      </c>
      <c r="E1155" t="s">
        <v>13039</v>
      </c>
    </row>
    <row r="1156" spans="1:6">
      <c r="A1156" t="s">
        <v>12909</v>
      </c>
      <c r="B1156" t="s">
        <v>13033</v>
      </c>
      <c r="C1156" t="s">
        <v>13070</v>
      </c>
      <c r="D1156" t="s">
        <v>13071</v>
      </c>
    </row>
    <row r="1157" spans="1:6">
      <c r="A1157" t="s">
        <v>12909</v>
      </c>
      <c r="B1157" t="s">
        <v>13029</v>
      </c>
      <c r="C1157" t="s">
        <v>13030</v>
      </c>
      <c r="D1157" t="s">
        <v>13031</v>
      </c>
      <c r="E1157" t="s">
        <v>13032</v>
      </c>
    </row>
    <row r="1158" spans="1:6">
      <c r="A1158" t="s">
        <v>12909</v>
      </c>
      <c r="B1158" t="s">
        <v>13029</v>
      </c>
      <c r="C1158" t="s">
        <v>13030</v>
      </c>
      <c r="D1158" t="s">
        <v>13045</v>
      </c>
    </row>
    <row r="1159" spans="1:6">
      <c r="A1159" t="s">
        <v>13086</v>
      </c>
      <c r="B1159" t="s">
        <v>13087</v>
      </c>
      <c r="C1159" t="s">
        <v>13088</v>
      </c>
      <c r="D1159" t="s">
        <v>13089</v>
      </c>
    </row>
    <row r="1160" spans="1:6">
      <c r="A1160" t="s">
        <v>12909</v>
      </c>
      <c r="B1160" t="s">
        <v>13033</v>
      </c>
      <c r="C1160" t="s">
        <v>13034</v>
      </c>
      <c r="D1160" t="s">
        <v>13036</v>
      </c>
    </row>
    <row r="1161" spans="1:6">
      <c r="A1161" t="s">
        <v>12909</v>
      </c>
      <c r="B1161" t="s">
        <v>13029</v>
      </c>
      <c r="C1161" t="s">
        <v>13037</v>
      </c>
      <c r="D1161" t="s">
        <v>13062</v>
      </c>
      <c r="E1161" t="s">
        <v>13063</v>
      </c>
      <c r="F1161" t="s">
        <v>13090</v>
      </c>
    </row>
    <row r="1162" spans="1:6">
      <c r="A1162" t="s">
        <v>12909</v>
      </c>
      <c r="B1162" t="s">
        <v>13033</v>
      </c>
      <c r="C1162" t="s">
        <v>13034</v>
      </c>
      <c r="D1162" t="s">
        <v>13036</v>
      </c>
    </row>
    <row r="1163" spans="1:6">
      <c r="A1163" t="s">
        <v>12909</v>
      </c>
      <c r="B1163" t="s">
        <v>13029</v>
      </c>
      <c r="C1163" t="s">
        <v>13030</v>
      </c>
      <c r="D1163" t="s">
        <v>13046</v>
      </c>
    </row>
    <row r="1164" spans="1:6">
      <c r="A1164" t="s">
        <v>12909</v>
      </c>
      <c r="B1164" t="s">
        <v>13029</v>
      </c>
      <c r="C1164" t="s">
        <v>13037</v>
      </c>
      <c r="D1164" t="s">
        <v>13038</v>
      </c>
      <c r="E1164" t="s">
        <v>13047</v>
      </c>
      <c r="F1164" t="s">
        <v>13048</v>
      </c>
    </row>
    <row r="1165" spans="1:6">
      <c r="A1165" t="s">
        <v>12909</v>
      </c>
      <c r="B1165" t="s">
        <v>13033</v>
      </c>
      <c r="C1165" t="s">
        <v>13050</v>
      </c>
      <c r="D1165" t="s">
        <v>13051</v>
      </c>
    </row>
    <row r="1166" spans="1:6">
      <c r="A1166" t="s">
        <v>12909</v>
      </c>
      <c r="B1166" t="s">
        <v>13033</v>
      </c>
      <c r="C1166" t="s">
        <v>13050</v>
      </c>
      <c r="D1166" t="s">
        <v>13051</v>
      </c>
    </row>
    <row r="1167" spans="1:6">
      <c r="A1167" t="s">
        <v>12909</v>
      </c>
      <c r="B1167" t="s">
        <v>13029</v>
      </c>
      <c r="C1167" t="s">
        <v>13030</v>
      </c>
      <c r="D1167" t="s">
        <v>13069</v>
      </c>
    </row>
    <row r="1168" spans="1:6">
      <c r="A1168" t="s">
        <v>12909</v>
      </c>
      <c r="B1168" t="s">
        <v>13033</v>
      </c>
      <c r="C1168" t="s">
        <v>13050</v>
      </c>
      <c r="D1168" t="s">
        <v>13053</v>
      </c>
    </row>
    <row r="1169" spans="1:6">
      <c r="A1169" t="s">
        <v>12909</v>
      </c>
      <c r="B1169" t="s">
        <v>13029</v>
      </c>
      <c r="C1169" t="s">
        <v>13030</v>
      </c>
      <c r="D1169" t="s">
        <v>13045</v>
      </c>
    </row>
    <row r="1170" spans="1:6">
      <c r="A1170" t="s">
        <v>12909</v>
      </c>
      <c r="B1170" t="s">
        <v>13029</v>
      </c>
      <c r="C1170" t="s">
        <v>13037</v>
      </c>
      <c r="D1170" t="s">
        <v>13062</v>
      </c>
      <c r="E1170" t="s">
        <v>13063</v>
      </c>
      <c r="F1170" t="s">
        <v>13090</v>
      </c>
    </row>
    <row r="1171" spans="1:6">
      <c r="A1171" t="s">
        <v>12909</v>
      </c>
      <c r="B1171" t="s">
        <v>13029</v>
      </c>
      <c r="C1171" t="s">
        <v>13030</v>
      </c>
      <c r="D1171" t="s">
        <v>13031</v>
      </c>
      <c r="E1171" t="s">
        <v>13052</v>
      </c>
    </row>
    <row r="1172" spans="1:6">
      <c r="A1172" t="s">
        <v>12909</v>
      </c>
      <c r="B1172" t="s">
        <v>13029</v>
      </c>
      <c r="C1172" t="s">
        <v>13030</v>
      </c>
      <c r="D1172" t="s">
        <v>13067</v>
      </c>
    </row>
    <row r="1173" spans="1:6">
      <c r="A1173" t="s">
        <v>12909</v>
      </c>
      <c r="B1173" t="s">
        <v>13029</v>
      </c>
      <c r="C1173" t="s">
        <v>13030</v>
      </c>
      <c r="D1173" t="s">
        <v>13031</v>
      </c>
      <c r="E1173" t="s">
        <v>13032</v>
      </c>
    </row>
    <row r="1174" spans="1:6">
      <c r="A1174" t="s">
        <v>12909</v>
      </c>
      <c r="B1174" t="s">
        <v>13029</v>
      </c>
      <c r="C1174" t="s">
        <v>13037</v>
      </c>
      <c r="D1174" t="s">
        <v>13062</v>
      </c>
      <c r="E1174" t="s">
        <v>13063</v>
      </c>
      <c r="F1174" t="s">
        <v>13072</v>
      </c>
    </row>
    <row r="1175" spans="1:6">
      <c r="A1175" t="s">
        <v>12909</v>
      </c>
      <c r="B1175" t="s">
        <v>13033</v>
      </c>
      <c r="C1175" t="s">
        <v>13091</v>
      </c>
      <c r="D1175" t="s">
        <v>13092</v>
      </c>
    </row>
    <row r="1176" spans="1:6">
      <c r="A1176" t="s">
        <v>12909</v>
      </c>
      <c r="B1176" t="s">
        <v>13029</v>
      </c>
      <c r="C1176" t="s">
        <v>13082</v>
      </c>
      <c r="D1176" t="s">
        <v>13093</v>
      </c>
    </row>
    <row r="1177" spans="1:6">
      <c r="A1177" t="s">
        <v>12909</v>
      </c>
      <c r="B1177" t="s">
        <v>13033</v>
      </c>
      <c r="C1177" t="s">
        <v>13070</v>
      </c>
      <c r="D1177" t="s">
        <v>13071</v>
      </c>
    </row>
    <row r="1178" spans="1:6">
      <c r="A1178" t="s">
        <v>12909</v>
      </c>
      <c r="B1178" t="s">
        <v>13057</v>
      </c>
      <c r="C1178" t="s">
        <v>13058</v>
      </c>
      <c r="D1178" t="s">
        <v>13094</v>
      </c>
    </row>
    <row r="1179" spans="1:6">
      <c r="A1179" t="s">
        <v>12909</v>
      </c>
      <c r="B1179" t="s">
        <v>13029</v>
      </c>
      <c r="C1179" t="s">
        <v>13037</v>
      </c>
      <c r="D1179" t="s">
        <v>13038</v>
      </c>
      <c r="E1179" t="s">
        <v>13039</v>
      </c>
    </row>
    <row r="1180" spans="1:6">
      <c r="A1180" t="s">
        <v>12909</v>
      </c>
      <c r="B1180" t="s">
        <v>13029</v>
      </c>
      <c r="C1180" t="s">
        <v>13030</v>
      </c>
      <c r="D1180" t="s">
        <v>13061</v>
      </c>
    </row>
    <row r="1181" spans="1:6">
      <c r="A1181" t="s">
        <v>12909</v>
      </c>
      <c r="B1181" t="s">
        <v>13033</v>
      </c>
      <c r="C1181" t="s">
        <v>13070</v>
      </c>
      <c r="D1181" t="s">
        <v>13071</v>
      </c>
    </row>
    <row r="1182" spans="1:6">
      <c r="A1182" t="s">
        <v>12909</v>
      </c>
      <c r="B1182" t="s">
        <v>13029</v>
      </c>
      <c r="C1182" t="s">
        <v>13030</v>
      </c>
      <c r="D1182" t="s">
        <v>13040</v>
      </c>
    </row>
    <row r="1183" spans="1:6">
      <c r="A1183" t="s">
        <v>12909</v>
      </c>
      <c r="B1183" t="s">
        <v>13029</v>
      </c>
      <c r="C1183" t="s">
        <v>13030</v>
      </c>
      <c r="D1183" t="s">
        <v>13075</v>
      </c>
    </row>
    <row r="1184" spans="1:6">
      <c r="A1184" t="s">
        <v>12909</v>
      </c>
      <c r="B1184" t="s">
        <v>13033</v>
      </c>
      <c r="C1184" t="s">
        <v>13091</v>
      </c>
      <c r="D1184" t="s">
        <v>13092</v>
      </c>
    </row>
    <row r="1185" spans="1:6">
      <c r="A1185" t="s">
        <v>12909</v>
      </c>
      <c r="B1185" t="s">
        <v>13029</v>
      </c>
      <c r="C1185" t="s">
        <v>13082</v>
      </c>
      <c r="D1185" t="s">
        <v>13093</v>
      </c>
    </row>
    <row r="1186" spans="1:6">
      <c r="A1186" t="s">
        <v>12909</v>
      </c>
      <c r="B1186" t="s">
        <v>13033</v>
      </c>
      <c r="C1186" t="s">
        <v>13034</v>
      </c>
      <c r="D1186" t="s">
        <v>13035</v>
      </c>
    </row>
    <row r="1187" spans="1:6">
      <c r="A1187" t="s">
        <v>12909</v>
      </c>
      <c r="B1187" t="s">
        <v>13029</v>
      </c>
      <c r="C1187" t="s">
        <v>13030</v>
      </c>
      <c r="D1187" t="s">
        <v>13049</v>
      </c>
    </row>
    <row r="1188" spans="1:6">
      <c r="A1188" t="s">
        <v>12909</v>
      </c>
      <c r="B1188" t="s">
        <v>13057</v>
      </c>
      <c r="C1188" t="s">
        <v>13058</v>
      </c>
      <c r="D1188" t="s">
        <v>13059</v>
      </c>
    </row>
    <row r="1189" spans="1:6">
      <c r="A1189" t="s">
        <v>12909</v>
      </c>
      <c r="B1189" t="s">
        <v>13029</v>
      </c>
      <c r="C1189" t="s">
        <v>13030</v>
      </c>
      <c r="D1189" t="s">
        <v>13065</v>
      </c>
    </row>
    <row r="1190" spans="1:6">
      <c r="A1190" t="s">
        <v>12909</v>
      </c>
      <c r="B1190" t="s">
        <v>13029</v>
      </c>
      <c r="C1190" t="s">
        <v>13030</v>
      </c>
      <c r="D1190" t="s">
        <v>13031</v>
      </c>
      <c r="E1190" t="s">
        <v>13032</v>
      </c>
    </row>
    <row r="1191" spans="1:6">
      <c r="A1191" t="s">
        <v>12909</v>
      </c>
      <c r="B1191" t="s">
        <v>13029</v>
      </c>
      <c r="C1191" t="s">
        <v>13030</v>
      </c>
      <c r="D1191" t="s">
        <v>13066</v>
      </c>
    </row>
    <row r="1192" spans="1:6">
      <c r="A1192" t="s">
        <v>12909</v>
      </c>
      <c r="B1192" t="s">
        <v>13033</v>
      </c>
      <c r="C1192" t="s">
        <v>13050</v>
      </c>
      <c r="D1192" t="s">
        <v>13053</v>
      </c>
    </row>
    <row r="1193" spans="1:6">
      <c r="A1193" t="s">
        <v>12909</v>
      </c>
      <c r="B1193" t="s">
        <v>13029</v>
      </c>
      <c r="C1193" t="s">
        <v>13095</v>
      </c>
      <c r="D1193" t="s">
        <v>13096</v>
      </c>
    </row>
    <row r="1194" spans="1:6">
      <c r="A1194" t="s">
        <v>12909</v>
      </c>
      <c r="B1194" t="s">
        <v>13029</v>
      </c>
      <c r="C1194" t="s">
        <v>13037</v>
      </c>
      <c r="D1194" t="s">
        <v>13038</v>
      </c>
      <c r="E1194" t="s">
        <v>13047</v>
      </c>
      <c r="F1194" t="s">
        <v>13060</v>
      </c>
    </row>
    <row r="1195" spans="1:6">
      <c r="A1195" t="s">
        <v>12909</v>
      </c>
      <c r="B1195" t="s">
        <v>13029</v>
      </c>
      <c r="C1195" t="s">
        <v>13030</v>
      </c>
      <c r="D1195" t="s">
        <v>13061</v>
      </c>
    </row>
    <row r="1196" spans="1:6">
      <c r="A1196" t="s">
        <v>12909</v>
      </c>
      <c r="B1196" t="s">
        <v>13029</v>
      </c>
      <c r="C1196" t="s">
        <v>13030</v>
      </c>
      <c r="D1196" t="s">
        <v>13046</v>
      </c>
    </row>
    <row r="1197" spans="1:6">
      <c r="A1197" t="s">
        <v>12909</v>
      </c>
      <c r="B1197" t="s">
        <v>13029</v>
      </c>
      <c r="C1197" t="s">
        <v>13030</v>
      </c>
      <c r="D1197" t="s">
        <v>13049</v>
      </c>
    </row>
    <row r="1198" spans="1:6">
      <c r="A1198" t="s">
        <v>12909</v>
      </c>
      <c r="B1198" t="s">
        <v>13029</v>
      </c>
      <c r="C1198" t="s">
        <v>13037</v>
      </c>
      <c r="D1198" t="s">
        <v>13038</v>
      </c>
      <c r="E1198" t="s">
        <v>13047</v>
      </c>
      <c r="F1198" t="s">
        <v>13060</v>
      </c>
    </row>
    <row r="1199" spans="1:6">
      <c r="A1199" t="s">
        <v>12909</v>
      </c>
      <c r="B1199" t="s">
        <v>13057</v>
      </c>
      <c r="C1199" t="s">
        <v>13058</v>
      </c>
      <c r="D1199" t="s">
        <v>13097</v>
      </c>
      <c r="E1199" t="s">
        <v>13098</v>
      </c>
    </row>
    <row r="1200" spans="1:6">
      <c r="A1200" t="s">
        <v>12909</v>
      </c>
      <c r="B1200" t="s">
        <v>13033</v>
      </c>
      <c r="C1200" t="s">
        <v>13070</v>
      </c>
      <c r="D1200" t="s">
        <v>13071</v>
      </c>
    </row>
    <row r="1201" spans="1:6">
      <c r="A1201" t="s">
        <v>12909</v>
      </c>
      <c r="B1201" t="s">
        <v>13057</v>
      </c>
      <c r="C1201" t="s">
        <v>13058</v>
      </c>
      <c r="D1201" t="s">
        <v>13059</v>
      </c>
    </row>
    <row r="1202" spans="1:6">
      <c r="A1202" t="s">
        <v>12909</v>
      </c>
      <c r="B1202" t="s">
        <v>13029</v>
      </c>
      <c r="C1202" t="s">
        <v>13030</v>
      </c>
      <c r="D1202" t="s">
        <v>13099</v>
      </c>
    </row>
    <row r="1203" spans="1:6">
      <c r="A1203" t="s">
        <v>12909</v>
      </c>
      <c r="B1203" t="s">
        <v>13029</v>
      </c>
      <c r="C1203" t="s">
        <v>13030</v>
      </c>
      <c r="D1203" t="s">
        <v>13046</v>
      </c>
    </row>
    <row r="1204" spans="1:6">
      <c r="A1204" t="s">
        <v>12909</v>
      </c>
      <c r="B1204" t="s">
        <v>13033</v>
      </c>
      <c r="C1204" t="s">
        <v>13070</v>
      </c>
      <c r="D1204" t="s">
        <v>13071</v>
      </c>
    </row>
    <row r="1205" spans="1:6">
      <c r="A1205" t="s">
        <v>12909</v>
      </c>
      <c r="B1205" t="s">
        <v>13029</v>
      </c>
      <c r="C1205" t="s">
        <v>13037</v>
      </c>
      <c r="D1205" t="s">
        <v>13038</v>
      </c>
      <c r="E1205" t="s">
        <v>13039</v>
      </c>
    </row>
    <row r="1206" spans="1:6">
      <c r="A1206" t="s">
        <v>12909</v>
      </c>
      <c r="B1206" t="s">
        <v>13029</v>
      </c>
      <c r="C1206" t="s">
        <v>13030</v>
      </c>
      <c r="D1206" t="s">
        <v>13067</v>
      </c>
    </row>
    <row r="1207" spans="1:6">
      <c r="A1207" t="s">
        <v>12909</v>
      </c>
      <c r="B1207" t="s">
        <v>13029</v>
      </c>
      <c r="C1207" t="s">
        <v>13030</v>
      </c>
      <c r="D1207" t="s">
        <v>13100</v>
      </c>
      <c r="E1207" t="s">
        <v>13101</v>
      </c>
    </row>
    <row r="1208" spans="1:6">
      <c r="A1208" t="s">
        <v>12909</v>
      </c>
      <c r="B1208" t="s">
        <v>13029</v>
      </c>
      <c r="C1208" t="s">
        <v>13030</v>
      </c>
      <c r="D1208" t="s">
        <v>13102</v>
      </c>
    </row>
    <row r="1209" spans="1:6">
      <c r="A1209" t="s">
        <v>12909</v>
      </c>
      <c r="B1209" t="s">
        <v>13029</v>
      </c>
      <c r="C1209" t="s">
        <v>13037</v>
      </c>
      <c r="D1209" t="s">
        <v>13038</v>
      </c>
      <c r="E1209" t="s">
        <v>13047</v>
      </c>
      <c r="F1209" t="s">
        <v>13060</v>
      </c>
    </row>
    <row r="1210" spans="1:6">
      <c r="A1210" t="s">
        <v>12909</v>
      </c>
      <c r="B1210" t="s">
        <v>13033</v>
      </c>
      <c r="C1210" t="s">
        <v>13034</v>
      </c>
      <c r="D1210" t="s">
        <v>13036</v>
      </c>
    </row>
    <row r="1211" spans="1:6">
      <c r="A1211" t="s">
        <v>12909</v>
      </c>
      <c r="B1211" t="s">
        <v>13029</v>
      </c>
      <c r="C1211" t="s">
        <v>13037</v>
      </c>
      <c r="D1211" t="s">
        <v>13038</v>
      </c>
      <c r="E1211" t="s">
        <v>13047</v>
      </c>
      <c r="F1211" t="s">
        <v>13048</v>
      </c>
    </row>
    <row r="1212" spans="1:6">
      <c r="A1212" t="s">
        <v>12909</v>
      </c>
      <c r="B1212" t="s">
        <v>13029</v>
      </c>
      <c r="C1212" t="s">
        <v>13082</v>
      </c>
      <c r="D1212" t="s">
        <v>13093</v>
      </c>
    </row>
    <row r="1213" spans="1:6">
      <c r="A1213" t="s">
        <v>12909</v>
      </c>
      <c r="B1213" t="s">
        <v>13029</v>
      </c>
      <c r="C1213" t="s">
        <v>13030</v>
      </c>
      <c r="D1213" t="s">
        <v>13061</v>
      </c>
    </row>
    <row r="1214" spans="1:6">
      <c r="A1214" t="s">
        <v>12909</v>
      </c>
      <c r="B1214" t="s">
        <v>13029</v>
      </c>
      <c r="C1214" t="s">
        <v>13037</v>
      </c>
      <c r="D1214" t="s">
        <v>13062</v>
      </c>
      <c r="E1214" t="s">
        <v>13063</v>
      </c>
      <c r="F1214" t="s">
        <v>13064</v>
      </c>
    </row>
    <row r="1215" spans="1:6">
      <c r="A1215" t="s">
        <v>12909</v>
      </c>
      <c r="B1215" t="s">
        <v>13029</v>
      </c>
      <c r="C1215" t="s">
        <v>13030</v>
      </c>
      <c r="D1215" t="s">
        <v>13069</v>
      </c>
    </row>
    <row r="1216" spans="1:6">
      <c r="A1216" t="s">
        <v>12909</v>
      </c>
      <c r="B1216" t="s">
        <v>13029</v>
      </c>
      <c r="C1216" t="s">
        <v>13037</v>
      </c>
      <c r="D1216" t="s">
        <v>13038</v>
      </c>
      <c r="E1216" t="s">
        <v>13047</v>
      </c>
      <c r="F1216" t="s">
        <v>13048</v>
      </c>
    </row>
    <row r="1217" spans="1:6">
      <c r="A1217" t="s">
        <v>12909</v>
      </c>
      <c r="B1217" t="s">
        <v>13029</v>
      </c>
      <c r="C1217" t="s">
        <v>13030</v>
      </c>
      <c r="D1217" t="s">
        <v>13031</v>
      </c>
      <c r="E1217" t="s">
        <v>13052</v>
      </c>
    </row>
    <row r="1218" spans="1:6">
      <c r="A1218" t="s">
        <v>12909</v>
      </c>
      <c r="B1218" t="s">
        <v>13029</v>
      </c>
      <c r="C1218" t="s">
        <v>13037</v>
      </c>
      <c r="D1218" t="s">
        <v>13038</v>
      </c>
      <c r="E1218" t="s">
        <v>13039</v>
      </c>
    </row>
    <row r="1219" spans="1:6">
      <c r="A1219" t="s">
        <v>12909</v>
      </c>
      <c r="B1219" t="s">
        <v>13033</v>
      </c>
      <c r="C1219" t="s">
        <v>13091</v>
      </c>
      <c r="D1219" t="s">
        <v>13092</v>
      </c>
    </row>
    <row r="1220" spans="1:6">
      <c r="A1220" t="s">
        <v>12909</v>
      </c>
      <c r="B1220" t="s">
        <v>13033</v>
      </c>
      <c r="C1220" t="s">
        <v>13034</v>
      </c>
      <c r="D1220" t="s">
        <v>13035</v>
      </c>
    </row>
    <row r="1221" spans="1:6">
      <c r="A1221" t="s">
        <v>12909</v>
      </c>
      <c r="B1221" t="s">
        <v>13029</v>
      </c>
      <c r="C1221" t="s">
        <v>13037</v>
      </c>
      <c r="D1221" t="s">
        <v>13038</v>
      </c>
      <c r="E1221" t="s">
        <v>13047</v>
      </c>
      <c r="F1221" t="s">
        <v>13048</v>
      </c>
    </row>
    <row r="1222" spans="1:6">
      <c r="A1222" t="s">
        <v>12909</v>
      </c>
      <c r="B1222" t="s">
        <v>13029</v>
      </c>
      <c r="C1222" t="s">
        <v>13030</v>
      </c>
      <c r="D1222" t="s">
        <v>13065</v>
      </c>
    </row>
    <row r="1223" spans="1:6">
      <c r="A1223" t="s">
        <v>12909</v>
      </c>
      <c r="B1223" t="s">
        <v>13029</v>
      </c>
      <c r="C1223" t="s">
        <v>13030</v>
      </c>
      <c r="D1223" t="s">
        <v>13103</v>
      </c>
    </row>
    <row r="1224" spans="1:6">
      <c r="A1224" t="s">
        <v>12909</v>
      </c>
      <c r="B1224" t="s">
        <v>13029</v>
      </c>
      <c r="C1224" t="s">
        <v>13030</v>
      </c>
      <c r="D1224" t="s">
        <v>13040</v>
      </c>
      <c r="E1224" t="s">
        <v>13068</v>
      </c>
    </row>
    <row r="1225" spans="1:6">
      <c r="A1225" t="s">
        <v>12909</v>
      </c>
      <c r="B1225" t="s">
        <v>13029</v>
      </c>
      <c r="C1225" t="s">
        <v>13030</v>
      </c>
      <c r="D1225" t="s">
        <v>13046</v>
      </c>
    </row>
    <row r="1226" spans="1:6">
      <c r="A1226" t="s">
        <v>12909</v>
      </c>
      <c r="B1226" t="s">
        <v>13029</v>
      </c>
      <c r="C1226" t="s">
        <v>13030</v>
      </c>
    </row>
    <row r="1227" spans="1:6">
      <c r="A1227" t="s">
        <v>12909</v>
      </c>
      <c r="B1227" t="s">
        <v>13029</v>
      </c>
      <c r="C1227" t="s">
        <v>13037</v>
      </c>
      <c r="D1227" t="s">
        <v>13062</v>
      </c>
      <c r="E1227" t="s">
        <v>13063</v>
      </c>
      <c r="F1227" t="s">
        <v>13064</v>
      </c>
    </row>
    <row r="1228" spans="1:6">
      <c r="A1228" t="s">
        <v>12909</v>
      </c>
      <c r="B1228" t="s">
        <v>13029</v>
      </c>
      <c r="C1228" t="s">
        <v>13030</v>
      </c>
      <c r="D1228" t="s">
        <v>13046</v>
      </c>
    </row>
    <row r="1229" spans="1:6">
      <c r="A1229" t="s">
        <v>12909</v>
      </c>
      <c r="B1229" t="s">
        <v>13033</v>
      </c>
      <c r="C1229" t="s">
        <v>13050</v>
      </c>
      <c r="D1229" t="s">
        <v>13054</v>
      </c>
    </row>
    <row r="1230" spans="1:6">
      <c r="A1230" t="s">
        <v>12909</v>
      </c>
      <c r="B1230" t="s">
        <v>13033</v>
      </c>
      <c r="C1230" t="s">
        <v>13050</v>
      </c>
      <c r="D1230" t="s">
        <v>13051</v>
      </c>
    </row>
    <row r="1231" spans="1:6">
      <c r="A1231" t="s">
        <v>12909</v>
      </c>
      <c r="B1231" t="s">
        <v>13033</v>
      </c>
      <c r="C1231" t="s">
        <v>13050</v>
      </c>
      <c r="D1231" t="s">
        <v>13051</v>
      </c>
    </row>
    <row r="1232" spans="1:6">
      <c r="A1232" t="s">
        <v>12909</v>
      </c>
      <c r="B1232" t="s">
        <v>13029</v>
      </c>
      <c r="C1232" t="s">
        <v>13030</v>
      </c>
      <c r="D1232" t="s">
        <v>13065</v>
      </c>
    </row>
    <row r="1233" spans="1:6">
      <c r="A1233" t="s">
        <v>12909</v>
      </c>
      <c r="B1233" t="s">
        <v>13033</v>
      </c>
      <c r="C1233" t="s">
        <v>13050</v>
      </c>
      <c r="D1233" t="s">
        <v>13051</v>
      </c>
    </row>
    <row r="1234" spans="1:6">
      <c r="A1234" t="s">
        <v>12909</v>
      </c>
      <c r="B1234" t="s">
        <v>13029</v>
      </c>
      <c r="C1234" t="s">
        <v>13030</v>
      </c>
      <c r="D1234" t="s">
        <v>13045</v>
      </c>
    </row>
    <row r="1235" spans="1:6">
      <c r="A1235" t="s">
        <v>12909</v>
      </c>
      <c r="B1235" t="s">
        <v>13029</v>
      </c>
      <c r="C1235" t="s">
        <v>13030</v>
      </c>
      <c r="D1235" t="s">
        <v>13046</v>
      </c>
    </row>
    <row r="1236" spans="1:6">
      <c r="A1236" t="s">
        <v>12909</v>
      </c>
      <c r="B1236" t="s">
        <v>13033</v>
      </c>
      <c r="C1236" t="s">
        <v>13091</v>
      </c>
      <c r="D1236" t="s">
        <v>13092</v>
      </c>
    </row>
    <row r="1237" spans="1:6">
      <c r="A1237" t="s">
        <v>12909</v>
      </c>
      <c r="B1237" t="s">
        <v>13057</v>
      </c>
      <c r="C1237" t="s">
        <v>13058</v>
      </c>
      <c r="D1237" t="s">
        <v>13059</v>
      </c>
    </row>
    <row r="1238" spans="1:6">
      <c r="A1238" t="s">
        <v>12909</v>
      </c>
      <c r="B1238" t="s">
        <v>13029</v>
      </c>
      <c r="C1238" t="s">
        <v>13030</v>
      </c>
      <c r="D1238" t="s">
        <v>13055</v>
      </c>
      <c r="E1238" t="s">
        <v>13056</v>
      </c>
    </row>
    <row r="1239" spans="1:6">
      <c r="A1239" t="s">
        <v>12909</v>
      </c>
      <c r="B1239" t="s">
        <v>13033</v>
      </c>
      <c r="C1239" t="s">
        <v>13034</v>
      </c>
      <c r="D1239" t="s">
        <v>13035</v>
      </c>
    </row>
    <row r="1240" spans="1:6">
      <c r="A1240" t="s">
        <v>12909</v>
      </c>
      <c r="B1240" t="s">
        <v>13029</v>
      </c>
      <c r="C1240" t="s">
        <v>13037</v>
      </c>
      <c r="D1240" t="s">
        <v>13038</v>
      </c>
      <c r="E1240" t="s">
        <v>13047</v>
      </c>
      <c r="F1240" t="s">
        <v>13060</v>
      </c>
    </row>
    <row r="1241" spans="1:6">
      <c r="A1241" t="s">
        <v>12909</v>
      </c>
      <c r="B1241" t="s">
        <v>13029</v>
      </c>
      <c r="C1241" t="s">
        <v>13030</v>
      </c>
      <c r="D1241" t="s">
        <v>13067</v>
      </c>
    </row>
    <row r="1242" spans="1:6">
      <c r="A1242" t="s">
        <v>12909</v>
      </c>
      <c r="B1242" t="s">
        <v>13029</v>
      </c>
      <c r="C1242" t="s">
        <v>13030</v>
      </c>
      <c r="D1242" t="s">
        <v>13049</v>
      </c>
    </row>
    <row r="1243" spans="1:6">
      <c r="A1243" t="s">
        <v>12909</v>
      </c>
      <c r="B1243" t="s">
        <v>13029</v>
      </c>
      <c r="C1243" t="s">
        <v>13095</v>
      </c>
      <c r="D1243" t="s">
        <v>13096</v>
      </c>
    </row>
    <row r="1244" spans="1:6">
      <c r="A1244" t="s">
        <v>12909</v>
      </c>
      <c r="B1244" t="s">
        <v>13029</v>
      </c>
      <c r="C1244" t="s">
        <v>13037</v>
      </c>
      <c r="D1244" t="s">
        <v>13038</v>
      </c>
      <c r="E1244" t="s">
        <v>13047</v>
      </c>
      <c r="F1244" t="s">
        <v>13060</v>
      </c>
    </row>
    <row r="1245" spans="1:6">
      <c r="A1245" t="s">
        <v>12909</v>
      </c>
      <c r="B1245" t="s">
        <v>13029</v>
      </c>
      <c r="C1245" t="s">
        <v>13030</v>
      </c>
      <c r="D1245" t="s">
        <v>13046</v>
      </c>
    </row>
    <row r="1246" spans="1:6">
      <c r="A1246" t="s">
        <v>12909</v>
      </c>
      <c r="B1246" t="s">
        <v>13029</v>
      </c>
      <c r="C1246" t="s">
        <v>13030</v>
      </c>
      <c r="D1246" t="s">
        <v>13061</v>
      </c>
    </row>
    <row r="1247" spans="1:6">
      <c r="A1247" t="s">
        <v>12909</v>
      </c>
      <c r="B1247" t="s">
        <v>13029</v>
      </c>
      <c r="C1247" t="s">
        <v>13082</v>
      </c>
      <c r="D1247" t="s">
        <v>13093</v>
      </c>
    </row>
    <row r="1248" spans="1:6">
      <c r="A1248" t="s">
        <v>12909</v>
      </c>
      <c r="B1248" t="s">
        <v>13057</v>
      </c>
      <c r="C1248" t="s">
        <v>13058</v>
      </c>
      <c r="D1248" t="s">
        <v>13059</v>
      </c>
    </row>
    <row r="1249" spans="1:6">
      <c r="A1249" t="s">
        <v>13104</v>
      </c>
      <c r="B1249" t="s">
        <v>13105</v>
      </c>
      <c r="C1249" t="s">
        <v>13106</v>
      </c>
      <c r="D1249" t="s">
        <v>13107</v>
      </c>
      <c r="E1249" t="s">
        <v>13108</v>
      </c>
    </row>
    <row r="1250" spans="1:6">
      <c r="A1250" t="s">
        <v>12909</v>
      </c>
      <c r="B1250" t="s">
        <v>13029</v>
      </c>
      <c r="C1250" t="s">
        <v>13030</v>
      </c>
      <c r="D1250" t="s">
        <v>13031</v>
      </c>
      <c r="E1250" t="s">
        <v>13052</v>
      </c>
    </row>
    <row r="1251" spans="1:6">
      <c r="A1251" t="s">
        <v>12909</v>
      </c>
      <c r="B1251" t="s">
        <v>13029</v>
      </c>
      <c r="C1251" t="s">
        <v>13037</v>
      </c>
      <c r="D1251" t="s">
        <v>13062</v>
      </c>
      <c r="E1251" t="s">
        <v>13063</v>
      </c>
      <c r="F1251" t="s">
        <v>13090</v>
      </c>
    </row>
    <row r="1252" spans="1:6">
      <c r="A1252" t="s">
        <v>12909</v>
      </c>
      <c r="B1252" t="s">
        <v>13029</v>
      </c>
      <c r="C1252" t="s">
        <v>13030</v>
      </c>
      <c r="D1252" t="s">
        <v>13046</v>
      </c>
    </row>
    <row r="1253" spans="1:6">
      <c r="A1253" t="s">
        <v>12909</v>
      </c>
      <c r="B1253" t="s">
        <v>13029</v>
      </c>
      <c r="C1253" t="s">
        <v>13095</v>
      </c>
      <c r="D1253" t="s">
        <v>13096</v>
      </c>
    </row>
    <row r="1254" spans="1:6">
      <c r="A1254" t="s">
        <v>12909</v>
      </c>
      <c r="B1254" t="s">
        <v>13029</v>
      </c>
      <c r="C1254" t="s">
        <v>13037</v>
      </c>
      <c r="D1254" t="s">
        <v>13038</v>
      </c>
      <c r="E1254" t="s">
        <v>13047</v>
      </c>
      <c r="F1254" t="s">
        <v>13060</v>
      </c>
    </row>
    <row r="1255" spans="1:6">
      <c r="A1255" t="s">
        <v>12909</v>
      </c>
      <c r="B1255" t="s">
        <v>13029</v>
      </c>
      <c r="C1255" t="s">
        <v>13030</v>
      </c>
      <c r="D1255" t="s">
        <v>13067</v>
      </c>
    </row>
    <row r="1256" spans="1:6">
      <c r="A1256" t="s">
        <v>12909</v>
      </c>
      <c r="B1256" t="s">
        <v>13029</v>
      </c>
      <c r="C1256" t="s">
        <v>13030</v>
      </c>
      <c r="D1256" t="s">
        <v>13065</v>
      </c>
    </row>
    <row r="1257" spans="1:6">
      <c r="A1257" t="s">
        <v>12909</v>
      </c>
      <c r="B1257" t="s">
        <v>13029</v>
      </c>
      <c r="C1257" t="s">
        <v>13030</v>
      </c>
      <c r="D1257" t="s">
        <v>13066</v>
      </c>
    </row>
    <row r="1258" spans="1:6">
      <c r="A1258" t="s">
        <v>12909</v>
      </c>
      <c r="B1258" t="s">
        <v>13033</v>
      </c>
      <c r="C1258" t="s">
        <v>13050</v>
      </c>
      <c r="D1258" t="s">
        <v>13054</v>
      </c>
    </row>
    <row r="1259" spans="1:6">
      <c r="A1259" t="s">
        <v>12909</v>
      </c>
      <c r="B1259" t="s">
        <v>13029</v>
      </c>
      <c r="C1259" t="s">
        <v>13037</v>
      </c>
      <c r="D1259" t="s">
        <v>13062</v>
      </c>
      <c r="E1259" t="s">
        <v>13063</v>
      </c>
      <c r="F1259" t="s">
        <v>13064</v>
      </c>
    </row>
    <row r="1260" spans="1:6">
      <c r="A1260" t="s">
        <v>12909</v>
      </c>
      <c r="B1260" t="s">
        <v>13033</v>
      </c>
      <c r="C1260" t="s">
        <v>13050</v>
      </c>
      <c r="D1260" t="s">
        <v>13051</v>
      </c>
    </row>
    <row r="1261" spans="1:6">
      <c r="A1261" t="s">
        <v>12909</v>
      </c>
      <c r="B1261" t="s">
        <v>13033</v>
      </c>
      <c r="C1261" t="s">
        <v>13050</v>
      </c>
      <c r="D1261" t="s">
        <v>13051</v>
      </c>
    </row>
    <row r="1262" spans="1:6">
      <c r="A1262" t="s">
        <v>12909</v>
      </c>
      <c r="B1262" t="s">
        <v>13029</v>
      </c>
      <c r="C1262" t="s">
        <v>13077</v>
      </c>
      <c r="D1262" t="s">
        <v>13109</v>
      </c>
    </row>
    <row r="1263" spans="1:6">
      <c r="A1263" t="s">
        <v>12909</v>
      </c>
      <c r="B1263" t="s">
        <v>13029</v>
      </c>
      <c r="C1263" t="s">
        <v>13030</v>
      </c>
      <c r="D1263" t="s">
        <v>13049</v>
      </c>
    </row>
    <row r="1264" spans="1:6">
      <c r="A1264" t="s">
        <v>12909</v>
      </c>
      <c r="B1264" t="s">
        <v>13029</v>
      </c>
      <c r="C1264" t="s">
        <v>13030</v>
      </c>
      <c r="D1264" t="s">
        <v>13031</v>
      </c>
      <c r="E1264" t="s">
        <v>13052</v>
      </c>
    </row>
    <row r="1265" spans="1:6">
      <c r="A1265" t="s">
        <v>12909</v>
      </c>
      <c r="B1265" t="s">
        <v>13033</v>
      </c>
      <c r="C1265" t="s">
        <v>13070</v>
      </c>
      <c r="D1265" t="s">
        <v>13110</v>
      </c>
    </row>
    <row r="1266" spans="1:6">
      <c r="A1266" t="s">
        <v>12909</v>
      </c>
      <c r="B1266" t="s">
        <v>13029</v>
      </c>
      <c r="C1266" t="s">
        <v>13037</v>
      </c>
      <c r="D1266" t="s">
        <v>13038</v>
      </c>
      <c r="E1266" t="s">
        <v>13047</v>
      </c>
      <c r="F1266" t="s">
        <v>13048</v>
      </c>
    </row>
    <row r="1267" spans="1:6">
      <c r="A1267" t="s">
        <v>12909</v>
      </c>
      <c r="B1267" t="s">
        <v>13029</v>
      </c>
      <c r="C1267" t="s">
        <v>13082</v>
      </c>
      <c r="D1267" t="s">
        <v>13084</v>
      </c>
    </row>
    <row r="1268" spans="1:6">
      <c r="A1268" t="s">
        <v>12909</v>
      </c>
      <c r="B1268" t="s">
        <v>13033</v>
      </c>
      <c r="C1268" t="s">
        <v>13034</v>
      </c>
      <c r="D1268" t="s">
        <v>13035</v>
      </c>
    </row>
    <row r="1269" spans="1:6">
      <c r="A1269" t="s">
        <v>12909</v>
      </c>
      <c r="B1269" t="s">
        <v>13029</v>
      </c>
      <c r="C1269" t="s">
        <v>13030</v>
      </c>
      <c r="D1269" t="s">
        <v>13040</v>
      </c>
    </row>
    <row r="1270" spans="1:6">
      <c r="A1270" t="s">
        <v>12909</v>
      </c>
      <c r="B1270" t="s">
        <v>13029</v>
      </c>
      <c r="C1270" t="s">
        <v>13082</v>
      </c>
      <c r="D1270" t="s">
        <v>13083</v>
      </c>
    </row>
    <row r="1271" spans="1:6">
      <c r="A1271" t="s">
        <v>12909</v>
      </c>
      <c r="B1271" t="s">
        <v>13057</v>
      </c>
      <c r="C1271" t="s">
        <v>13058</v>
      </c>
      <c r="D1271" t="s">
        <v>13059</v>
      </c>
    </row>
    <row r="1272" spans="1:6">
      <c r="A1272" t="s">
        <v>12909</v>
      </c>
      <c r="B1272" t="s">
        <v>13029</v>
      </c>
      <c r="C1272" t="s">
        <v>13077</v>
      </c>
      <c r="D1272" t="s">
        <v>13111</v>
      </c>
    </row>
    <row r="1273" spans="1:6">
      <c r="A1273" t="s">
        <v>12909</v>
      </c>
      <c r="B1273" t="s">
        <v>13029</v>
      </c>
      <c r="C1273" t="s">
        <v>13037</v>
      </c>
      <c r="D1273" t="s">
        <v>13038</v>
      </c>
      <c r="E1273" t="s">
        <v>13047</v>
      </c>
      <c r="F1273" t="s">
        <v>13060</v>
      </c>
    </row>
    <row r="1274" spans="1:6">
      <c r="A1274" t="s">
        <v>12909</v>
      </c>
      <c r="B1274" t="s">
        <v>13033</v>
      </c>
      <c r="C1274" t="s">
        <v>13050</v>
      </c>
      <c r="D1274" t="s">
        <v>13053</v>
      </c>
    </row>
    <row r="1275" spans="1:6">
      <c r="A1275" t="s">
        <v>12909</v>
      </c>
      <c r="B1275" t="s">
        <v>13029</v>
      </c>
      <c r="C1275" t="s">
        <v>13037</v>
      </c>
      <c r="D1275" t="s">
        <v>13038</v>
      </c>
      <c r="E1275" t="s">
        <v>13039</v>
      </c>
    </row>
    <row r="1276" spans="1:6">
      <c r="A1276" t="s">
        <v>12909</v>
      </c>
      <c r="B1276" t="s">
        <v>13033</v>
      </c>
      <c r="C1276" t="s">
        <v>13112</v>
      </c>
    </row>
    <row r="1277" spans="1:6">
      <c r="A1277" t="s">
        <v>12909</v>
      </c>
      <c r="B1277" t="s">
        <v>13029</v>
      </c>
      <c r="C1277" t="s">
        <v>13030</v>
      </c>
      <c r="D1277" t="s">
        <v>13065</v>
      </c>
    </row>
    <row r="1278" spans="1:6">
      <c r="A1278" t="s">
        <v>12909</v>
      </c>
      <c r="B1278" t="s">
        <v>13033</v>
      </c>
      <c r="C1278" t="s">
        <v>13034</v>
      </c>
      <c r="D1278" t="s">
        <v>13035</v>
      </c>
    </row>
    <row r="1279" spans="1:6">
      <c r="A1279" t="s">
        <v>12909</v>
      </c>
      <c r="B1279" t="s">
        <v>13029</v>
      </c>
      <c r="C1279" t="s">
        <v>13030</v>
      </c>
      <c r="D1279" t="s">
        <v>13067</v>
      </c>
    </row>
    <row r="1280" spans="1:6">
      <c r="A1280" t="s">
        <v>12909</v>
      </c>
      <c r="B1280" t="s">
        <v>13033</v>
      </c>
      <c r="C1280" t="s">
        <v>13050</v>
      </c>
      <c r="D1280" t="s">
        <v>13053</v>
      </c>
    </row>
    <row r="1281" spans="1:6">
      <c r="A1281" t="s">
        <v>12909</v>
      </c>
      <c r="B1281" t="s">
        <v>13029</v>
      </c>
      <c r="C1281" t="s">
        <v>13037</v>
      </c>
      <c r="D1281" t="s">
        <v>13062</v>
      </c>
      <c r="E1281" t="s">
        <v>13063</v>
      </c>
      <c r="F1281" t="s">
        <v>13064</v>
      </c>
    </row>
    <row r="1282" spans="1:6">
      <c r="A1282" t="s">
        <v>12909</v>
      </c>
      <c r="B1282" t="s">
        <v>13029</v>
      </c>
      <c r="C1282" t="s">
        <v>13030</v>
      </c>
      <c r="D1282" t="s">
        <v>13066</v>
      </c>
    </row>
    <row r="1283" spans="1:6">
      <c r="A1283" t="s">
        <v>12909</v>
      </c>
      <c r="B1283" t="s">
        <v>13033</v>
      </c>
      <c r="C1283" t="s">
        <v>13034</v>
      </c>
      <c r="D1283" t="s">
        <v>13036</v>
      </c>
    </row>
    <row r="1284" spans="1:6">
      <c r="A1284" t="s">
        <v>12909</v>
      </c>
      <c r="B1284" t="s">
        <v>13033</v>
      </c>
      <c r="C1284" t="s">
        <v>13034</v>
      </c>
      <c r="D1284" t="s">
        <v>13036</v>
      </c>
    </row>
    <row r="1285" spans="1:6">
      <c r="A1285" t="s">
        <v>12909</v>
      </c>
      <c r="B1285" t="s">
        <v>13033</v>
      </c>
      <c r="C1285" t="s">
        <v>13050</v>
      </c>
      <c r="D1285" t="s">
        <v>13054</v>
      </c>
    </row>
    <row r="1286" spans="1:6">
      <c r="A1286" t="s">
        <v>12909</v>
      </c>
      <c r="B1286" t="s">
        <v>13029</v>
      </c>
      <c r="C1286" t="s">
        <v>13030</v>
      </c>
      <c r="D1286" t="s">
        <v>13066</v>
      </c>
    </row>
    <row r="1287" spans="1:6">
      <c r="A1287" t="s">
        <v>12909</v>
      </c>
      <c r="B1287" t="s">
        <v>13029</v>
      </c>
      <c r="C1287" t="s">
        <v>13037</v>
      </c>
      <c r="D1287" t="s">
        <v>13062</v>
      </c>
      <c r="E1287" t="s">
        <v>13063</v>
      </c>
      <c r="F1287" t="s">
        <v>13090</v>
      </c>
    </row>
    <row r="1288" spans="1:6">
      <c r="A1288" t="s">
        <v>12909</v>
      </c>
      <c r="B1288" t="s">
        <v>13029</v>
      </c>
      <c r="C1288" t="s">
        <v>13030</v>
      </c>
      <c r="D1288" t="s">
        <v>13061</v>
      </c>
    </row>
    <row r="1289" spans="1:6">
      <c r="A1289" t="s">
        <v>12909</v>
      </c>
      <c r="B1289" t="s">
        <v>13033</v>
      </c>
      <c r="C1289" t="s">
        <v>13070</v>
      </c>
      <c r="D1289" t="s">
        <v>13071</v>
      </c>
    </row>
    <row r="1290" spans="1:6">
      <c r="A1290" t="s">
        <v>12909</v>
      </c>
      <c r="B1290" t="s">
        <v>13029</v>
      </c>
      <c r="C1290" t="s">
        <v>13030</v>
      </c>
      <c r="D1290" t="s">
        <v>13061</v>
      </c>
    </row>
    <row r="1291" spans="1:6">
      <c r="A1291" t="s">
        <v>12909</v>
      </c>
      <c r="B1291" t="s">
        <v>13029</v>
      </c>
      <c r="C1291" t="s">
        <v>13082</v>
      </c>
      <c r="D1291" t="s">
        <v>13093</v>
      </c>
    </row>
    <row r="1292" spans="1:6">
      <c r="A1292" t="s">
        <v>12909</v>
      </c>
      <c r="B1292" t="s">
        <v>13029</v>
      </c>
      <c r="C1292" t="s">
        <v>13077</v>
      </c>
      <c r="D1292" t="s">
        <v>13081</v>
      </c>
    </row>
    <row r="1293" spans="1:6">
      <c r="A1293" t="s">
        <v>12909</v>
      </c>
      <c r="B1293" t="s">
        <v>13033</v>
      </c>
      <c r="C1293" t="s">
        <v>13034</v>
      </c>
      <c r="D1293" t="s">
        <v>13036</v>
      </c>
    </row>
    <row r="1294" spans="1:6">
      <c r="A1294" t="s">
        <v>12909</v>
      </c>
      <c r="B1294" t="s">
        <v>13033</v>
      </c>
      <c r="C1294" t="s">
        <v>13034</v>
      </c>
      <c r="D1294" t="s">
        <v>13036</v>
      </c>
    </row>
    <row r="1295" spans="1:6">
      <c r="A1295" t="s">
        <v>12909</v>
      </c>
      <c r="B1295" t="s">
        <v>13033</v>
      </c>
      <c r="C1295" t="s">
        <v>13034</v>
      </c>
      <c r="D1295" t="s">
        <v>13036</v>
      </c>
    </row>
    <row r="1296" spans="1:6">
      <c r="A1296" t="s">
        <v>12909</v>
      </c>
      <c r="B1296" t="s">
        <v>13057</v>
      </c>
      <c r="C1296" t="s">
        <v>13058</v>
      </c>
      <c r="D1296" t="s">
        <v>13059</v>
      </c>
    </row>
    <row r="1297" spans="1:6">
      <c r="A1297" t="s">
        <v>12909</v>
      </c>
      <c r="B1297" t="s">
        <v>13033</v>
      </c>
      <c r="C1297" t="s">
        <v>13070</v>
      </c>
      <c r="D1297" t="s">
        <v>13071</v>
      </c>
    </row>
    <row r="1298" spans="1:6">
      <c r="A1298" t="s">
        <v>12909</v>
      </c>
      <c r="B1298" t="s">
        <v>13029</v>
      </c>
      <c r="C1298" t="s">
        <v>13037</v>
      </c>
      <c r="D1298" t="s">
        <v>13073</v>
      </c>
    </row>
    <row r="1299" spans="1:6">
      <c r="A1299" t="s">
        <v>12909</v>
      </c>
      <c r="B1299" t="s">
        <v>13029</v>
      </c>
      <c r="C1299" t="s">
        <v>13037</v>
      </c>
      <c r="D1299" t="s">
        <v>13062</v>
      </c>
      <c r="E1299" t="s">
        <v>13063</v>
      </c>
      <c r="F1299" t="s">
        <v>13090</v>
      </c>
    </row>
    <row r="1300" spans="1:6">
      <c r="A1300" t="s">
        <v>12909</v>
      </c>
      <c r="B1300" t="s">
        <v>13029</v>
      </c>
      <c r="C1300" t="s">
        <v>13037</v>
      </c>
      <c r="D1300" t="s">
        <v>13038</v>
      </c>
      <c r="E1300" t="s">
        <v>13039</v>
      </c>
    </row>
    <row r="1301" spans="1:6">
      <c r="A1301" t="s">
        <v>12909</v>
      </c>
      <c r="B1301" t="s">
        <v>13029</v>
      </c>
      <c r="C1301" t="s">
        <v>13030</v>
      </c>
      <c r="D1301" t="s">
        <v>13055</v>
      </c>
      <c r="E1301" t="s">
        <v>13056</v>
      </c>
    </row>
    <row r="1302" spans="1:6">
      <c r="A1302" t="s">
        <v>12909</v>
      </c>
      <c r="B1302" t="s">
        <v>13029</v>
      </c>
      <c r="C1302" t="s">
        <v>13082</v>
      </c>
      <c r="D1302" t="s">
        <v>13093</v>
      </c>
    </row>
    <row r="1303" spans="1:6">
      <c r="A1303" t="s">
        <v>12909</v>
      </c>
      <c r="B1303" t="s">
        <v>13029</v>
      </c>
      <c r="C1303" t="s">
        <v>13082</v>
      </c>
      <c r="D1303" t="s">
        <v>13093</v>
      </c>
    </row>
    <row r="1304" spans="1:6">
      <c r="A1304" t="s">
        <v>12909</v>
      </c>
      <c r="B1304" t="s">
        <v>13029</v>
      </c>
      <c r="C1304" t="s">
        <v>13037</v>
      </c>
      <c r="D1304" t="s">
        <v>13038</v>
      </c>
      <c r="E1304" t="s">
        <v>13047</v>
      </c>
      <c r="F1304" t="s">
        <v>13048</v>
      </c>
    </row>
    <row r="1305" spans="1:6">
      <c r="A1305" t="s">
        <v>12909</v>
      </c>
      <c r="B1305" t="s">
        <v>13057</v>
      </c>
      <c r="C1305" t="s">
        <v>13058</v>
      </c>
      <c r="D1305" t="s">
        <v>13059</v>
      </c>
    </row>
    <row r="1306" spans="1:6">
      <c r="A1306" t="s">
        <v>12909</v>
      </c>
      <c r="B1306" t="s">
        <v>13029</v>
      </c>
      <c r="C1306" t="s">
        <v>13030</v>
      </c>
      <c r="D1306" t="s">
        <v>13113</v>
      </c>
      <c r="E1306" t="s">
        <v>13114</v>
      </c>
    </row>
    <row r="1307" spans="1:6">
      <c r="A1307" t="s">
        <v>12909</v>
      </c>
      <c r="B1307" t="s">
        <v>13029</v>
      </c>
      <c r="C1307" t="s">
        <v>13037</v>
      </c>
      <c r="D1307" t="s">
        <v>13038</v>
      </c>
      <c r="E1307" t="s">
        <v>13047</v>
      </c>
      <c r="F1307" t="s">
        <v>13048</v>
      </c>
    </row>
    <row r="1308" spans="1:6">
      <c r="A1308" t="s">
        <v>12909</v>
      </c>
      <c r="B1308" t="s">
        <v>13029</v>
      </c>
      <c r="C1308" t="s">
        <v>13037</v>
      </c>
      <c r="D1308" t="s">
        <v>13062</v>
      </c>
      <c r="E1308" t="s">
        <v>13063</v>
      </c>
      <c r="F1308" t="s">
        <v>13115</v>
      </c>
    </row>
    <row r="1309" spans="1:6">
      <c r="A1309" t="s">
        <v>12909</v>
      </c>
      <c r="B1309" t="s">
        <v>13029</v>
      </c>
      <c r="C1309" t="s">
        <v>13082</v>
      </c>
      <c r="D1309" t="s">
        <v>13084</v>
      </c>
    </row>
    <row r="1310" spans="1:6">
      <c r="A1310" t="s">
        <v>12909</v>
      </c>
      <c r="B1310" t="s">
        <v>13029</v>
      </c>
      <c r="C1310" t="s">
        <v>13082</v>
      </c>
      <c r="D1310" t="s">
        <v>13083</v>
      </c>
    </row>
    <row r="1311" spans="1:6">
      <c r="A1311" t="s">
        <v>12909</v>
      </c>
      <c r="B1311" t="s">
        <v>13033</v>
      </c>
      <c r="C1311" t="s">
        <v>13034</v>
      </c>
      <c r="D1311" t="s">
        <v>13036</v>
      </c>
    </row>
    <row r="1312" spans="1:6">
      <c r="A1312" t="s">
        <v>12909</v>
      </c>
      <c r="B1312" t="s">
        <v>13029</v>
      </c>
      <c r="C1312" t="s">
        <v>13030</v>
      </c>
      <c r="D1312" t="s">
        <v>13049</v>
      </c>
    </row>
    <row r="1313" spans="1:6">
      <c r="A1313" t="s">
        <v>12909</v>
      </c>
      <c r="B1313" t="s">
        <v>13033</v>
      </c>
      <c r="C1313" t="s">
        <v>13050</v>
      </c>
      <c r="D1313" t="s">
        <v>13051</v>
      </c>
    </row>
    <row r="1314" spans="1:6">
      <c r="A1314" t="s">
        <v>12909</v>
      </c>
      <c r="B1314" t="s">
        <v>13033</v>
      </c>
      <c r="C1314" t="s">
        <v>13070</v>
      </c>
      <c r="D1314" t="s">
        <v>13110</v>
      </c>
    </row>
    <row r="1315" spans="1:6">
      <c r="A1315" t="s">
        <v>12909</v>
      </c>
      <c r="B1315" t="s">
        <v>13029</v>
      </c>
      <c r="C1315" t="s">
        <v>13037</v>
      </c>
      <c r="D1315" t="s">
        <v>13062</v>
      </c>
      <c r="E1315" t="s">
        <v>13063</v>
      </c>
      <c r="F1315" t="s">
        <v>13064</v>
      </c>
    </row>
    <row r="1316" spans="1:6">
      <c r="A1316" t="s">
        <v>12909</v>
      </c>
      <c r="B1316" t="s">
        <v>13029</v>
      </c>
      <c r="C1316" t="s">
        <v>13030</v>
      </c>
      <c r="D1316" t="s">
        <v>13103</v>
      </c>
    </row>
    <row r="1317" spans="1:6">
      <c r="A1317" t="s">
        <v>12909</v>
      </c>
      <c r="B1317" t="s">
        <v>13029</v>
      </c>
      <c r="C1317" t="s">
        <v>13030</v>
      </c>
      <c r="D1317" t="s">
        <v>13069</v>
      </c>
    </row>
    <row r="1318" spans="1:6">
      <c r="A1318" t="s">
        <v>12909</v>
      </c>
      <c r="B1318" t="s">
        <v>13029</v>
      </c>
      <c r="C1318" t="s">
        <v>13030</v>
      </c>
      <c r="D1318" t="s">
        <v>13066</v>
      </c>
    </row>
    <row r="1319" spans="1:6">
      <c r="A1319" t="s">
        <v>12909</v>
      </c>
      <c r="B1319" t="s">
        <v>13029</v>
      </c>
      <c r="C1319" t="s">
        <v>13082</v>
      </c>
      <c r="D1319" t="s">
        <v>13093</v>
      </c>
    </row>
    <row r="1320" spans="1:6">
      <c r="A1320" t="s">
        <v>12909</v>
      </c>
      <c r="B1320" t="s">
        <v>13029</v>
      </c>
      <c r="C1320" t="s">
        <v>13037</v>
      </c>
      <c r="D1320" t="s">
        <v>13038</v>
      </c>
      <c r="E1320" t="s">
        <v>13047</v>
      </c>
      <c r="F1320" t="s">
        <v>13048</v>
      </c>
    </row>
    <row r="1321" spans="1:6">
      <c r="A1321" t="s">
        <v>12909</v>
      </c>
      <c r="B1321" t="s">
        <v>13029</v>
      </c>
      <c r="C1321" t="s">
        <v>13037</v>
      </c>
      <c r="D1321" t="s">
        <v>13038</v>
      </c>
      <c r="E1321" t="s">
        <v>13047</v>
      </c>
      <c r="F1321" t="s">
        <v>13048</v>
      </c>
    </row>
    <row r="1322" spans="1:6">
      <c r="A1322" t="s">
        <v>12909</v>
      </c>
      <c r="B1322" t="s">
        <v>13029</v>
      </c>
      <c r="C1322" t="s">
        <v>13030</v>
      </c>
      <c r="D1322" t="s">
        <v>13065</v>
      </c>
    </row>
    <row r="1323" spans="1:6">
      <c r="A1323" t="s">
        <v>12909</v>
      </c>
      <c r="B1323" t="s">
        <v>13033</v>
      </c>
      <c r="C1323" t="s">
        <v>13050</v>
      </c>
      <c r="D1323" t="s">
        <v>13053</v>
      </c>
    </row>
    <row r="1324" spans="1:6">
      <c r="A1324" t="s">
        <v>12909</v>
      </c>
      <c r="B1324" t="s">
        <v>13033</v>
      </c>
      <c r="C1324" t="s">
        <v>13070</v>
      </c>
      <c r="D1324" t="s">
        <v>13071</v>
      </c>
    </row>
    <row r="1325" spans="1:6">
      <c r="A1325" t="s">
        <v>12909</v>
      </c>
      <c r="B1325" t="s">
        <v>13029</v>
      </c>
      <c r="C1325" t="s">
        <v>13037</v>
      </c>
      <c r="D1325" t="s">
        <v>13062</v>
      </c>
      <c r="E1325" t="s">
        <v>13063</v>
      </c>
      <c r="F1325" t="s">
        <v>13064</v>
      </c>
    </row>
    <row r="1326" spans="1:6">
      <c r="A1326" t="s">
        <v>12909</v>
      </c>
      <c r="B1326" t="s">
        <v>13029</v>
      </c>
      <c r="C1326" t="s">
        <v>13030</v>
      </c>
      <c r="D1326" t="s">
        <v>13066</v>
      </c>
    </row>
    <row r="1327" spans="1:6">
      <c r="A1327" t="s">
        <v>12909</v>
      </c>
      <c r="B1327" t="s">
        <v>13029</v>
      </c>
      <c r="C1327" t="s">
        <v>13082</v>
      </c>
      <c r="D1327" t="s">
        <v>13093</v>
      </c>
    </row>
    <row r="1328" spans="1:6">
      <c r="A1328" t="s">
        <v>12909</v>
      </c>
      <c r="B1328" t="s">
        <v>13033</v>
      </c>
      <c r="C1328" t="s">
        <v>13050</v>
      </c>
      <c r="D1328" t="s">
        <v>13051</v>
      </c>
    </row>
    <row r="1329" spans="1:6">
      <c r="A1329" t="s">
        <v>12909</v>
      </c>
      <c r="B1329" t="s">
        <v>13029</v>
      </c>
      <c r="C1329" t="s">
        <v>13030</v>
      </c>
      <c r="D1329" t="s">
        <v>13046</v>
      </c>
    </row>
    <row r="1330" spans="1:6">
      <c r="A1330" t="s">
        <v>12909</v>
      </c>
      <c r="B1330" t="s">
        <v>13029</v>
      </c>
      <c r="C1330" t="s">
        <v>13030</v>
      </c>
      <c r="D1330" t="s">
        <v>13085</v>
      </c>
    </row>
    <row r="1331" spans="1:6">
      <c r="A1331" t="s">
        <v>12909</v>
      </c>
      <c r="B1331" t="s">
        <v>13029</v>
      </c>
      <c r="C1331" t="s">
        <v>13077</v>
      </c>
      <c r="D1331" t="s">
        <v>13111</v>
      </c>
    </row>
    <row r="1332" spans="1:6">
      <c r="A1332" t="s">
        <v>12909</v>
      </c>
      <c r="B1332" t="s">
        <v>13029</v>
      </c>
      <c r="C1332" t="s">
        <v>13037</v>
      </c>
      <c r="D1332" t="s">
        <v>13038</v>
      </c>
      <c r="E1332" t="s">
        <v>13047</v>
      </c>
      <c r="F1332" t="s">
        <v>13060</v>
      </c>
    </row>
    <row r="1333" spans="1:6">
      <c r="A1333" t="s">
        <v>12909</v>
      </c>
      <c r="B1333" t="s">
        <v>13029</v>
      </c>
      <c r="C1333" t="s">
        <v>13030</v>
      </c>
      <c r="D1333" t="s">
        <v>13049</v>
      </c>
    </row>
    <row r="1334" spans="1:6">
      <c r="A1334" t="s">
        <v>12909</v>
      </c>
      <c r="B1334" t="s">
        <v>13029</v>
      </c>
      <c r="C1334" t="s">
        <v>13030</v>
      </c>
      <c r="D1334" t="s">
        <v>13046</v>
      </c>
    </row>
    <row r="1335" spans="1:6">
      <c r="A1335" t="s">
        <v>12909</v>
      </c>
      <c r="B1335" t="s">
        <v>13029</v>
      </c>
      <c r="C1335" t="s">
        <v>13030</v>
      </c>
      <c r="D1335" t="s">
        <v>13046</v>
      </c>
    </row>
    <row r="1336" spans="1:6">
      <c r="A1336" t="s">
        <v>12909</v>
      </c>
      <c r="B1336" t="s">
        <v>13029</v>
      </c>
      <c r="C1336" t="s">
        <v>13037</v>
      </c>
      <c r="D1336" t="s">
        <v>13038</v>
      </c>
      <c r="E1336" t="s">
        <v>13039</v>
      </c>
    </row>
    <row r="1337" spans="1:6">
      <c r="A1337" t="s">
        <v>12909</v>
      </c>
      <c r="B1337" t="s">
        <v>13029</v>
      </c>
      <c r="C1337" t="s">
        <v>13030</v>
      </c>
      <c r="D1337" t="s">
        <v>13116</v>
      </c>
    </row>
    <row r="1338" spans="1:6">
      <c r="A1338" t="s">
        <v>12909</v>
      </c>
      <c r="B1338" t="s">
        <v>13029</v>
      </c>
      <c r="C1338" t="s">
        <v>13030</v>
      </c>
      <c r="D1338" t="s">
        <v>13103</v>
      </c>
      <c r="E1338" t="s">
        <v>13117</v>
      </c>
    </row>
    <row r="1339" spans="1:6">
      <c r="A1339" t="s">
        <v>12909</v>
      </c>
      <c r="B1339" t="s">
        <v>13029</v>
      </c>
      <c r="C1339" t="s">
        <v>13037</v>
      </c>
      <c r="D1339" t="s">
        <v>13038</v>
      </c>
      <c r="E1339" t="s">
        <v>13047</v>
      </c>
      <c r="F1339" t="s">
        <v>13048</v>
      </c>
    </row>
    <row r="1340" spans="1:6">
      <c r="A1340" t="s">
        <v>12909</v>
      </c>
      <c r="B1340" t="s">
        <v>13029</v>
      </c>
      <c r="C1340" t="s">
        <v>13037</v>
      </c>
      <c r="D1340" t="s">
        <v>13062</v>
      </c>
      <c r="E1340" t="s">
        <v>13063</v>
      </c>
      <c r="F1340" t="s">
        <v>13072</v>
      </c>
    </row>
    <row r="1341" spans="1:6">
      <c r="A1341" t="s">
        <v>12909</v>
      </c>
      <c r="B1341" t="s">
        <v>13033</v>
      </c>
      <c r="C1341" t="s">
        <v>13050</v>
      </c>
      <c r="D1341" t="s">
        <v>13054</v>
      </c>
    </row>
    <row r="1342" spans="1:6">
      <c r="A1342" t="s">
        <v>12909</v>
      </c>
      <c r="B1342" t="s">
        <v>13033</v>
      </c>
      <c r="C1342" t="s">
        <v>13034</v>
      </c>
      <c r="D1342" t="s">
        <v>13036</v>
      </c>
    </row>
    <row r="1343" spans="1:6">
      <c r="A1343" t="s">
        <v>12909</v>
      </c>
      <c r="B1343" t="s">
        <v>13033</v>
      </c>
      <c r="C1343" t="s">
        <v>13050</v>
      </c>
      <c r="D1343" t="s">
        <v>13051</v>
      </c>
    </row>
    <row r="1344" spans="1:6">
      <c r="A1344" t="s">
        <v>12909</v>
      </c>
      <c r="B1344" t="s">
        <v>13029</v>
      </c>
      <c r="C1344" t="s">
        <v>13037</v>
      </c>
      <c r="D1344" t="s">
        <v>13038</v>
      </c>
      <c r="E1344" t="s">
        <v>13047</v>
      </c>
      <c r="F1344" t="s">
        <v>13060</v>
      </c>
    </row>
    <row r="1345" spans="1:6">
      <c r="A1345" t="s">
        <v>12909</v>
      </c>
      <c r="B1345" t="s">
        <v>13029</v>
      </c>
      <c r="C1345" t="s">
        <v>13030</v>
      </c>
      <c r="D1345" t="s">
        <v>13099</v>
      </c>
    </row>
    <row r="1346" spans="1:6">
      <c r="A1346" t="s">
        <v>12909</v>
      </c>
      <c r="B1346" t="s">
        <v>13033</v>
      </c>
      <c r="C1346" t="s">
        <v>13034</v>
      </c>
      <c r="D1346" t="s">
        <v>13035</v>
      </c>
    </row>
    <row r="1347" spans="1:6">
      <c r="A1347" t="s">
        <v>12909</v>
      </c>
      <c r="B1347" t="s">
        <v>13029</v>
      </c>
      <c r="C1347" t="s">
        <v>13030</v>
      </c>
      <c r="D1347" t="s">
        <v>13100</v>
      </c>
      <c r="E1347" t="s">
        <v>13101</v>
      </c>
    </row>
    <row r="1348" spans="1:6">
      <c r="A1348" t="s">
        <v>12909</v>
      </c>
      <c r="B1348" t="s">
        <v>13029</v>
      </c>
      <c r="C1348" t="s">
        <v>13030</v>
      </c>
      <c r="D1348" t="s">
        <v>13049</v>
      </c>
    </row>
    <row r="1349" spans="1:6">
      <c r="A1349" t="s">
        <v>12909</v>
      </c>
      <c r="B1349" t="s">
        <v>13033</v>
      </c>
      <c r="C1349" t="s">
        <v>13034</v>
      </c>
      <c r="D1349" t="s">
        <v>13035</v>
      </c>
    </row>
    <row r="1350" spans="1:6">
      <c r="A1350" t="s">
        <v>12909</v>
      </c>
      <c r="B1350" t="s">
        <v>13033</v>
      </c>
      <c r="C1350" t="s">
        <v>13050</v>
      </c>
      <c r="D1350" t="s">
        <v>13053</v>
      </c>
    </row>
    <row r="1351" spans="1:6">
      <c r="A1351" t="s">
        <v>12909</v>
      </c>
      <c r="B1351" t="s">
        <v>13029</v>
      </c>
      <c r="C1351" t="s">
        <v>13030</v>
      </c>
      <c r="D1351" t="s">
        <v>13031</v>
      </c>
      <c r="E1351" t="s">
        <v>13032</v>
      </c>
    </row>
    <row r="1352" spans="1:6">
      <c r="A1352" t="s">
        <v>12909</v>
      </c>
      <c r="B1352" t="s">
        <v>13033</v>
      </c>
      <c r="C1352" t="s">
        <v>13050</v>
      </c>
      <c r="D1352" t="s">
        <v>13051</v>
      </c>
    </row>
    <row r="1353" spans="1:6">
      <c r="A1353" t="s">
        <v>12909</v>
      </c>
      <c r="B1353" t="s">
        <v>13029</v>
      </c>
      <c r="C1353" t="s">
        <v>13037</v>
      </c>
      <c r="D1353" t="s">
        <v>13038</v>
      </c>
      <c r="E1353" t="s">
        <v>13047</v>
      </c>
      <c r="F1353" t="s">
        <v>13048</v>
      </c>
    </row>
    <row r="1354" spans="1:6">
      <c r="A1354" t="s">
        <v>12909</v>
      </c>
      <c r="B1354" t="s">
        <v>13029</v>
      </c>
      <c r="C1354" t="s">
        <v>13030</v>
      </c>
      <c r="D1354" t="s">
        <v>13049</v>
      </c>
    </row>
    <row r="1355" spans="1:6">
      <c r="A1355" t="s">
        <v>12909</v>
      </c>
      <c r="B1355" t="s">
        <v>13033</v>
      </c>
      <c r="C1355" t="s">
        <v>13050</v>
      </c>
      <c r="D1355" t="s">
        <v>13053</v>
      </c>
    </row>
    <row r="1356" spans="1:6">
      <c r="A1356" t="s">
        <v>12909</v>
      </c>
      <c r="B1356" t="s">
        <v>13033</v>
      </c>
      <c r="C1356" t="s">
        <v>13118</v>
      </c>
      <c r="D1356" t="s">
        <v>13119</v>
      </c>
    </row>
    <row r="1357" spans="1:6">
      <c r="A1357" t="s">
        <v>12909</v>
      </c>
      <c r="B1357" t="s">
        <v>13029</v>
      </c>
      <c r="C1357" t="s">
        <v>13082</v>
      </c>
      <c r="D1357" t="s">
        <v>13083</v>
      </c>
    </row>
    <row r="1358" spans="1:6">
      <c r="A1358" t="s">
        <v>12909</v>
      </c>
      <c r="B1358" t="s">
        <v>13029</v>
      </c>
      <c r="C1358" t="s">
        <v>13030</v>
      </c>
      <c r="D1358" t="s">
        <v>13069</v>
      </c>
    </row>
    <row r="1359" spans="1:6">
      <c r="A1359" t="s">
        <v>12909</v>
      </c>
      <c r="B1359" t="s">
        <v>13029</v>
      </c>
      <c r="C1359" t="s">
        <v>13030</v>
      </c>
      <c r="D1359" t="s">
        <v>13045</v>
      </c>
    </row>
    <row r="1360" spans="1:6">
      <c r="A1360" t="s">
        <v>12909</v>
      </c>
      <c r="B1360" t="s">
        <v>13029</v>
      </c>
      <c r="C1360" t="s">
        <v>13030</v>
      </c>
      <c r="D1360" t="s">
        <v>13113</v>
      </c>
    </row>
    <row r="1361" spans="1:6">
      <c r="A1361" t="s">
        <v>12909</v>
      </c>
      <c r="B1361" t="s">
        <v>13033</v>
      </c>
      <c r="C1361" t="s">
        <v>13034</v>
      </c>
      <c r="D1361" t="s">
        <v>13074</v>
      </c>
    </row>
    <row r="1362" spans="1:6">
      <c r="A1362" t="s">
        <v>12909</v>
      </c>
      <c r="B1362" t="s">
        <v>13033</v>
      </c>
      <c r="C1362" t="s">
        <v>13034</v>
      </c>
      <c r="D1362" t="s">
        <v>13036</v>
      </c>
    </row>
    <row r="1363" spans="1:6">
      <c r="A1363" t="s">
        <v>12909</v>
      </c>
      <c r="B1363" t="s">
        <v>13033</v>
      </c>
      <c r="C1363" t="s">
        <v>13050</v>
      </c>
      <c r="D1363" t="s">
        <v>13051</v>
      </c>
    </row>
    <row r="1364" spans="1:6">
      <c r="A1364" t="s">
        <v>12909</v>
      </c>
      <c r="B1364" t="s">
        <v>13029</v>
      </c>
      <c r="C1364" t="s">
        <v>13030</v>
      </c>
      <c r="D1364" t="s">
        <v>13120</v>
      </c>
    </row>
    <row r="1365" spans="1:6">
      <c r="A1365" t="s">
        <v>12909</v>
      </c>
      <c r="B1365" t="s">
        <v>13033</v>
      </c>
      <c r="C1365" t="s">
        <v>13034</v>
      </c>
      <c r="D1365" t="s">
        <v>13036</v>
      </c>
    </row>
    <row r="1366" spans="1:6">
      <c r="A1366" t="s">
        <v>12909</v>
      </c>
      <c r="B1366" t="s">
        <v>13029</v>
      </c>
      <c r="C1366" t="s">
        <v>13030</v>
      </c>
      <c r="D1366" t="s">
        <v>13040</v>
      </c>
    </row>
    <row r="1367" spans="1:6">
      <c r="A1367" t="s">
        <v>12909</v>
      </c>
      <c r="B1367" t="s">
        <v>13029</v>
      </c>
      <c r="C1367" t="s">
        <v>13030</v>
      </c>
      <c r="D1367" t="s">
        <v>13031</v>
      </c>
      <c r="E1367" t="s">
        <v>13052</v>
      </c>
    </row>
    <row r="1368" spans="1:6">
      <c r="A1368" t="s">
        <v>12909</v>
      </c>
      <c r="B1368" t="s">
        <v>13033</v>
      </c>
      <c r="C1368" t="s">
        <v>13050</v>
      </c>
      <c r="D1368" t="s">
        <v>13051</v>
      </c>
    </row>
    <row r="1369" spans="1:6">
      <c r="A1369" t="s">
        <v>12909</v>
      </c>
      <c r="B1369" t="s">
        <v>13033</v>
      </c>
      <c r="C1369" t="s">
        <v>13050</v>
      </c>
      <c r="D1369" t="s">
        <v>13054</v>
      </c>
    </row>
    <row r="1370" spans="1:6">
      <c r="A1370" t="s">
        <v>12909</v>
      </c>
      <c r="B1370" t="s">
        <v>13029</v>
      </c>
      <c r="C1370" t="s">
        <v>13077</v>
      </c>
      <c r="D1370" t="s">
        <v>13081</v>
      </c>
    </row>
    <row r="1371" spans="1:6">
      <c r="A1371" t="s">
        <v>12909</v>
      </c>
      <c r="B1371" t="s">
        <v>13029</v>
      </c>
      <c r="C1371" t="s">
        <v>13077</v>
      </c>
      <c r="D1371" t="s">
        <v>13121</v>
      </c>
    </row>
    <row r="1372" spans="1:6">
      <c r="A1372" t="s">
        <v>12909</v>
      </c>
      <c r="B1372" t="s">
        <v>13029</v>
      </c>
      <c r="C1372" t="s">
        <v>13082</v>
      </c>
      <c r="D1372" t="s">
        <v>13083</v>
      </c>
    </row>
    <row r="1373" spans="1:6">
      <c r="A1373" t="s">
        <v>12909</v>
      </c>
      <c r="B1373" t="s">
        <v>13029</v>
      </c>
      <c r="C1373" t="s">
        <v>13037</v>
      </c>
      <c r="D1373" t="s">
        <v>13038</v>
      </c>
      <c r="E1373" t="s">
        <v>13047</v>
      </c>
      <c r="F1373" t="s">
        <v>13048</v>
      </c>
    </row>
    <row r="1374" spans="1:6">
      <c r="A1374" t="s">
        <v>12909</v>
      </c>
      <c r="B1374" t="s">
        <v>13029</v>
      </c>
      <c r="C1374" t="s">
        <v>13077</v>
      </c>
      <c r="D1374" t="s">
        <v>13081</v>
      </c>
    </row>
    <row r="1375" spans="1:6">
      <c r="A1375" t="s">
        <v>12909</v>
      </c>
      <c r="B1375" t="s">
        <v>13029</v>
      </c>
      <c r="C1375" t="s">
        <v>13082</v>
      </c>
      <c r="D1375" t="s">
        <v>13083</v>
      </c>
    </row>
    <row r="1376" spans="1:6">
      <c r="A1376" t="s">
        <v>12909</v>
      </c>
      <c r="B1376" t="s">
        <v>13033</v>
      </c>
      <c r="C1376" t="s">
        <v>13034</v>
      </c>
      <c r="D1376" t="s">
        <v>13036</v>
      </c>
    </row>
    <row r="1377" spans="1:6">
      <c r="A1377" t="s">
        <v>12909</v>
      </c>
      <c r="B1377" t="s">
        <v>13029</v>
      </c>
      <c r="C1377" t="s">
        <v>13077</v>
      </c>
      <c r="D1377" t="s">
        <v>13122</v>
      </c>
      <c r="E1377" t="s">
        <v>13123</v>
      </c>
    </row>
    <row r="1378" spans="1:6">
      <c r="A1378" t="s">
        <v>12909</v>
      </c>
      <c r="B1378" t="s">
        <v>13029</v>
      </c>
      <c r="C1378" t="s">
        <v>13082</v>
      </c>
      <c r="D1378" t="s">
        <v>13083</v>
      </c>
    </row>
    <row r="1379" spans="1:6">
      <c r="A1379" t="s">
        <v>12909</v>
      </c>
      <c r="B1379" t="s">
        <v>13029</v>
      </c>
      <c r="C1379" t="s">
        <v>13037</v>
      </c>
      <c r="D1379" t="s">
        <v>13038</v>
      </c>
      <c r="E1379" t="s">
        <v>13047</v>
      </c>
      <c r="F1379" t="s">
        <v>13048</v>
      </c>
    </row>
    <row r="1380" spans="1:6">
      <c r="A1380" t="s">
        <v>12909</v>
      </c>
      <c r="B1380" t="s">
        <v>13033</v>
      </c>
      <c r="C1380" t="s">
        <v>13050</v>
      </c>
      <c r="D1380" t="s">
        <v>13051</v>
      </c>
    </row>
    <row r="1381" spans="1:6">
      <c r="A1381" t="s">
        <v>12909</v>
      </c>
      <c r="B1381" t="s">
        <v>13033</v>
      </c>
      <c r="C1381" t="s">
        <v>13050</v>
      </c>
      <c r="D1381" t="s">
        <v>13051</v>
      </c>
    </row>
    <row r="1382" spans="1:6">
      <c r="A1382" t="s">
        <v>12909</v>
      </c>
      <c r="B1382" t="s">
        <v>13029</v>
      </c>
      <c r="C1382" t="s">
        <v>13082</v>
      </c>
      <c r="D1382" t="s">
        <v>13093</v>
      </c>
    </row>
    <row r="1383" spans="1:6">
      <c r="A1383" t="s">
        <v>12909</v>
      </c>
      <c r="B1383" t="s">
        <v>13029</v>
      </c>
      <c r="C1383" t="s">
        <v>13030</v>
      </c>
      <c r="D1383" t="s">
        <v>13049</v>
      </c>
    </row>
    <row r="1384" spans="1:6">
      <c r="A1384" t="s">
        <v>12909</v>
      </c>
      <c r="B1384" t="s">
        <v>13029</v>
      </c>
      <c r="C1384" t="s">
        <v>13030</v>
      </c>
      <c r="D1384" t="s">
        <v>13049</v>
      </c>
    </row>
    <row r="1385" spans="1:6">
      <c r="A1385" t="s">
        <v>12909</v>
      </c>
      <c r="B1385" t="s">
        <v>13029</v>
      </c>
      <c r="C1385" t="s">
        <v>13030</v>
      </c>
      <c r="D1385" t="s">
        <v>13049</v>
      </c>
    </row>
    <row r="1386" spans="1:6">
      <c r="A1386" t="s">
        <v>12909</v>
      </c>
      <c r="B1386" t="s">
        <v>13029</v>
      </c>
      <c r="C1386" t="s">
        <v>13030</v>
      </c>
      <c r="D1386" t="s">
        <v>13085</v>
      </c>
    </row>
    <row r="1387" spans="1:6">
      <c r="A1387" t="s">
        <v>12909</v>
      </c>
      <c r="B1387" t="s">
        <v>13029</v>
      </c>
      <c r="C1387" t="s">
        <v>13030</v>
      </c>
      <c r="D1387" t="s">
        <v>13061</v>
      </c>
    </row>
    <row r="1388" spans="1:6">
      <c r="A1388" t="s">
        <v>12909</v>
      </c>
      <c r="B1388" t="s">
        <v>13029</v>
      </c>
      <c r="C1388" t="s">
        <v>13030</v>
      </c>
      <c r="D1388" t="s">
        <v>13102</v>
      </c>
    </row>
    <row r="1389" spans="1:6">
      <c r="A1389" t="s">
        <v>12909</v>
      </c>
      <c r="B1389" t="s">
        <v>13029</v>
      </c>
      <c r="C1389" t="s">
        <v>13037</v>
      </c>
      <c r="D1389" t="s">
        <v>13038</v>
      </c>
      <c r="E1389" t="s">
        <v>13047</v>
      </c>
      <c r="F1389" t="s">
        <v>13048</v>
      </c>
    </row>
    <row r="1390" spans="1:6">
      <c r="A1390" t="s">
        <v>12909</v>
      </c>
      <c r="B1390" t="s">
        <v>13033</v>
      </c>
      <c r="C1390" t="s">
        <v>13050</v>
      </c>
      <c r="D1390" t="s">
        <v>13051</v>
      </c>
    </row>
    <row r="1391" spans="1:6">
      <c r="A1391" t="s">
        <v>12909</v>
      </c>
      <c r="B1391" t="s">
        <v>13029</v>
      </c>
      <c r="C1391" t="s">
        <v>13030</v>
      </c>
      <c r="D1391" t="s">
        <v>13040</v>
      </c>
    </row>
    <row r="1392" spans="1:6">
      <c r="A1392" t="s">
        <v>12909</v>
      </c>
      <c r="B1392" t="s">
        <v>13029</v>
      </c>
      <c r="C1392" t="s">
        <v>13037</v>
      </c>
      <c r="D1392" t="s">
        <v>13062</v>
      </c>
      <c r="E1392" t="s">
        <v>13063</v>
      </c>
      <c r="F1392" t="s">
        <v>13064</v>
      </c>
    </row>
    <row r="1393" spans="1:5">
      <c r="A1393" t="s">
        <v>12909</v>
      </c>
      <c r="B1393" t="s">
        <v>13029</v>
      </c>
      <c r="C1393" t="s">
        <v>13030</v>
      </c>
      <c r="D1393" t="s">
        <v>13066</v>
      </c>
    </row>
    <row r="1394" spans="1:5">
      <c r="A1394" t="s">
        <v>12909</v>
      </c>
      <c r="B1394" t="s">
        <v>13057</v>
      </c>
      <c r="C1394" t="s">
        <v>13058</v>
      </c>
      <c r="D1394" t="s">
        <v>13059</v>
      </c>
    </row>
    <row r="1395" spans="1:5">
      <c r="A1395" t="s">
        <v>12909</v>
      </c>
      <c r="B1395" t="s">
        <v>13029</v>
      </c>
      <c r="C1395" t="s">
        <v>13037</v>
      </c>
      <c r="D1395" t="s">
        <v>13038</v>
      </c>
      <c r="E1395" t="s">
        <v>13039</v>
      </c>
    </row>
    <row r="1396" spans="1:5">
      <c r="A1396" t="s">
        <v>12909</v>
      </c>
      <c r="B1396" t="s">
        <v>13029</v>
      </c>
      <c r="C1396" t="s">
        <v>13030</v>
      </c>
      <c r="D1396" t="s">
        <v>13046</v>
      </c>
    </row>
    <row r="1397" spans="1:5">
      <c r="A1397" t="s">
        <v>12909</v>
      </c>
      <c r="B1397" t="s">
        <v>13057</v>
      </c>
      <c r="C1397" t="s">
        <v>13058</v>
      </c>
      <c r="D1397" t="s">
        <v>13097</v>
      </c>
      <c r="E1397" t="s">
        <v>13098</v>
      </c>
    </row>
    <row r="1398" spans="1:5">
      <c r="A1398" t="s">
        <v>12909</v>
      </c>
      <c r="B1398" t="s">
        <v>13029</v>
      </c>
      <c r="C1398" t="s">
        <v>13030</v>
      </c>
      <c r="D1398" t="s">
        <v>13061</v>
      </c>
    </row>
    <row r="1399" spans="1:5">
      <c r="A1399" t="s">
        <v>12909</v>
      </c>
      <c r="B1399" t="s">
        <v>13029</v>
      </c>
      <c r="C1399" t="s">
        <v>13030</v>
      </c>
      <c r="D1399" t="s">
        <v>13061</v>
      </c>
    </row>
    <row r="1400" spans="1:5">
      <c r="A1400" t="s">
        <v>12909</v>
      </c>
      <c r="B1400" t="s">
        <v>13029</v>
      </c>
      <c r="C1400" t="s">
        <v>13030</v>
      </c>
      <c r="D1400" t="s">
        <v>13031</v>
      </c>
      <c r="E1400" t="s">
        <v>13032</v>
      </c>
    </row>
    <row r="1401" spans="1:5">
      <c r="A1401" t="s">
        <v>12909</v>
      </c>
      <c r="B1401" t="s">
        <v>13029</v>
      </c>
      <c r="C1401" t="s">
        <v>13077</v>
      </c>
      <c r="D1401" t="s">
        <v>13124</v>
      </c>
    </row>
    <row r="1402" spans="1:5">
      <c r="A1402" t="s">
        <v>12909</v>
      </c>
      <c r="B1402" t="s">
        <v>13029</v>
      </c>
      <c r="C1402" t="s">
        <v>13030</v>
      </c>
      <c r="D1402" t="s">
        <v>13066</v>
      </c>
    </row>
    <row r="1403" spans="1:5">
      <c r="A1403" t="s">
        <v>12909</v>
      </c>
      <c r="B1403" t="s">
        <v>13033</v>
      </c>
      <c r="C1403" t="s">
        <v>13050</v>
      </c>
      <c r="D1403" t="s">
        <v>13053</v>
      </c>
    </row>
    <row r="1404" spans="1:5">
      <c r="A1404" t="s">
        <v>12909</v>
      </c>
      <c r="B1404" t="s">
        <v>13029</v>
      </c>
      <c r="C1404" t="s">
        <v>13030</v>
      </c>
      <c r="D1404" t="s">
        <v>13066</v>
      </c>
    </row>
    <row r="1405" spans="1:5">
      <c r="A1405" t="s">
        <v>12909</v>
      </c>
      <c r="B1405" t="s">
        <v>13029</v>
      </c>
      <c r="C1405" t="s">
        <v>13030</v>
      </c>
      <c r="D1405" t="s">
        <v>13031</v>
      </c>
      <c r="E1405" t="s">
        <v>13032</v>
      </c>
    </row>
    <row r="1406" spans="1:5">
      <c r="A1406" t="s">
        <v>12909</v>
      </c>
      <c r="B1406" t="s">
        <v>13029</v>
      </c>
      <c r="C1406" t="s">
        <v>13030</v>
      </c>
      <c r="D1406" t="s">
        <v>13061</v>
      </c>
    </row>
    <row r="1407" spans="1:5">
      <c r="A1407" t="s">
        <v>12909</v>
      </c>
      <c r="B1407" t="s">
        <v>13029</v>
      </c>
      <c r="C1407" t="s">
        <v>13037</v>
      </c>
      <c r="D1407" t="s">
        <v>13073</v>
      </c>
    </row>
    <row r="1408" spans="1:5">
      <c r="A1408" t="s">
        <v>12909</v>
      </c>
      <c r="B1408" t="s">
        <v>13029</v>
      </c>
      <c r="C1408" t="s">
        <v>13030</v>
      </c>
      <c r="D1408" t="s">
        <v>13031</v>
      </c>
      <c r="E1408" t="s">
        <v>13052</v>
      </c>
    </row>
    <row r="1409" spans="1:5">
      <c r="A1409" t="s">
        <v>12909</v>
      </c>
      <c r="B1409" t="s">
        <v>13033</v>
      </c>
      <c r="C1409" t="s">
        <v>13112</v>
      </c>
    </row>
    <row r="1410" spans="1:5">
      <c r="A1410" t="s">
        <v>12909</v>
      </c>
      <c r="B1410" t="s">
        <v>13029</v>
      </c>
      <c r="C1410" t="s">
        <v>13037</v>
      </c>
      <c r="D1410" t="s">
        <v>13038</v>
      </c>
      <c r="E1410" t="s">
        <v>13039</v>
      </c>
    </row>
    <row r="1411" spans="1:5">
      <c r="A1411" t="s">
        <v>12909</v>
      </c>
      <c r="B1411" t="s">
        <v>13029</v>
      </c>
      <c r="C1411" t="s">
        <v>13077</v>
      </c>
      <c r="D1411" t="s">
        <v>13122</v>
      </c>
      <c r="E1411" t="s">
        <v>13123</v>
      </c>
    </row>
    <row r="1412" spans="1:5">
      <c r="A1412" t="s">
        <v>12909</v>
      </c>
      <c r="B1412" t="s">
        <v>13029</v>
      </c>
      <c r="C1412" t="s">
        <v>13030</v>
      </c>
      <c r="D1412" t="s">
        <v>13049</v>
      </c>
    </row>
    <row r="1413" spans="1:5">
      <c r="A1413" t="s">
        <v>12909</v>
      </c>
      <c r="B1413" t="s">
        <v>13029</v>
      </c>
      <c r="C1413" t="s">
        <v>13030</v>
      </c>
      <c r="D1413" t="s">
        <v>13040</v>
      </c>
    </row>
    <row r="1414" spans="1:5">
      <c r="A1414" t="s">
        <v>12909</v>
      </c>
      <c r="B1414" t="s">
        <v>13029</v>
      </c>
      <c r="C1414" t="s">
        <v>13082</v>
      </c>
      <c r="D1414" t="s">
        <v>13093</v>
      </c>
    </row>
    <row r="1415" spans="1:5">
      <c r="A1415" t="s">
        <v>12909</v>
      </c>
      <c r="B1415" t="s">
        <v>13029</v>
      </c>
      <c r="C1415" t="s">
        <v>13030</v>
      </c>
      <c r="D1415" t="s">
        <v>13049</v>
      </c>
    </row>
    <row r="1416" spans="1:5">
      <c r="A1416" t="s">
        <v>12909</v>
      </c>
      <c r="B1416" t="s">
        <v>13029</v>
      </c>
      <c r="C1416" t="s">
        <v>13030</v>
      </c>
      <c r="D1416" t="s">
        <v>13046</v>
      </c>
    </row>
    <row r="1417" spans="1:5">
      <c r="A1417" t="s">
        <v>12909</v>
      </c>
      <c r="B1417" t="s">
        <v>13029</v>
      </c>
      <c r="C1417" t="s">
        <v>13030</v>
      </c>
      <c r="D1417" t="s">
        <v>13045</v>
      </c>
    </row>
    <row r="1418" spans="1:5">
      <c r="A1418" t="s">
        <v>12909</v>
      </c>
      <c r="B1418" t="s">
        <v>13029</v>
      </c>
      <c r="C1418" t="s">
        <v>13082</v>
      </c>
      <c r="D1418" t="s">
        <v>13093</v>
      </c>
    </row>
    <row r="1419" spans="1:5">
      <c r="A1419" t="s">
        <v>12909</v>
      </c>
      <c r="B1419" t="s">
        <v>13057</v>
      </c>
      <c r="C1419" t="s">
        <v>13058</v>
      </c>
      <c r="D1419" t="s">
        <v>13059</v>
      </c>
    </row>
    <row r="1420" spans="1:5">
      <c r="A1420" t="s">
        <v>12909</v>
      </c>
      <c r="B1420" t="s">
        <v>13029</v>
      </c>
      <c r="C1420" t="s">
        <v>13030</v>
      </c>
      <c r="D1420" t="s">
        <v>13125</v>
      </c>
    </row>
    <row r="1421" spans="1:5">
      <c r="A1421" t="s">
        <v>12909</v>
      </c>
      <c r="B1421" t="s">
        <v>13029</v>
      </c>
      <c r="C1421" t="s">
        <v>13030</v>
      </c>
      <c r="D1421" t="s">
        <v>13065</v>
      </c>
    </row>
    <row r="1422" spans="1:5">
      <c r="A1422" t="s">
        <v>12909</v>
      </c>
      <c r="B1422" t="s">
        <v>13029</v>
      </c>
      <c r="C1422" t="s">
        <v>13077</v>
      </c>
      <c r="D1422" t="s">
        <v>13122</v>
      </c>
      <c r="E1422" t="s">
        <v>13123</v>
      </c>
    </row>
    <row r="1423" spans="1:5">
      <c r="A1423" t="s">
        <v>12909</v>
      </c>
      <c r="B1423" t="s">
        <v>13029</v>
      </c>
      <c r="C1423" t="s">
        <v>13037</v>
      </c>
      <c r="D1423" t="s">
        <v>13038</v>
      </c>
      <c r="E1423" t="s">
        <v>13039</v>
      </c>
    </row>
    <row r="1424" spans="1:5">
      <c r="A1424" t="s">
        <v>12909</v>
      </c>
      <c r="B1424" t="s">
        <v>13033</v>
      </c>
      <c r="C1424" t="s">
        <v>13126</v>
      </c>
      <c r="D1424" t="s">
        <v>13127</v>
      </c>
    </row>
    <row r="1425" spans="1:6">
      <c r="A1425" t="s">
        <v>12909</v>
      </c>
      <c r="B1425" t="s">
        <v>13029</v>
      </c>
      <c r="C1425" t="s">
        <v>13030</v>
      </c>
      <c r="D1425" t="s">
        <v>13045</v>
      </c>
    </row>
    <row r="1426" spans="1:6">
      <c r="A1426" t="s">
        <v>12909</v>
      </c>
      <c r="B1426" t="s">
        <v>13029</v>
      </c>
      <c r="C1426" t="s">
        <v>13082</v>
      </c>
      <c r="D1426" t="s">
        <v>13083</v>
      </c>
    </row>
    <row r="1427" spans="1:6">
      <c r="A1427" t="s">
        <v>12909</v>
      </c>
      <c r="B1427" t="s">
        <v>13029</v>
      </c>
      <c r="C1427" t="s">
        <v>13037</v>
      </c>
      <c r="D1427" t="s">
        <v>13038</v>
      </c>
      <c r="E1427" t="s">
        <v>13039</v>
      </c>
    </row>
    <row r="1428" spans="1:6">
      <c r="A1428" t="s">
        <v>12909</v>
      </c>
      <c r="B1428" t="s">
        <v>13029</v>
      </c>
      <c r="C1428" t="s">
        <v>13030</v>
      </c>
      <c r="D1428" t="s">
        <v>13031</v>
      </c>
      <c r="E1428" t="s">
        <v>13032</v>
      </c>
    </row>
    <row r="1429" spans="1:6">
      <c r="A1429" t="s">
        <v>12909</v>
      </c>
      <c r="B1429" t="s">
        <v>13029</v>
      </c>
      <c r="C1429" t="s">
        <v>13030</v>
      </c>
      <c r="D1429" t="s">
        <v>13049</v>
      </c>
    </row>
    <row r="1430" spans="1:6">
      <c r="A1430" t="s">
        <v>12909</v>
      </c>
      <c r="B1430" t="s">
        <v>13029</v>
      </c>
      <c r="C1430" t="s">
        <v>13030</v>
      </c>
      <c r="D1430" t="s">
        <v>13049</v>
      </c>
    </row>
    <row r="1431" spans="1:6">
      <c r="A1431" t="s">
        <v>12909</v>
      </c>
      <c r="B1431" t="s">
        <v>13029</v>
      </c>
      <c r="C1431" t="s">
        <v>13037</v>
      </c>
      <c r="D1431" t="s">
        <v>13038</v>
      </c>
      <c r="E1431" t="s">
        <v>13047</v>
      </c>
      <c r="F1431" t="s">
        <v>13060</v>
      </c>
    </row>
    <row r="1432" spans="1:6">
      <c r="A1432" t="s">
        <v>12909</v>
      </c>
      <c r="B1432" t="s">
        <v>13029</v>
      </c>
      <c r="C1432" t="s">
        <v>13037</v>
      </c>
      <c r="D1432" t="s">
        <v>13062</v>
      </c>
      <c r="E1432" t="s">
        <v>13063</v>
      </c>
      <c r="F1432" t="s">
        <v>13115</v>
      </c>
    </row>
    <row r="1433" spans="1:6">
      <c r="A1433" t="s">
        <v>12909</v>
      </c>
      <c r="B1433" t="s">
        <v>13033</v>
      </c>
      <c r="C1433" t="s">
        <v>13070</v>
      </c>
      <c r="D1433" t="s">
        <v>13080</v>
      </c>
    </row>
    <row r="1434" spans="1:6">
      <c r="A1434" t="s">
        <v>12909</v>
      </c>
      <c r="B1434" t="s">
        <v>13029</v>
      </c>
      <c r="C1434" t="s">
        <v>13030</v>
      </c>
      <c r="D1434" t="s">
        <v>13128</v>
      </c>
    </row>
    <row r="1435" spans="1:6">
      <c r="A1435" t="s">
        <v>12909</v>
      </c>
      <c r="B1435" t="s">
        <v>13033</v>
      </c>
      <c r="C1435" t="s">
        <v>13070</v>
      </c>
      <c r="D1435" t="s">
        <v>13071</v>
      </c>
    </row>
    <row r="1436" spans="1:6">
      <c r="A1436" t="s">
        <v>12909</v>
      </c>
      <c r="B1436" t="s">
        <v>13029</v>
      </c>
      <c r="C1436" t="s">
        <v>13030</v>
      </c>
      <c r="D1436" t="s">
        <v>13120</v>
      </c>
    </row>
    <row r="1437" spans="1:6">
      <c r="A1437" t="s">
        <v>12909</v>
      </c>
      <c r="B1437" t="s">
        <v>13057</v>
      </c>
      <c r="C1437" t="s">
        <v>13058</v>
      </c>
      <c r="D1437" t="s">
        <v>13059</v>
      </c>
    </row>
    <row r="1438" spans="1:6">
      <c r="A1438" t="s">
        <v>12909</v>
      </c>
      <c r="B1438" t="s">
        <v>13033</v>
      </c>
      <c r="C1438" t="s">
        <v>13034</v>
      </c>
      <c r="D1438" t="s">
        <v>13036</v>
      </c>
    </row>
    <row r="1439" spans="1:6">
      <c r="A1439" t="s">
        <v>12909</v>
      </c>
      <c r="B1439" t="s">
        <v>13029</v>
      </c>
      <c r="C1439" t="s">
        <v>13037</v>
      </c>
      <c r="D1439" t="s">
        <v>13062</v>
      </c>
      <c r="E1439" t="s">
        <v>13063</v>
      </c>
      <c r="F1439" t="s">
        <v>13090</v>
      </c>
    </row>
    <row r="1440" spans="1:6">
      <c r="A1440" t="s">
        <v>12909</v>
      </c>
      <c r="B1440" t="s">
        <v>13029</v>
      </c>
      <c r="C1440" t="s">
        <v>13030</v>
      </c>
      <c r="D1440" t="s">
        <v>13055</v>
      </c>
      <c r="E1440" t="s">
        <v>13056</v>
      </c>
    </row>
    <row r="1441" spans="1:7">
      <c r="A1441" t="s">
        <v>12909</v>
      </c>
      <c r="B1441" t="s">
        <v>13033</v>
      </c>
      <c r="C1441" t="s">
        <v>13070</v>
      </c>
      <c r="D1441" t="s">
        <v>13129</v>
      </c>
    </row>
    <row r="1442" spans="1:7">
      <c r="A1442" t="s">
        <v>12909</v>
      </c>
      <c r="B1442" t="s">
        <v>13029</v>
      </c>
      <c r="C1442" t="s">
        <v>13082</v>
      </c>
      <c r="D1442" t="s">
        <v>13083</v>
      </c>
    </row>
    <row r="1443" spans="1:7">
      <c r="A1443" t="s">
        <v>12909</v>
      </c>
      <c r="B1443" t="s">
        <v>13029</v>
      </c>
      <c r="C1443" t="s">
        <v>13030</v>
      </c>
      <c r="D1443" t="s">
        <v>13031</v>
      </c>
      <c r="E1443" t="s">
        <v>13032</v>
      </c>
    </row>
    <row r="1444" spans="1:7">
      <c r="A1444" t="s">
        <v>12909</v>
      </c>
      <c r="B1444" t="s">
        <v>13033</v>
      </c>
      <c r="C1444" t="s">
        <v>13070</v>
      </c>
      <c r="D1444" t="s">
        <v>13071</v>
      </c>
    </row>
    <row r="1445" spans="1:7">
      <c r="A1445" t="s">
        <v>12909</v>
      </c>
      <c r="B1445" t="s">
        <v>13029</v>
      </c>
      <c r="C1445" t="s">
        <v>13077</v>
      </c>
      <c r="D1445" t="s">
        <v>13081</v>
      </c>
    </row>
    <row r="1446" spans="1:7">
      <c r="A1446" t="s">
        <v>12909</v>
      </c>
      <c r="B1446" t="s">
        <v>13029</v>
      </c>
      <c r="C1446" t="s">
        <v>13037</v>
      </c>
      <c r="D1446" t="s">
        <v>13062</v>
      </c>
      <c r="E1446" t="s">
        <v>13130</v>
      </c>
      <c r="F1446" t="s">
        <v>13131</v>
      </c>
      <c r="G1446" t="s">
        <v>13132</v>
      </c>
    </row>
    <row r="1447" spans="1:7">
      <c r="A1447" t="s">
        <v>12909</v>
      </c>
      <c r="B1447" t="s">
        <v>13033</v>
      </c>
      <c r="C1447" t="s">
        <v>13112</v>
      </c>
    </row>
    <row r="1448" spans="1:7">
      <c r="A1448" t="s">
        <v>12909</v>
      </c>
      <c r="B1448" t="s">
        <v>13033</v>
      </c>
      <c r="C1448" t="s">
        <v>13034</v>
      </c>
      <c r="D1448" t="s">
        <v>13035</v>
      </c>
    </row>
    <row r="1449" spans="1:7">
      <c r="A1449" t="s">
        <v>12909</v>
      </c>
      <c r="B1449" t="s">
        <v>13029</v>
      </c>
      <c r="C1449" t="s">
        <v>13037</v>
      </c>
      <c r="D1449" t="s">
        <v>13038</v>
      </c>
      <c r="E1449" t="s">
        <v>13047</v>
      </c>
      <c r="F1449" t="s">
        <v>13048</v>
      </c>
    </row>
    <row r="1450" spans="1:7">
      <c r="A1450" t="s">
        <v>12909</v>
      </c>
      <c r="B1450" t="s">
        <v>13029</v>
      </c>
      <c r="C1450" t="s">
        <v>13077</v>
      </c>
      <c r="D1450" t="s">
        <v>13111</v>
      </c>
    </row>
    <row r="1451" spans="1:7">
      <c r="A1451" t="s">
        <v>12909</v>
      </c>
      <c r="B1451" t="s">
        <v>13029</v>
      </c>
      <c r="C1451" t="s">
        <v>13082</v>
      </c>
      <c r="D1451" t="s">
        <v>13083</v>
      </c>
    </row>
    <row r="1452" spans="1:7">
      <c r="A1452" t="s">
        <v>12909</v>
      </c>
      <c r="B1452" t="s">
        <v>13029</v>
      </c>
      <c r="C1452" t="s">
        <v>13030</v>
      </c>
      <c r="D1452" t="s">
        <v>13120</v>
      </c>
    </row>
    <row r="1453" spans="1:7">
      <c r="A1453" t="s">
        <v>12909</v>
      </c>
      <c r="B1453" t="s">
        <v>13029</v>
      </c>
      <c r="C1453" t="s">
        <v>13030</v>
      </c>
      <c r="D1453" t="s">
        <v>13099</v>
      </c>
    </row>
    <row r="1454" spans="1:7">
      <c r="A1454" t="s">
        <v>12909</v>
      </c>
      <c r="B1454" t="s">
        <v>13029</v>
      </c>
      <c r="C1454" t="s">
        <v>13030</v>
      </c>
      <c r="D1454" t="s">
        <v>13046</v>
      </c>
    </row>
    <row r="1455" spans="1:7">
      <c r="A1455" t="s">
        <v>12909</v>
      </c>
      <c r="B1455" t="s">
        <v>13033</v>
      </c>
      <c r="C1455" t="s">
        <v>13034</v>
      </c>
      <c r="D1455" t="s">
        <v>13036</v>
      </c>
    </row>
    <row r="1456" spans="1:7">
      <c r="A1456" t="s">
        <v>12909</v>
      </c>
      <c r="B1456" t="s">
        <v>13029</v>
      </c>
      <c r="C1456" t="s">
        <v>13095</v>
      </c>
      <c r="D1456" t="s">
        <v>13096</v>
      </c>
    </row>
    <row r="1457" spans="1:5">
      <c r="A1457" t="s">
        <v>12909</v>
      </c>
      <c r="B1457" t="s">
        <v>13033</v>
      </c>
      <c r="C1457" t="s">
        <v>13034</v>
      </c>
      <c r="D1457" t="s">
        <v>13035</v>
      </c>
    </row>
    <row r="1458" spans="1:5">
      <c r="A1458" t="s">
        <v>12909</v>
      </c>
      <c r="B1458" t="s">
        <v>13029</v>
      </c>
      <c r="C1458" t="s">
        <v>13030</v>
      </c>
      <c r="D1458" t="s">
        <v>13067</v>
      </c>
    </row>
    <row r="1459" spans="1:5">
      <c r="A1459" t="s">
        <v>12909</v>
      </c>
      <c r="B1459" t="s">
        <v>13029</v>
      </c>
      <c r="C1459" t="s">
        <v>13030</v>
      </c>
      <c r="D1459" t="s">
        <v>13031</v>
      </c>
      <c r="E1459" t="s">
        <v>13032</v>
      </c>
    </row>
    <row r="1460" spans="1:5">
      <c r="A1460" t="s">
        <v>12909</v>
      </c>
      <c r="B1460" t="s">
        <v>13033</v>
      </c>
      <c r="C1460" t="s">
        <v>13034</v>
      </c>
      <c r="D1460" t="s">
        <v>13035</v>
      </c>
    </row>
    <row r="1461" spans="1:5">
      <c r="A1461" t="s">
        <v>12909</v>
      </c>
      <c r="B1461" t="s">
        <v>13029</v>
      </c>
      <c r="C1461" t="s">
        <v>13037</v>
      </c>
      <c r="D1461" t="s">
        <v>13038</v>
      </c>
      <c r="E1461" t="s">
        <v>13039</v>
      </c>
    </row>
    <row r="1462" spans="1:5">
      <c r="A1462" t="s">
        <v>12909</v>
      </c>
      <c r="B1462" t="s">
        <v>13029</v>
      </c>
      <c r="C1462" t="s">
        <v>13082</v>
      </c>
      <c r="D1462" t="s">
        <v>13083</v>
      </c>
    </row>
    <row r="1463" spans="1:5">
      <c r="A1463" t="s">
        <v>12909</v>
      </c>
      <c r="B1463" t="s">
        <v>13029</v>
      </c>
      <c r="C1463" t="s">
        <v>13030</v>
      </c>
      <c r="D1463" t="s">
        <v>13085</v>
      </c>
    </row>
    <row r="1464" spans="1:5">
      <c r="A1464" t="s">
        <v>12909</v>
      </c>
      <c r="B1464" t="s">
        <v>13033</v>
      </c>
      <c r="C1464" t="s">
        <v>13034</v>
      </c>
      <c r="D1464" t="s">
        <v>13076</v>
      </c>
    </row>
    <row r="1465" spans="1:5">
      <c r="A1465" t="s">
        <v>12909</v>
      </c>
      <c r="B1465" t="s">
        <v>13033</v>
      </c>
      <c r="C1465" t="s">
        <v>13070</v>
      </c>
      <c r="D1465" t="s">
        <v>13080</v>
      </c>
    </row>
    <row r="1466" spans="1:5">
      <c r="A1466" t="s">
        <v>12909</v>
      </c>
      <c r="B1466" t="s">
        <v>13029</v>
      </c>
      <c r="C1466" t="s">
        <v>13030</v>
      </c>
      <c r="D1466" t="s">
        <v>13066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Sheet11</vt:lpstr>
      <vt:lpstr>Sheet3</vt:lpstr>
      <vt:lpstr>Dashboard</vt:lpstr>
      <vt:lpstr>Sheet10</vt:lpstr>
      <vt:lpstr>amazon (2)</vt:lpstr>
      <vt:lpstr>amazon</vt:lpstr>
      <vt:lpstr>Sheet2</vt:lpstr>
      <vt:lpstr>Sheet5</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2025-07-06T20:16:57Z</dcterms:modified>
</cp:coreProperties>
</file>