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<sst xmlns="http://schemas.openxmlformats.org/spreadsheetml/2006/main" count="23" uniqueCount="21">
  <si>
    <t xml:space="preserve">M = </t>
  </si>
  <si>
    <t>SSW =</t>
  </si>
  <si>
    <t xml:space="preserve">df ssw = </t>
  </si>
  <si>
    <t xml:space="preserve"> число степенй свободы</t>
  </si>
  <si>
    <t>SSW/df ssw =</t>
  </si>
  <si>
    <t>изменчивость внутригрупповая</t>
  </si>
  <si>
    <t xml:space="preserve">SSB = </t>
  </si>
  <si>
    <t>число степеней свободы</t>
  </si>
  <si>
    <t xml:space="preserve">SSB/df ssw = </t>
  </si>
  <si>
    <t>изменчивость межгрупповая</t>
  </si>
  <si>
    <t xml:space="preserve">F = </t>
  </si>
  <si>
    <t>отношение межгрупповой изменчивости и внутригрупповой изменчивости</t>
  </si>
  <si>
    <t>Вероятно, найдутся те средние в группах, которые будут значительно отличаться</t>
  </si>
  <si>
    <t>P(X &gt; 3) = 0.0598</t>
  </si>
  <si>
    <t>Значит, отклоняем нулевую гипотезу, что нет различий.</t>
  </si>
  <si>
    <t xml:space="preserve">Нет оснований отклонить гипотезу о том, что у нас нет различий. </t>
  </si>
  <si>
    <t>Чем  меньше уровень значимости, тем больше оснований отклонить нулевую гипотезу, что различий у нас значимых нет.</t>
  </si>
  <si>
    <t xml:space="preserve">a = p/C(2,n)= </t>
  </si>
  <si>
    <t>поправка на множественные сравнения</t>
  </si>
  <si>
    <t>поправка Бонферони</t>
  </si>
  <si>
    <t>p=0,06&gt;0,05=&gt;нет осн откл Н0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</si>
</sst>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571500</xdr:colOff>
      <xdr:row>0</xdr:row>
      <xdr:rowOff>0</xdr:rowOff>
    </xdr:from>
    <xdr:ext cx="17049750" cy="837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43" width="8.71"/>
  </cols>
  <sheetData>
    <row r="1">
      <c r="A1" s="1">
        <v>20.0</v>
      </c>
      <c r="B1" s="1">
        <v>30.0</v>
      </c>
      <c r="C1" s="1">
        <v>18.0</v>
      </c>
    </row>
    <row r="2">
      <c r="A2" s="1">
        <v>31.0</v>
      </c>
      <c r="B2" s="1">
        <v>30.0</v>
      </c>
      <c r="C2" s="1">
        <v>15.0</v>
      </c>
    </row>
    <row r="3">
      <c r="A3" s="1">
        <v>40.0</v>
      </c>
      <c r="B3" s="1">
        <v>3.0</v>
      </c>
      <c r="C3" s="1">
        <v>39.0</v>
      </c>
    </row>
    <row r="4">
      <c r="A4" s="1">
        <v>29.0</v>
      </c>
      <c r="B4" s="1">
        <v>10.0</v>
      </c>
      <c r="C4" s="1">
        <v>27.0</v>
      </c>
    </row>
    <row r="5">
      <c r="A5" s="1">
        <v>29.0</v>
      </c>
      <c r="B5" s="1">
        <v>36.0</v>
      </c>
      <c r="C5" s="1">
        <v>12.0</v>
      </c>
    </row>
    <row r="6">
      <c r="A6" s="1">
        <v>22.0</v>
      </c>
      <c r="B6" s="1">
        <v>4.0</v>
      </c>
      <c r="C6" s="1">
        <v>8.0</v>
      </c>
    </row>
    <row r="7">
      <c r="A7" s="1">
        <v>26.0</v>
      </c>
      <c r="B7" s="1">
        <v>35.0</v>
      </c>
      <c r="C7" s="1">
        <v>15.0</v>
      </c>
    </row>
    <row r="8">
      <c r="A8" s="1">
        <v>33.0</v>
      </c>
      <c r="B8" s="1">
        <v>25.0</v>
      </c>
      <c r="C8" s="1">
        <v>26.0</v>
      </c>
    </row>
    <row r="9">
      <c r="A9" s="1">
        <v>39.0</v>
      </c>
      <c r="B9" s="1">
        <v>6.0</v>
      </c>
      <c r="C9" s="1">
        <v>29.0</v>
      </c>
    </row>
    <row r="10">
      <c r="A10" s="1">
        <v>16.0</v>
      </c>
      <c r="B10" s="1">
        <v>35.0</v>
      </c>
      <c r="C10" s="1">
        <v>2.0</v>
      </c>
    </row>
    <row r="11">
      <c r="A11" s="1">
        <v>10.0</v>
      </c>
      <c r="B11" s="1">
        <v>26.0</v>
      </c>
      <c r="C11" s="1">
        <v>21.0</v>
      </c>
    </row>
    <row r="12">
      <c r="A12" s="1">
        <v>39.0</v>
      </c>
      <c r="B12" s="1">
        <v>15.0</v>
      </c>
      <c r="C12" s="1">
        <v>10.0</v>
      </c>
    </row>
    <row r="13">
      <c r="A13" s="1">
        <v>17.0</v>
      </c>
      <c r="B13" s="1">
        <v>20.0</v>
      </c>
      <c r="C13" s="1">
        <v>34.0</v>
      </c>
    </row>
    <row r="14">
      <c r="A14" s="1">
        <v>25.0</v>
      </c>
      <c r="B14" s="1">
        <v>5.0</v>
      </c>
      <c r="C14" s="1">
        <v>36.0</v>
      </c>
    </row>
    <row r="15">
      <c r="A15" s="1">
        <v>28.0</v>
      </c>
      <c r="B15" s="1">
        <v>4.0</v>
      </c>
      <c r="C15" s="1">
        <v>21.0</v>
      </c>
    </row>
    <row r="16">
      <c r="A16" s="1">
        <v>31.0</v>
      </c>
      <c r="B16" s="1">
        <v>8.0</v>
      </c>
      <c r="C16" s="1">
        <v>4.0</v>
      </c>
    </row>
    <row r="18">
      <c r="A18" s="1">
        <f t="shared" ref="A18:C18" si="1">SUM(A1:A16)/16</f>
        <v>27.1875</v>
      </c>
      <c r="B18" s="1">
        <f t="shared" si="1"/>
        <v>18.25</v>
      </c>
      <c r="C18" s="1">
        <f t="shared" si="1"/>
        <v>19.8125</v>
      </c>
    </row>
    <row r="19">
      <c r="A19" s="1">
        <f t="shared" ref="A19:C19" si="2">(A1-A$18)^2+(A2-A$18)^2+(A3-A$18)^2+(A4-A$18)^2+(A5-A$18)^2+(A6-A$18)^2+(A7-A$18)^2+(A8-A$18)^2+(A9-A$18)^2+(A10-A$18)^2+(A11-A$18)^2+(A12-A$18)^2+(A13-A$18)^2+(A14-A$18)^2+(A15-A$18)^2+(A16-A$18)^2</f>
        <v>1122.4375</v>
      </c>
      <c r="B19" s="1">
        <f t="shared" si="2"/>
        <v>2409</v>
      </c>
      <c r="C19" s="1">
        <f t="shared" si="2"/>
        <v>1922.4375</v>
      </c>
    </row>
    <row r="21" ht="15.75" customHeight="1"/>
    <row r="22" ht="15.75" customHeight="1">
      <c r="A22" s="1" t="s">
        <v>0</v>
      </c>
      <c r="B22" s="1">
        <f>SUM(A1:C16)/(16*3)</f>
        <v>21.75</v>
      </c>
    </row>
    <row r="23" ht="15.75" customHeight="1">
      <c r="A23" s="1" t="s">
        <v>1</v>
      </c>
      <c r="B23" s="1">
        <f>A19+B19+C19</f>
        <v>5453.875</v>
      </c>
    </row>
    <row r="24" ht="15.75" customHeight="1">
      <c r="A24" s="1" t="s">
        <v>2</v>
      </c>
      <c r="B24" s="1">
        <f>16*3-3</f>
        <v>45</v>
      </c>
      <c r="C24" s="1" t="s">
        <v>3</v>
      </c>
    </row>
    <row r="25" ht="15.75" customHeight="1">
      <c r="A25" s="1" t="s">
        <v>4</v>
      </c>
      <c r="C25" s="1">
        <f>B23/B24</f>
        <v>121.1972222</v>
      </c>
      <c r="D25" s="1" t="s">
        <v>5</v>
      </c>
    </row>
    <row r="26" ht="15.75" customHeight="1">
      <c r="A26" s="1" t="s">
        <v>6</v>
      </c>
      <c r="B26" s="1">
        <f>((A18-$B$22)^2+(B18-$B$22)^2+(C18-$B$22)^2)*16</f>
        <v>729.125</v>
      </c>
    </row>
    <row r="27" ht="15.75" customHeight="1">
      <c r="A27" s="1" t="s">
        <v>2</v>
      </c>
      <c r="B27" s="1">
        <f>3-1</f>
        <v>2</v>
      </c>
      <c r="C27" s="1" t="s">
        <v>7</v>
      </c>
    </row>
    <row r="28" ht="15.75" customHeight="1">
      <c r="A28" s="1" t="s">
        <v>8</v>
      </c>
      <c r="C28" s="1">
        <f>B26/B27</f>
        <v>364.5625</v>
      </c>
      <c r="D28" s="1" t="s">
        <v>9</v>
      </c>
    </row>
    <row r="29" ht="15.75" customHeight="1">
      <c r="A29" s="1" t="s">
        <v>10</v>
      </c>
      <c r="B29" s="1">
        <f>C28/C25</f>
        <v>3.00801036</v>
      </c>
      <c r="C29" s="1" t="s">
        <v>11</v>
      </c>
    </row>
    <row r="30" ht="15.75" customHeight="1">
      <c r="A30" s="1" t="s">
        <v>12</v>
      </c>
    </row>
    <row r="31" ht="15.75" customHeight="1">
      <c r="A31" s="1" t="s">
        <v>13</v>
      </c>
    </row>
    <row r="32" ht="15.75" customHeight="1">
      <c r="A32" s="1" t="s">
        <v>14</v>
      </c>
    </row>
    <row r="33" ht="15.75" customHeight="1">
      <c r="A33" s="1" t="s">
        <v>15</v>
      </c>
    </row>
    <row r="34" ht="15.75" customHeight="1">
      <c r="A34" s="1" t="s">
        <v>16</v>
      </c>
    </row>
    <row r="35" ht="15.75" customHeight="1">
      <c r="A35" s="1" t="s">
        <v>17</v>
      </c>
      <c r="C35" s="1">
        <f>3/(6/(2*(3-2)))</f>
        <v>1</v>
      </c>
      <c r="D35" s="1" t="s">
        <v>18</v>
      </c>
      <c r="I35" s="1" t="s">
        <v>19</v>
      </c>
    </row>
    <row r="36" ht="15.75" customHeight="1"/>
    <row r="37" ht="15.75" customHeight="1">
      <c r="A37" s="2" t="s">
        <v>20</v>
      </c>
    </row>
    <row r="38" ht="15.75" customHeight="1">
      <c r="A38" s="2" t="s">
        <v>20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