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1370" activeTab="1"/>
  </bookViews>
  <sheets>
    <sheet name="Árvores" sheetId="1" r:id="rId1"/>
    <sheet name="Dados" sheetId="2" r:id="rId2"/>
  </sheets>
  <definedNames>
    <definedName name="_xlnm._FilterDatabase" localSheetId="1" hidden="1">Dados!$A$1:$D$137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1" l="1"/>
  <c r="S33" i="1"/>
  <c r="S38" i="1"/>
  <c r="S103" i="1"/>
  <c r="M112" i="1"/>
  <c r="S108" i="1"/>
  <c r="S223" i="1"/>
  <c r="S243" i="1"/>
  <c r="S248" i="1"/>
  <c r="S252" i="1"/>
  <c r="S463" i="1"/>
  <c r="S634" i="1"/>
  <c r="S8" i="1"/>
  <c r="S13" i="1"/>
  <c r="S18" i="1"/>
  <c r="S23" i="1"/>
  <c r="S43" i="1"/>
  <c r="S48" i="1"/>
  <c r="S53" i="1"/>
  <c r="S58" i="1"/>
  <c r="S63" i="1"/>
  <c r="S68" i="1"/>
  <c r="S73" i="1"/>
  <c r="S78" i="1"/>
  <c r="S83" i="1"/>
  <c r="S88" i="1"/>
  <c r="S93" i="1"/>
  <c r="S97" i="1"/>
  <c r="S98" i="1"/>
  <c r="S113" i="1"/>
  <c r="S118" i="1"/>
  <c r="S123" i="1"/>
  <c r="S128" i="1"/>
  <c r="S133" i="1"/>
  <c r="S138" i="1"/>
  <c r="S143" i="1"/>
  <c r="S148" i="1"/>
  <c r="S153" i="1"/>
  <c r="S158" i="1"/>
  <c r="S163" i="1"/>
  <c r="S168" i="1"/>
  <c r="S173" i="1"/>
  <c r="S178" i="1"/>
  <c r="S183" i="1"/>
  <c r="S188" i="1"/>
  <c r="S193" i="1"/>
  <c r="S198" i="1"/>
  <c r="S203" i="1"/>
  <c r="S208" i="1"/>
  <c r="S213" i="1"/>
  <c r="S218" i="1"/>
  <c r="S228" i="1"/>
  <c r="S233" i="1"/>
  <c r="S238" i="1"/>
  <c r="S258" i="1"/>
  <c r="S263" i="1"/>
  <c r="S268" i="1"/>
  <c r="S273" i="1"/>
  <c r="S278" i="1"/>
  <c r="S283" i="1"/>
  <c r="S288" i="1"/>
  <c r="S293" i="1"/>
  <c r="S298" i="1"/>
  <c r="S303" i="1"/>
  <c r="S308" i="1"/>
  <c r="S313" i="1"/>
  <c r="S318" i="1"/>
  <c r="S323" i="1"/>
  <c r="S328" i="1"/>
  <c r="S333" i="1"/>
  <c r="S338" i="1"/>
  <c r="S343" i="1"/>
  <c r="S348" i="1"/>
  <c r="S353" i="1"/>
  <c r="S358" i="1"/>
  <c r="S363" i="1"/>
  <c r="S368" i="1"/>
  <c r="S373" i="1"/>
  <c r="S378" i="1"/>
  <c r="S383" i="1"/>
  <c r="S388" i="1"/>
  <c r="S393" i="1"/>
  <c r="S398" i="1"/>
  <c r="S403" i="1"/>
  <c r="S408" i="1"/>
  <c r="S413" i="1"/>
  <c r="S418" i="1"/>
  <c r="S423" i="1"/>
  <c r="S428" i="1"/>
  <c r="S433" i="1"/>
  <c r="S438" i="1"/>
  <c r="S443" i="1"/>
  <c r="S448" i="1"/>
  <c r="S453" i="1"/>
  <c r="S458" i="1"/>
  <c r="S469" i="1"/>
  <c r="S474" i="1"/>
  <c r="S479" i="1"/>
  <c r="S484" i="1"/>
  <c r="S489" i="1"/>
  <c r="S494" i="1"/>
  <c r="S504" i="1"/>
  <c r="S509" i="1"/>
  <c r="S514" i="1"/>
  <c r="S519" i="1"/>
  <c r="S524" i="1"/>
  <c r="S529" i="1"/>
  <c r="S534" i="1"/>
  <c r="S539" i="1"/>
  <c r="S544" i="1"/>
  <c r="S549" i="1"/>
  <c r="S554" i="1"/>
  <c r="S559" i="1"/>
  <c r="S564" i="1"/>
  <c r="S569" i="1"/>
  <c r="S574" i="1"/>
  <c r="S579" i="1"/>
  <c r="S584" i="1"/>
  <c r="S589" i="1"/>
  <c r="S594" i="1"/>
  <c r="S599" i="1"/>
  <c r="S604" i="1"/>
  <c r="S609" i="1"/>
  <c r="S614" i="1"/>
  <c r="S619" i="1"/>
  <c r="S624" i="1"/>
  <c r="S629" i="1"/>
  <c r="S640" i="1"/>
  <c r="S645" i="1"/>
  <c r="S650" i="1"/>
  <c r="S655" i="1"/>
  <c r="S660" i="1"/>
  <c r="S665" i="1"/>
  <c r="S670" i="1"/>
  <c r="S675" i="1"/>
  <c r="S3" i="1"/>
  <c r="G3" i="1"/>
  <c r="G4" i="1"/>
  <c r="G5" i="1"/>
  <c r="G6" i="1"/>
  <c r="G8" i="1"/>
  <c r="F3" i="1"/>
  <c r="P638" i="1"/>
  <c r="N638" i="1"/>
  <c r="F638" i="1"/>
  <c r="F637" i="1"/>
  <c r="E639" i="1"/>
  <c r="G638" i="1"/>
  <c r="G589" i="1"/>
  <c r="G590" i="1"/>
  <c r="E679" i="1" l="1"/>
  <c r="R675" i="1" s="1"/>
  <c r="P678" i="1"/>
  <c r="N678" i="1"/>
  <c r="G678" i="1"/>
  <c r="F678" i="1"/>
  <c r="P677" i="1"/>
  <c r="N677" i="1"/>
  <c r="G677" i="1"/>
  <c r="F677" i="1"/>
  <c r="P676" i="1"/>
  <c r="N676" i="1"/>
  <c r="G676" i="1"/>
  <c r="F676" i="1"/>
  <c r="Q675" i="1"/>
  <c r="P675" i="1"/>
  <c r="N675" i="1"/>
  <c r="G675" i="1"/>
  <c r="F675" i="1"/>
  <c r="E674" i="1"/>
  <c r="R670" i="1" s="1"/>
  <c r="P673" i="1"/>
  <c r="N673" i="1"/>
  <c r="G673" i="1"/>
  <c r="F673" i="1"/>
  <c r="P672" i="1"/>
  <c r="N672" i="1"/>
  <c r="G672" i="1"/>
  <c r="F672" i="1"/>
  <c r="P671" i="1"/>
  <c r="N671" i="1"/>
  <c r="G671" i="1"/>
  <c r="F671" i="1"/>
  <c r="Q670" i="1"/>
  <c r="P670" i="1"/>
  <c r="N670" i="1"/>
  <c r="M674" i="1" s="1"/>
  <c r="G670" i="1"/>
  <c r="F670" i="1"/>
  <c r="E669" i="1"/>
  <c r="R665" i="1" s="1"/>
  <c r="P668" i="1"/>
  <c r="N668" i="1"/>
  <c r="G668" i="1"/>
  <c r="F668" i="1"/>
  <c r="P667" i="1"/>
  <c r="N667" i="1"/>
  <c r="G667" i="1"/>
  <c r="F667" i="1"/>
  <c r="P666" i="1"/>
  <c r="N666" i="1"/>
  <c r="G666" i="1"/>
  <c r="F666" i="1"/>
  <c r="Q665" i="1"/>
  <c r="P665" i="1"/>
  <c r="N665" i="1"/>
  <c r="G665" i="1"/>
  <c r="F665" i="1"/>
  <c r="E664" i="1"/>
  <c r="R660" i="1" s="1"/>
  <c r="P663" i="1"/>
  <c r="N663" i="1"/>
  <c r="G663" i="1"/>
  <c r="F663" i="1"/>
  <c r="P662" i="1"/>
  <c r="N662" i="1"/>
  <c r="G662" i="1"/>
  <c r="F662" i="1"/>
  <c r="P661" i="1"/>
  <c r="N661" i="1"/>
  <c r="G661" i="1"/>
  <c r="F661" i="1"/>
  <c r="Q660" i="1"/>
  <c r="P660" i="1"/>
  <c r="N660" i="1"/>
  <c r="M664" i="1" s="1"/>
  <c r="G660" i="1"/>
  <c r="F660" i="1"/>
  <c r="E659" i="1"/>
  <c r="R655" i="1" s="1"/>
  <c r="P658" i="1"/>
  <c r="N658" i="1"/>
  <c r="G658" i="1"/>
  <c r="F658" i="1"/>
  <c r="P657" i="1"/>
  <c r="N657" i="1"/>
  <c r="G657" i="1"/>
  <c r="F657" i="1"/>
  <c r="P656" i="1"/>
  <c r="N656" i="1"/>
  <c r="G656" i="1"/>
  <c r="F656" i="1"/>
  <c r="Q655" i="1"/>
  <c r="P655" i="1"/>
  <c r="N655" i="1"/>
  <c r="G655" i="1"/>
  <c r="F655" i="1"/>
  <c r="E654" i="1"/>
  <c r="R650" i="1" s="1"/>
  <c r="P653" i="1"/>
  <c r="N653" i="1"/>
  <c r="G653" i="1"/>
  <c r="F653" i="1"/>
  <c r="P652" i="1"/>
  <c r="N652" i="1"/>
  <c r="G652" i="1"/>
  <c r="F652" i="1"/>
  <c r="P651" i="1"/>
  <c r="N651" i="1"/>
  <c r="G651" i="1"/>
  <c r="F651" i="1"/>
  <c r="Q650" i="1"/>
  <c r="P650" i="1"/>
  <c r="N650" i="1"/>
  <c r="G650" i="1"/>
  <c r="F650" i="1"/>
  <c r="E649" i="1"/>
  <c r="R645" i="1" s="1"/>
  <c r="P648" i="1"/>
  <c r="N648" i="1"/>
  <c r="G648" i="1"/>
  <c r="F648" i="1"/>
  <c r="P647" i="1"/>
  <c r="N647" i="1"/>
  <c r="G647" i="1"/>
  <c r="F647" i="1"/>
  <c r="P646" i="1"/>
  <c r="N646" i="1"/>
  <c r="G646" i="1"/>
  <c r="F646" i="1"/>
  <c r="Q645" i="1"/>
  <c r="P645" i="1"/>
  <c r="N645" i="1"/>
  <c r="G645" i="1"/>
  <c r="F645" i="1"/>
  <c r="E644" i="1"/>
  <c r="R640" i="1" s="1"/>
  <c r="P643" i="1"/>
  <c r="N643" i="1"/>
  <c r="G643" i="1"/>
  <c r="F643" i="1"/>
  <c r="P642" i="1"/>
  <c r="N642" i="1"/>
  <c r="G642" i="1"/>
  <c r="F642" i="1"/>
  <c r="P641" i="1"/>
  <c r="N641" i="1"/>
  <c r="G641" i="1"/>
  <c r="F641" i="1"/>
  <c r="Q640" i="1"/>
  <c r="P640" i="1"/>
  <c r="N640" i="1"/>
  <c r="G640" i="1"/>
  <c r="F640" i="1"/>
  <c r="R634" i="1"/>
  <c r="P637" i="1"/>
  <c r="N637" i="1"/>
  <c r="G637" i="1"/>
  <c r="P636" i="1"/>
  <c r="N636" i="1"/>
  <c r="G636" i="1"/>
  <c r="F636" i="1"/>
  <c r="P635" i="1"/>
  <c r="N635" i="1"/>
  <c r="G635" i="1"/>
  <c r="F635" i="1"/>
  <c r="Q634" i="1"/>
  <c r="P634" i="1"/>
  <c r="N634" i="1"/>
  <c r="G634" i="1"/>
  <c r="F634" i="1"/>
  <c r="E633" i="1"/>
  <c r="R629" i="1" s="1"/>
  <c r="P632" i="1"/>
  <c r="N632" i="1"/>
  <c r="G632" i="1"/>
  <c r="F632" i="1"/>
  <c r="P631" i="1"/>
  <c r="N631" i="1"/>
  <c r="G631" i="1"/>
  <c r="F631" i="1"/>
  <c r="P630" i="1"/>
  <c r="N630" i="1"/>
  <c r="G630" i="1"/>
  <c r="F630" i="1"/>
  <c r="Q629" i="1"/>
  <c r="P629" i="1"/>
  <c r="N629" i="1"/>
  <c r="G629" i="1"/>
  <c r="F629" i="1"/>
  <c r="E628" i="1"/>
  <c r="R624" i="1" s="1"/>
  <c r="P627" i="1"/>
  <c r="N627" i="1"/>
  <c r="G627" i="1"/>
  <c r="F627" i="1"/>
  <c r="P626" i="1"/>
  <c r="N626" i="1"/>
  <c r="G626" i="1"/>
  <c r="F626" i="1"/>
  <c r="P625" i="1"/>
  <c r="N625" i="1"/>
  <c r="G625" i="1"/>
  <c r="F625" i="1"/>
  <c r="Q624" i="1"/>
  <c r="P624" i="1"/>
  <c r="N624" i="1"/>
  <c r="G624" i="1"/>
  <c r="F624" i="1"/>
  <c r="E623" i="1"/>
  <c r="R619" i="1" s="1"/>
  <c r="P622" i="1"/>
  <c r="N622" i="1"/>
  <c r="G622" i="1"/>
  <c r="F622" i="1"/>
  <c r="P621" i="1"/>
  <c r="N621" i="1"/>
  <c r="G621" i="1"/>
  <c r="F621" i="1"/>
  <c r="P620" i="1"/>
  <c r="N620" i="1"/>
  <c r="G620" i="1"/>
  <c r="F620" i="1"/>
  <c r="Q619" i="1"/>
  <c r="P619" i="1"/>
  <c r="N619" i="1"/>
  <c r="G619" i="1"/>
  <c r="F619" i="1"/>
  <c r="E618" i="1"/>
  <c r="R614" i="1" s="1"/>
  <c r="P617" i="1"/>
  <c r="N617" i="1"/>
  <c r="G617" i="1"/>
  <c r="F617" i="1"/>
  <c r="P616" i="1"/>
  <c r="N616" i="1"/>
  <c r="G616" i="1"/>
  <c r="F616" i="1"/>
  <c r="P615" i="1"/>
  <c r="N615" i="1"/>
  <c r="G615" i="1"/>
  <c r="F615" i="1"/>
  <c r="Q614" i="1"/>
  <c r="P614" i="1"/>
  <c r="N614" i="1"/>
  <c r="G614" i="1"/>
  <c r="F614" i="1"/>
  <c r="E613" i="1"/>
  <c r="R609" i="1" s="1"/>
  <c r="P612" i="1"/>
  <c r="N612" i="1"/>
  <c r="G612" i="1"/>
  <c r="F612" i="1"/>
  <c r="P611" i="1"/>
  <c r="N611" i="1"/>
  <c r="G611" i="1"/>
  <c r="F611" i="1"/>
  <c r="P610" i="1"/>
  <c r="N610" i="1"/>
  <c r="G610" i="1"/>
  <c r="F610" i="1"/>
  <c r="Q609" i="1"/>
  <c r="P609" i="1"/>
  <c r="N609" i="1"/>
  <c r="G609" i="1"/>
  <c r="F609" i="1"/>
  <c r="E608" i="1"/>
  <c r="R604" i="1" s="1"/>
  <c r="P607" i="1"/>
  <c r="N607" i="1"/>
  <c r="G607" i="1"/>
  <c r="F607" i="1"/>
  <c r="P606" i="1"/>
  <c r="N606" i="1"/>
  <c r="G606" i="1"/>
  <c r="F606" i="1"/>
  <c r="P605" i="1"/>
  <c r="N605" i="1"/>
  <c r="G605" i="1"/>
  <c r="F605" i="1"/>
  <c r="Q604" i="1"/>
  <c r="P604" i="1"/>
  <c r="N604" i="1"/>
  <c r="G604" i="1"/>
  <c r="F604" i="1"/>
  <c r="E603" i="1"/>
  <c r="R599" i="1" s="1"/>
  <c r="P602" i="1"/>
  <c r="N602" i="1"/>
  <c r="G602" i="1"/>
  <c r="F602" i="1"/>
  <c r="P601" i="1"/>
  <c r="N601" i="1"/>
  <c r="G601" i="1"/>
  <c r="F601" i="1"/>
  <c r="P600" i="1"/>
  <c r="N600" i="1"/>
  <c r="G600" i="1"/>
  <c r="F600" i="1"/>
  <c r="Q599" i="1"/>
  <c r="P599" i="1"/>
  <c r="N599" i="1"/>
  <c r="G599" i="1"/>
  <c r="F599" i="1"/>
  <c r="E598" i="1"/>
  <c r="R594" i="1" s="1"/>
  <c r="P597" i="1"/>
  <c r="N597" i="1"/>
  <c r="G597" i="1"/>
  <c r="F597" i="1"/>
  <c r="P596" i="1"/>
  <c r="N596" i="1"/>
  <c r="G596" i="1"/>
  <c r="F596" i="1"/>
  <c r="P595" i="1"/>
  <c r="N595" i="1"/>
  <c r="G595" i="1"/>
  <c r="F595" i="1"/>
  <c r="Q594" i="1"/>
  <c r="P594" i="1"/>
  <c r="N594" i="1"/>
  <c r="G594" i="1"/>
  <c r="F594" i="1"/>
  <c r="E593" i="1"/>
  <c r="R589" i="1" s="1"/>
  <c r="P592" i="1"/>
  <c r="N592" i="1"/>
  <c r="G592" i="1"/>
  <c r="F592" i="1"/>
  <c r="P591" i="1"/>
  <c r="N591" i="1"/>
  <c r="G591" i="1"/>
  <c r="F591" i="1"/>
  <c r="P590" i="1"/>
  <c r="N590" i="1"/>
  <c r="F590" i="1"/>
  <c r="Q589" i="1"/>
  <c r="P589" i="1"/>
  <c r="N589" i="1"/>
  <c r="M593" i="1" s="1"/>
  <c r="F589" i="1"/>
  <c r="E588" i="1"/>
  <c r="R584" i="1" s="1"/>
  <c r="P587" i="1"/>
  <c r="N587" i="1"/>
  <c r="G587" i="1"/>
  <c r="F587" i="1"/>
  <c r="P586" i="1"/>
  <c r="N586" i="1"/>
  <c r="G586" i="1"/>
  <c r="F586" i="1"/>
  <c r="P585" i="1"/>
  <c r="N585" i="1"/>
  <c r="G585" i="1"/>
  <c r="F585" i="1"/>
  <c r="Q584" i="1"/>
  <c r="P584" i="1"/>
  <c r="N584" i="1"/>
  <c r="G584" i="1"/>
  <c r="F584" i="1"/>
  <c r="E583" i="1"/>
  <c r="R579" i="1" s="1"/>
  <c r="P582" i="1"/>
  <c r="N582" i="1"/>
  <c r="G582" i="1"/>
  <c r="F582" i="1"/>
  <c r="P581" i="1"/>
  <c r="N581" i="1"/>
  <c r="G581" i="1"/>
  <c r="F581" i="1"/>
  <c r="P580" i="1"/>
  <c r="N580" i="1"/>
  <c r="G580" i="1"/>
  <c r="F580" i="1"/>
  <c r="Q579" i="1"/>
  <c r="P579" i="1"/>
  <c r="N579" i="1"/>
  <c r="M583" i="1" s="1"/>
  <c r="G579" i="1"/>
  <c r="F579" i="1"/>
  <c r="E578" i="1"/>
  <c r="R574" i="1" s="1"/>
  <c r="P577" i="1"/>
  <c r="N577" i="1"/>
  <c r="G577" i="1"/>
  <c r="F577" i="1"/>
  <c r="P576" i="1"/>
  <c r="N576" i="1"/>
  <c r="G576" i="1"/>
  <c r="F576" i="1"/>
  <c r="P575" i="1"/>
  <c r="N575" i="1"/>
  <c r="G575" i="1"/>
  <c r="F575" i="1"/>
  <c r="Q574" i="1"/>
  <c r="P574" i="1"/>
  <c r="N574" i="1"/>
  <c r="G574" i="1"/>
  <c r="F574" i="1"/>
  <c r="E573" i="1"/>
  <c r="R569" i="1" s="1"/>
  <c r="P572" i="1"/>
  <c r="N572" i="1"/>
  <c r="G572" i="1"/>
  <c r="F572" i="1"/>
  <c r="P571" i="1"/>
  <c r="N571" i="1"/>
  <c r="G571" i="1"/>
  <c r="F571" i="1"/>
  <c r="P570" i="1"/>
  <c r="N570" i="1"/>
  <c r="G570" i="1"/>
  <c r="F570" i="1"/>
  <c r="Q569" i="1"/>
  <c r="P569" i="1"/>
  <c r="N569" i="1"/>
  <c r="M573" i="1" s="1"/>
  <c r="G569" i="1"/>
  <c r="F569" i="1"/>
  <c r="E568" i="1"/>
  <c r="R564" i="1" s="1"/>
  <c r="P567" i="1"/>
  <c r="N567" i="1"/>
  <c r="G567" i="1"/>
  <c r="F567" i="1"/>
  <c r="P566" i="1"/>
  <c r="N566" i="1"/>
  <c r="G566" i="1"/>
  <c r="F566" i="1"/>
  <c r="P565" i="1"/>
  <c r="N565" i="1"/>
  <c r="G565" i="1"/>
  <c r="F565" i="1"/>
  <c r="Q564" i="1"/>
  <c r="P564" i="1"/>
  <c r="N564" i="1"/>
  <c r="G564" i="1"/>
  <c r="F564" i="1"/>
  <c r="E563" i="1"/>
  <c r="R559" i="1" s="1"/>
  <c r="P562" i="1"/>
  <c r="N562" i="1"/>
  <c r="G562" i="1"/>
  <c r="F562" i="1"/>
  <c r="P561" i="1"/>
  <c r="N561" i="1"/>
  <c r="G561" i="1"/>
  <c r="F561" i="1"/>
  <c r="P560" i="1"/>
  <c r="N560" i="1"/>
  <c r="G560" i="1"/>
  <c r="F560" i="1"/>
  <c r="Q559" i="1"/>
  <c r="P559" i="1"/>
  <c r="N559" i="1"/>
  <c r="G559" i="1"/>
  <c r="F559" i="1"/>
  <c r="E558" i="1"/>
  <c r="R554" i="1" s="1"/>
  <c r="P557" i="1"/>
  <c r="N557" i="1"/>
  <c r="G557" i="1"/>
  <c r="F557" i="1"/>
  <c r="P556" i="1"/>
  <c r="N556" i="1"/>
  <c r="G556" i="1"/>
  <c r="F556" i="1"/>
  <c r="P555" i="1"/>
  <c r="N555" i="1"/>
  <c r="G555" i="1"/>
  <c r="F555" i="1"/>
  <c r="Q554" i="1"/>
  <c r="P554" i="1"/>
  <c r="N554" i="1"/>
  <c r="M558" i="1" s="1"/>
  <c r="G554" i="1"/>
  <c r="F554" i="1"/>
  <c r="E553" i="1"/>
  <c r="R549" i="1" s="1"/>
  <c r="P552" i="1"/>
  <c r="N552" i="1"/>
  <c r="G552" i="1"/>
  <c r="F552" i="1"/>
  <c r="P551" i="1"/>
  <c r="N551" i="1"/>
  <c r="G551" i="1"/>
  <c r="F551" i="1"/>
  <c r="P550" i="1"/>
  <c r="N550" i="1"/>
  <c r="G550" i="1"/>
  <c r="F550" i="1"/>
  <c r="Q549" i="1"/>
  <c r="P549" i="1"/>
  <c r="N549" i="1"/>
  <c r="M553" i="1" s="1"/>
  <c r="G549" i="1"/>
  <c r="F549" i="1"/>
  <c r="E548" i="1"/>
  <c r="R544" i="1" s="1"/>
  <c r="P547" i="1"/>
  <c r="N547" i="1"/>
  <c r="G547" i="1"/>
  <c r="F547" i="1"/>
  <c r="P546" i="1"/>
  <c r="N546" i="1"/>
  <c r="G546" i="1"/>
  <c r="F546" i="1"/>
  <c r="P545" i="1"/>
  <c r="N545" i="1"/>
  <c r="G545" i="1"/>
  <c r="F545" i="1"/>
  <c r="Q544" i="1"/>
  <c r="P544" i="1"/>
  <c r="N544" i="1"/>
  <c r="G544" i="1"/>
  <c r="F544" i="1"/>
  <c r="E543" i="1"/>
  <c r="R539" i="1" s="1"/>
  <c r="P542" i="1"/>
  <c r="N542" i="1"/>
  <c r="G542" i="1"/>
  <c r="F542" i="1"/>
  <c r="P541" i="1"/>
  <c r="N541" i="1"/>
  <c r="G541" i="1"/>
  <c r="F541" i="1"/>
  <c r="P540" i="1"/>
  <c r="N540" i="1"/>
  <c r="G540" i="1"/>
  <c r="F540" i="1"/>
  <c r="Q539" i="1"/>
  <c r="P539" i="1"/>
  <c r="N539" i="1"/>
  <c r="M543" i="1" s="1"/>
  <c r="G539" i="1"/>
  <c r="F539" i="1"/>
  <c r="E538" i="1"/>
  <c r="R534" i="1" s="1"/>
  <c r="P537" i="1"/>
  <c r="N537" i="1"/>
  <c r="G537" i="1"/>
  <c r="F537" i="1"/>
  <c r="P536" i="1"/>
  <c r="N536" i="1"/>
  <c r="G536" i="1"/>
  <c r="F536" i="1"/>
  <c r="P535" i="1"/>
  <c r="N535" i="1"/>
  <c r="G535" i="1"/>
  <c r="F535" i="1"/>
  <c r="Q534" i="1"/>
  <c r="P534" i="1"/>
  <c r="N534" i="1"/>
  <c r="G534" i="1"/>
  <c r="F534" i="1"/>
  <c r="E533" i="1"/>
  <c r="R529" i="1" s="1"/>
  <c r="P532" i="1"/>
  <c r="N532" i="1"/>
  <c r="G532" i="1"/>
  <c r="F532" i="1"/>
  <c r="P531" i="1"/>
  <c r="N531" i="1"/>
  <c r="G531" i="1"/>
  <c r="F531" i="1"/>
  <c r="G530" i="1"/>
  <c r="F530" i="1"/>
  <c r="Q529" i="1"/>
  <c r="G529" i="1"/>
  <c r="F529" i="1"/>
  <c r="Q252" i="1"/>
  <c r="N3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3" i="1"/>
  <c r="P34" i="1"/>
  <c r="P35" i="1"/>
  <c r="P36" i="1"/>
  <c r="P38" i="1"/>
  <c r="P39" i="1"/>
  <c r="P40" i="1"/>
  <c r="P41" i="1"/>
  <c r="P43" i="1"/>
  <c r="P44" i="1"/>
  <c r="P45" i="1"/>
  <c r="P46" i="1"/>
  <c r="P48" i="1"/>
  <c r="P49" i="1"/>
  <c r="P50" i="1"/>
  <c r="P51" i="1"/>
  <c r="P53" i="1"/>
  <c r="P54" i="1"/>
  <c r="P55" i="1"/>
  <c r="P56" i="1"/>
  <c r="P58" i="1"/>
  <c r="P59" i="1"/>
  <c r="P60" i="1"/>
  <c r="P61" i="1"/>
  <c r="P63" i="1"/>
  <c r="P64" i="1"/>
  <c r="P65" i="1"/>
  <c r="P66" i="1"/>
  <c r="P68" i="1"/>
  <c r="P69" i="1"/>
  <c r="P70" i="1"/>
  <c r="P71" i="1"/>
  <c r="P73" i="1"/>
  <c r="P74" i="1"/>
  <c r="P75" i="1"/>
  <c r="P76" i="1"/>
  <c r="P78" i="1"/>
  <c r="P79" i="1"/>
  <c r="P80" i="1"/>
  <c r="P81" i="1"/>
  <c r="P83" i="1"/>
  <c r="P84" i="1"/>
  <c r="P85" i="1"/>
  <c r="P86" i="1"/>
  <c r="P88" i="1"/>
  <c r="P89" i="1"/>
  <c r="P90" i="1"/>
  <c r="P91" i="1"/>
  <c r="P93" i="1"/>
  <c r="P94" i="1"/>
  <c r="P95" i="1"/>
  <c r="P96" i="1"/>
  <c r="P98" i="1"/>
  <c r="P99" i="1"/>
  <c r="P100" i="1"/>
  <c r="P101" i="1"/>
  <c r="P103" i="1"/>
  <c r="P104" i="1"/>
  <c r="P105" i="1"/>
  <c r="P106" i="1"/>
  <c r="P108" i="1"/>
  <c r="P109" i="1"/>
  <c r="P110" i="1"/>
  <c r="P111" i="1"/>
  <c r="P113" i="1"/>
  <c r="P114" i="1"/>
  <c r="P115" i="1"/>
  <c r="P116" i="1"/>
  <c r="P118" i="1"/>
  <c r="P119" i="1"/>
  <c r="P120" i="1"/>
  <c r="P121" i="1"/>
  <c r="P122" i="1"/>
  <c r="P123" i="1"/>
  <c r="P124" i="1"/>
  <c r="P125" i="1"/>
  <c r="P126" i="1"/>
  <c r="P128" i="1"/>
  <c r="P129" i="1"/>
  <c r="P130" i="1"/>
  <c r="P131" i="1"/>
  <c r="P133" i="1"/>
  <c r="P134" i="1"/>
  <c r="P135" i="1"/>
  <c r="P136" i="1"/>
  <c r="P137" i="1"/>
  <c r="P138" i="1"/>
  <c r="P139" i="1"/>
  <c r="P140" i="1"/>
  <c r="P141" i="1"/>
  <c r="P143" i="1"/>
  <c r="P144" i="1"/>
  <c r="P145" i="1"/>
  <c r="P146" i="1"/>
  <c r="P148" i="1"/>
  <c r="P149" i="1"/>
  <c r="P150" i="1"/>
  <c r="P151" i="1"/>
  <c r="P153" i="1"/>
  <c r="P154" i="1"/>
  <c r="P155" i="1"/>
  <c r="P156" i="1"/>
  <c r="P158" i="1"/>
  <c r="P159" i="1"/>
  <c r="P160" i="1"/>
  <c r="P161" i="1"/>
  <c r="P163" i="1"/>
  <c r="P164" i="1"/>
  <c r="P165" i="1"/>
  <c r="P166" i="1"/>
  <c r="P167" i="1"/>
  <c r="P168" i="1"/>
  <c r="P169" i="1"/>
  <c r="P170" i="1"/>
  <c r="P171" i="1"/>
  <c r="P173" i="1"/>
  <c r="P174" i="1"/>
  <c r="P175" i="1"/>
  <c r="P176" i="1"/>
  <c r="P177" i="1"/>
  <c r="P178" i="1"/>
  <c r="P179" i="1"/>
  <c r="P180" i="1"/>
  <c r="P181" i="1"/>
  <c r="P183" i="1"/>
  <c r="P184" i="1"/>
  <c r="P185" i="1"/>
  <c r="P186" i="1"/>
  <c r="P188" i="1"/>
  <c r="P189" i="1"/>
  <c r="P190" i="1"/>
  <c r="P191" i="1"/>
  <c r="P193" i="1"/>
  <c r="P194" i="1"/>
  <c r="P195" i="1"/>
  <c r="P196" i="1"/>
  <c r="P198" i="1"/>
  <c r="P199" i="1"/>
  <c r="P200" i="1"/>
  <c r="P201" i="1"/>
  <c r="P203" i="1"/>
  <c r="P204" i="1"/>
  <c r="P205" i="1"/>
  <c r="P206" i="1"/>
  <c r="P208" i="1"/>
  <c r="P209" i="1"/>
  <c r="P210" i="1"/>
  <c r="P211" i="1"/>
  <c r="P213" i="1"/>
  <c r="P214" i="1"/>
  <c r="P215" i="1"/>
  <c r="P216" i="1"/>
  <c r="P218" i="1"/>
  <c r="P219" i="1"/>
  <c r="P220" i="1"/>
  <c r="P221" i="1"/>
  <c r="P223" i="1"/>
  <c r="P224" i="1"/>
  <c r="P225" i="1"/>
  <c r="P226" i="1"/>
  <c r="P228" i="1"/>
  <c r="P229" i="1"/>
  <c r="P230" i="1"/>
  <c r="P231" i="1"/>
  <c r="P233" i="1"/>
  <c r="P234" i="1"/>
  <c r="P235" i="1"/>
  <c r="P236" i="1"/>
  <c r="P237" i="1"/>
  <c r="P238" i="1"/>
  <c r="P239" i="1"/>
  <c r="P240" i="1"/>
  <c r="P241" i="1"/>
  <c r="P243" i="1"/>
  <c r="P244" i="1"/>
  <c r="P245" i="1"/>
  <c r="P246" i="1"/>
  <c r="P248" i="1"/>
  <c r="P249" i="1"/>
  <c r="P250" i="1"/>
  <c r="P251" i="1"/>
  <c r="P253" i="1"/>
  <c r="P254" i="1"/>
  <c r="P255" i="1"/>
  <c r="P256" i="1"/>
  <c r="P258" i="1"/>
  <c r="P259" i="1"/>
  <c r="P260" i="1"/>
  <c r="P261" i="1"/>
  <c r="P262" i="1"/>
  <c r="P263" i="1"/>
  <c r="P264" i="1"/>
  <c r="P265" i="1"/>
  <c r="P266" i="1"/>
  <c r="P268" i="1"/>
  <c r="P269" i="1"/>
  <c r="P270" i="1"/>
  <c r="P271" i="1"/>
  <c r="P273" i="1"/>
  <c r="P274" i="1"/>
  <c r="P275" i="1"/>
  <c r="P276" i="1"/>
  <c r="P278" i="1"/>
  <c r="P279" i="1"/>
  <c r="P280" i="1"/>
  <c r="P281" i="1"/>
  <c r="P283" i="1"/>
  <c r="P284" i="1"/>
  <c r="P285" i="1"/>
  <c r="P286" i="1"/>
  <c r="P288" i="1"/>
  <c r="P289" i="1"/>
  <c r="P290" i="1"/>
  <c r="P291" i="1"/>
  <c r="P293" i="1"/>
  <c r="P294" i="1"/>
  <c r="P295" i="1"/>
  <c r="P296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3" i="1"/>
  <c r="P314" i="1"/>
  <c r="P315" i="1"/>
  <c r="P316" i="1"/>
  <c r="P318" i="1"/>
  <c r="P319" i="1"/>
  <c r="P320" i="1"/>
  <c r="P321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8" i="1"/>
  <c r="P339" i="1"/>
  <c r="P340" i="1"/>
  <c r="P341" i="1"/>
  <c r="P343" i="1"/>
  <c r="P344" i="1"/>
  <c r="P345" i="1"/>
  <c r="P346" i="1"/>
  <c r="P347" i="1"/>
  <c r="P348" i="1"/>
  <c r="P349" i="1"/>
  <c r="P350" i="1"/>
  <c r="P351" i="1"/>
  <c r="P353" i="1"/>
  <c r="P354" i="1"/>
  <c r="P355" i="1"/>
  <c r="P356" i="1"/>
  <c r="P358" i="1"/>
  <c r="P359" i="1"/>
  <c r="P360" i="1"/>
  <c r="P361" i="1"/>
  <c r="P363" i="1"/>
  <c r="P364" i="1"/>
  <c r="P365" i="1"/>
  <c r="P366" i="1"/>
  <c r="P368" i="1"/>
  <c r="P369" i="1"/>
  <c r="P370" i="1"/>
  <c r="P371" i="1"/>
  <c r="P373" i="1"/>
  <c r="P374" i="1"/>
  <c r="P375" i="1"/>
  <c r="P376" i="1"/>
  <c r="P378" i="1"/>
  <c r="P379" i="1"/>
  <c r="P380" i="1"/>
  <c r="P381" i="1"/>
  <c r="P383" i="1"/>
  <c r="P384" i="1"/>
  <c r="P385" i="1"/>
  <c r="P386" i="1"/>
  <c r="P388" i="1"/>
  <c r="P389" i="1"/>
  <c r="P390" i="1"/>
  <c r="P391" i="1"/>
  <c r="P393" i="1"/>
  <c r="P394" i="1"/>
  <c r="P395" i="1"/>
  <c r="P396" i="1"/>
  <c r="P398" i="1"/>
  <c r="P399" i="1"/>
  <c r="P400" i="1"/>
  <c r="P401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8" i="1"/>
  <c r="P419" i="1"/>
  <c r="P420" i="1"/>
  <c r="P421" i="1"/>
  <c r="P423" i="1"/>
  <c r="P424" i="1"/>
  <c r="P425" i="1"/>
  <c r="P426" i="1"/>
  <c r="P428" i="1"/>
  <c r="P429" i="1"/>
  <c r="P430" i="1"/>
  <c r="P431" i="1"/>
  <c r="P433" i="1"/>
  <c r="P434" i="1"/>
  <c r="P435" i="1"/>
  <c r="P436" i="1"/>
  <c r="P438" i="1"/>
  <c r="P439" i="1"/>
  <c r="P440" i="1"/>
  <c r="P441" i="1"/>
  <c r="P443" i="1"/>
  <c r="P444" i="1"/>
  <c r="P445" i="1"/>
  <c r="P446" i="1"/>
  <c r="P447" i="1"/>
  <c r="P448" i="1"/>
  <c r="P449" i="1"/>
  <c r="P450" i="1"/>
  <c r="P451" i="1"/>
  <c r="P453" i="1"/>
  <c r="P454" i="1"/>
  <c r="P455" i="1"/>
  <c r="P456" i="1"/>
  <c r="P458" i="1"/>
  <c r="P459" i="1"/>
  <c r="P460" i="1"/>
  <c r="P461" i="1"/>
  <c r="P463" i="1"/>
  <c r="P464" i="1"/>
  <c r="P465" i="1"/>
  <c r="P466" i="1"/>
  <c r="P467" i="1"/>
  <c r="P469" i="1"/>
  <c r="P470" i="1"/>
  <c r="P471" i="1"/>
  <c r="P472" i="1"/>
  <c r="P474" i="1"/>
  <c r="P475" i="1"/>
  <c r="P476" i="1"/>
  <c r="P477" i="1"/>
  <c r="P479" i="1"/>
  <c r="P480" i="1"/>
  <c r="P481" i="1"/>
  <c r="P482" i="1"/>
  <c r="P484" i="1"/>
  <c r="P485" i="1"/>
  <c r="P486" i="1"/>
  <c r="P487" i="1"/>
  <c r="P489" i="1"/>
  <c r="P490" i="1"/>
  <c r="P491" i="1"/>
  <c r="P492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9" i="1"/>
  <c r="P510" i="1"/>
  <c r="P511" i="1"/>
  <c r="P512" i="1"/>
  <c r="P514" i="1"/>
  <c r="P515" i="1"/>
  <c r="P516" i="1"/>
  <c r="P517" i="1"/>
  <c r="P518" i="1"/>
  <c r="P519" i="1"/>
  <c r="P520" i="1"/>
  <c r="P521" i="1"/>
  <c r="P522" i="1"/>
  <c r="P4" i="1"/>
  <c r="P5" i="1"/>
  <c r="P6" i="1"/>
  <c r="P3" i="1"/>
  <c r="P2" i="1"/>
  <c r="Q258" i="1"/>
  <c r="N388" i="1"/>
  <c r="R13" i="1"/>
  <c r="R23" i="1"/>
  <c r="R118" i="1"/>
  <c r="R133" i="1"/>
  <c r="R163" i="1"/>
  <c r="R173" i="1"/>
  <c r="R233" i="1"/>
  <c r="R252" i="1"/>
  <c r="R298" i="1"/>
  <c r="R303" i="1"/>
  <c r="R323" i="1"/>
  <c r="R328" i="1"/>
  <c r="R343" i="1"/>
  <c r="R408" i="1"/>
  <c r="R443" i="1"/>
  <c r="R463" i="1"/>
  <c r="R494" i="1"/>
  <c r="R499" i="1"/>
  <c r="R514" i="1"/>
  <c r="Q8" i="1"/>
  <c r="Q13" i="1"/>
  <c r="Q18" i="1"/>
  <c r="Q23" i="1"/>
  <c r="Q28" i="1"/>
  <c r="Q33" i="1"/>
  <c r="Q38" i="1"/>
  <c r="Q43" i="1"/>
  <c r="Q48" i="1"/>
  <c r="Q53" i="1"/>
  <c r="Q58" i="1"/>
  <c r="Q63" i="1"/>
  <c r="Q68" i="1"/>
  <c r="Q73" i="1"/>
  <c r="Q78" i="1"/>
  <c r="Q83" i="1"/>
  <c r="Q88" i="1"/>
  <c r="Q93" i="1"/>
  <c r="Q98" i="1"/>
  <c r="Q103" i="1"/>
  <c r="Q108" i="1"/>
  <c r="Q113" i="1"/>
  <c r="Q118" i="1"/>
  <c r="Q123" i="1"/>
  <c r="Q128" i="1"/>
  <c r="Q133" i="1"/>
  <c r="Q138" i="1"/>
  <c r="Q143" i="1"/>
  <c r="Q148" i="1"/>
  <c r="Q153" i="1"/>
  <c r="Q158" i="1"/>
  <c r="Q163" i="1"/>
  <c r="Q168" i="1"/>
  <c r="Q173" i="1"/>
  <c r="Q178" i="1"/>
  <c r="Q183" i="1"/>
  <c r="Q188" i="1"/>
  <c r="Q193" i="1"/>
  <c r="Q198" i="1"/>
  <c r="Q203" i="1"/>
  <c r="Q208" i="1"/>
  <c r="Q213" i="1"/>
  <c r="Q218" i="1"/>
  <c r="Q223" i="1"/>
  <c r="Q228" i="1"/>
  <c r="Q233" i="1"/>
  <c r="Q238" i="1"/>
  <c r="Q243" i="1"/>
  <c r="Q248" i="1"/>
  <c r="Q263" i="1"/>
  <c r="Q268" i="1"/>
  <c r="Q273" i="1"/>
  <c r="Q278" i="1"/>
  <c r="Q283" i="1"/>
  <c r="Q288" i="1"/>
  <c r="Q293" i="1"/>
  <c r="Q298" i="1"/>
  <c r="Q303" i="1"/>
  <c r="Q308" i="1"/>
  <c r="Q313" i="1"/>
  <c r="Q318" i="1"/>
  <c r="Q323" i="1"/>
  <c r="Q328" i="1"/>
  <c r="Q333" i="1"/>
  <c r="Q338" i="1"/>
  <c r="Q343" i="1"/>
  <c r="Q348" i="1"/>
  <c r="Q353" i="1"/>
  <c r="Q358" i="1"/>
  <c r="Q363" i="1"/>
  <c r="Q368" i="1"/>
  <c r="Q373" i="1"/>
  <c r="Q378" i="1"/>
  <c r="Q383" i="1"/>
  <c r="Q388" i="1"/>
  <c r="Q393" i="1"/>
  <c r="Q398" i="1"/>
  <c r="Q403" i="1"/>
  <c r="Q408" i="1"/>
  <c r="Q413" i="1"/>
  <c r="Q418" i="1"/>
  <c r="Q423" i="1"/>
  <c r="Q428" i="1"/>
  <c r="Q433" i="1"/>
  <c r="Q438" i="1"/>
  <c r="Q443" i="1"/>
  <c r="Q448" i="1"/>
  <c r="Q453" i="1"/>
  <c r="Q458" i="1"/>
  <c r="Q463" i="1"/>
  <c r="Q469" i="1"/>
  <c r="Q474" i="1"/>
  <c r="Q479" i="1"/>
  <c r="Q484" i="1"/>
  <c r="Q489" i="1"/>
  <c r="Q494" i="1"/>
  <c r="Q499" i="1"/>
  <c r="Q504" i="1"/>
  <c r="Q509" i="1"/>
  <c r="Q514" i="1"/>
  <c r="Q519" i="1"/>
  <c r="Q524" i="1"/>
  <c r="Q3" i="1"/>
  <c r="Q2" i="1"/>
  <c r="E528" i="1"/>
  <c r="R524" i="1" s="1"/>
  <c r="E523" i="1"/>
  <c r="R519" i="1" s="1"/>
  <c r="E513" i="1"/>
  <c r="R509" i="1" s="1"/>
  <c r="E508" i="1"/>
  <c r="R504" i="1" s="1"/>
  <c r="E493" i="1"/>
  <c r="R489" i="1" s="1"/>
  <c r="E488" i="1"/>
  <c r="R484" i="1" s="1"/>
  <c r="E483" i="1"/>
  <c r="R479" i="1" s="1"/>
  <c r="E478" i="1"/>
  <c r="R474" i="1" s="1"/>
  <c r="E473" i="1"/>
  <c r="R469" i="1" s="1"/>
  <c r="E468" i="1"/>
  <c r="E462" i="1"/>
  <c r="R458" i="1" s="1"/>
  <c r="E457" i="1"/>
  <c r="R453" i="1" s="1"/>
  <c r="E452" i="1"/>
  <c r="R448" i="1" s="1"/>
  <c r="E442" i="1"/>
  <c r="R438" i="1" s="1"/>
  <c r="E437" i="1"/>
  <c r="R433" i="1" s="1"/>
  <c r="E432" i="1"/>
  <c r="R428" i="1" s="1"/>
  <c r="E427" i="1"/>
  <c r="R423" i="1" s="1"/>
  <c r="E422" i="1"/>
  <c r="R418" i="1" s="1"/>
  <c r="E417" i="1"/>
  <c r="R413" i="1" s="1"/>
  <c r="E407" i="1"/>
  <c r="R403" i="1" s="1"/>
  <c r="E402" i="1"/>
  <c r="R398" i="1" s="1"/>
  <c r="E397" i="1"/>
  <c r="R393" i="1" s="1"/>
  <c r="E392" i="1"/>
  <c r="R388" i="1" s="1"/>
  <c r="E387" i="1"/>
  <c r="R383" i="1" s="1"/>
  <c r="E382" i="1"/>
  <c r="R378" i="1" s="1"/>
  <c r="E377" i="1"/>
  <c r="R373" i="1" s="1"/>
  <c r="E367" i="1"/>
  <c r="R363" i="1" s="1"/>
  <c r="E372" i="1"/>
  <c r="R368" i="1" s="1"/>
  <c r="E362" i="1"/>
  <c r="R358" i="1" s="1"/>
  <c r="E357" i="1"/>
  <c r="R353" i="1" s="1"/>
  <c r="E352" i="1"/>
  <c r="R348" i="1" s="1"/>
  <c r="E342" i="1"/>
  <c r="R338" i="1" s="1"/>
  <c r="E337" i="1"/>
  <c r="R333" i="1" s="1"/>
  <c r="E322" i="1"/>
  <c r="R318" i="1" s="1"/>
  <c r="E317" i="1"/>
  <c r="R313" i="1" s="1"/>
  <c r="E312" i="1"/>
  <c r="R308" i="1" s="1"/>
  <c r="E297" i="1"/>
  <c r="R293" i="1" s="1"/>
  <c r="E292" i="1"/>
  <c r="R288" i="1" s="1"/>
  <c r="E287" i="1"/>
  <c r="R283" i="1" s="1"/>
  <c r="E282" i="1"/>
  <c r="R278" i="1" s="1"/>
  <c r="E277" i="1"/>
  <c r="R273" i="1" s="1"/>
  <c r="E272" i="1"/>
  <c r="R268" i="1" s="1"/>
  <c r="E267" i="1"/>
  <c r="R263" i="1" s="1"/>
  <c r="E257" i="1"/>
  <c r="E252" i="1"/>
  <c r="R248" i="1" s="1"/>
  <c r="E247" i="1"/>
  <c r="R243" i="1" s="1"/>
  <c r="E242" i="1"/>
  <c r="R238" i="1" s="1"/>
  <c r="E232" i="1"/>
  <c r="R228" i="1" s="1"/>
  <c r="E227" i="1"/>
  <c r="R223" i="1" s="1"/>
  <c r="E217" i="1"/>
  <c r="R213" i="1" s="1"/>
  <c r="E222" i="1"/>
  <c r="R218" i="1" s="1"/>
  <c r="E212" i="1"/>
  <c r="R208" i="1" s="1"/>
  <c r="E207" i="1"/>
  <c r="R203" i="1" s="1"/>
  <c r="E202" i="1"/>
  <c r="R198" i="1" s="1"/>
  <c r="E197" i="1"/>
  <c r="R193" i="1" s="1"/>
  <c r="E192" i="1"/>
  <c r="R188" i="1" s="1"/>
  <c r="E187" i="1"/>
  <c r="R183" i="1" s="1"/>
  <c r="E182" i="1"/>
  <c r="R178" i="1" s="1"/>
  <c r="E172" i="1"/>
  <c r="R168" i="1" s="1"/>
  <c r="E162" i="1"/>
  <c r="R158" i="1" s="1"/>
  <c r="E157" i="1"/>
  <c r="R153" i="1" s="1"/>
  <c r="E152" i="1"/>
  <c r="R148" i="1" s="1"/>
  <c r="E147" i="1"/>
  <c r="R143" i="1" s="1"/>
  <c r="E142" i="1"/>
  <c r="R138" i="1" s="1"/>
  <c r="E132" i="1"/>
  <c r="R128" i="1" s="1"/>
  <c r="E127" i="1"/>
  <c r="R123" i="1" s="1"/>
  <c r="E117" i="1"/>
  <c r="R113" i="1" s="1"/>
  <c r="E112" i="1"/>
  <c r="R108" i="1" s="1"/>
  <c r="E107" i="1"/>
  <c r="R103" i="1" s="1"/>
  <c r="E102" i="1"/>
  <c r="R98" i="1" s="1"/>
  <c r="E97" i="1"/>
  <c r="R93" i="1" s="1"/>
  <c r="E92" i="1"/>
  <c r="R88" i="1" s="1"/>
  <c r="E87" i="1"/>
  <c r="R83" i="1" s="1"/>
  <c r="E82" i="1"/>
  <c r="R78" i="1" s="1"/>
  <c r="E77" i="1"/>
  <c r="R73" i="1" s="1"/>
  <c r="E72" i="1"/>
  <c r="R68" i="1" s="1"/>
  <c r="E67" i="1"/>
  <c r="R63" i="1" s="1"/>
  <c r="E62" i="1"/>
  <c r="R58" i="1" s="1"/>
  <c r="E57" i="1"/>
  <c r="R53" i="1" s="1"/>
  <c r="E52" i="1"/>
  <c r="R48" i="1" s="1"/>
  <c r="E47" i="1"/>
  <c r="R43" i="1" s="1"/>
  <c r="E42" i="1"/>
  <c r="R38" i="1" s="1"/>
  <c r="E37" i="1"/>
  <c r="R33" i="1" s="1"/>
  <c r="E32" i="1"/>
  <c r="R28" i="1" s="1"/>
  <c r="E22" i="1"/>
  <c r="R18" i="1" s="1"/>
  <c r="N4" i="1"/>
  <c r="N5" i="1"/>
  <c r="N6" i="1"/>
  <c r="N8" i="1"/>
  <c r="N9" i="1"/>
  <c r="N10" i="1"/>
  <c r="N11" i="1"/>
  <c r="N18" i="1"/>
  <c r="N19" i="1"/>
  <c r="N20" i="1"/>
  <c r="N21" i="1"/>
  <c r="N28" i="1"/>
  <c r="N29" i="1"/>
  <c r="N30" i="1"/>
  <c r="N31" i="1"/>
  <c r="N33" i="1"/>
  <c r="N34" i="1"/>
  <c r="N35" i="1"/>
  <c r="N36" i="1"/>
  <c r="N38" i="1"/>
  <c r="N39" i="1"/>
  <c r="N40" i="1"/>
  <c r="N41" i="1"/>
  <c r="N43" i="1"/>
  <c r="N44" i="1"/>
  <c r="N45" i="1"/>
  <c r="N46" i="1"/>
  <c r="N48" i="1"/>
  <c r="N49" i="1"/>
  <c r="N50" i="1"/>
  <c r="N51" i="1"/>
  <c r="N53" i="1"/>
  <c r="N54" i="1"/>
  <c r="N55" i="1"/>
  <c r="N56" i="1"/>
  <c r="N58" i="1"/>
  <c r="N59" i="1"/>
  <c r="N60" i="1"/>
  <c r="N61" i="1"/>
  <c r="N63" i="1"/>
  <c r="N64" i="1"/>
  <c r="N65" i="1"/>
  <c r="N66" i="1"/>
  <c r="N68" i="1"/>
  <c r="N69" i="1"/>
  <c r="N70" i="1"/>
  <c r="N71" i="1"/>
  <c r="N73" i="1"/>
  <c r="N74" i="1"/>
  <c r="N75" i="1"/>
  <c r="N76" i="1"/>
  <c r="N78" i="1"/>
  <c r="N79" i="1"/>
  <c r="N80" i="1"/>
  <c r="N81" i="1"/>
  <c r="N83" i="1"/>
  <c r="N84" i="1"/>
  <c r="N85" i="1"/>
  <c r="N86" i="1"/>
  <c r="N88" i="1"/>
  <c r="N89" i="1"/>
  <c r="N90" i="1"/>
  <c r="N91" i="1"/>
  <c r="N93" i="1"/>
  <c r="N94" i="1"/>
  <c r="N95" i="1"/>
  <c r="N96" i="1"/>
  <c r="N97" i="1"/>
  <c r="N98" i="1"/>
  <c r="N99" i="1"/>
  <c r="N100" i="1"/>
  <c r="N101" i="1"/>
  <c r="N103" i="1"/>
  <c r="N104" i="1"/>
  <c r="N105" i="1"/>
  <c r="N106" i="1"/>
  <c r="N108" i="1"/>
  <c r="N109" i="1"/>
  <c r="N110" i="1"/>
  <c r="N111" i="1"/>
  <c r="N113" i="1"/>
  <c r="N114" i="1"/>
  <c r="N115" i="1"/>
  <c r="N116" i="1"/>
  <c r="N123" i="1"/>
  <c r="N124" i="1"/>
  <c r="N125" i="1"/>
  <c r="N126" i="1"/>
  <c r="N128" i="1"/>
  <c r="N129" i="1"/>
  <c r="N130" i="1"/>
  <c r="N131" i="1"/>
  <c r="N138" i="1"/>
  <c r="N139" i="1"/>
  <c r="N140" i="1"/>
  <c r="N141" i="1"/>
  <c r="N143" i="1"/>
  <c r="N144" i="1"/>
  <c r="N145" i="1"/>
  <c r="N146" i="1"/>
  <c r="N148" i="1"/>
  <c r="N149" i="1"/>
  <c r="N150" i="1"/>
  <c r="N151" i="1"/>
  <c r="N153" i="1"/>
  <c r="N154" i="1"/>
  <c r="N155" i="1"/>
  <c r="N156" i="1"/>
  <c r="N158" i="1"/>
  <c r="N159" i="1"/>
  <c r="N160" i="1"/>
  <c r="N161" i="1"/>
  <c r="N168" i="1"/>
  <c r="N169" i="1"/>
  <c r="N170" i="1"/>
  <c r="N171" i="1"/>
  <c r="N178" i="1"/>
  <c r="N179" i="1"/>
  <c r="N180" i="1"/>
  <c r="N181" i="1"/>
  <c r="N183" i="1"/>
  <c r="N184" i="1"/>
  <c r="N185" i="1"/>
  <c r="N186" i="1"/>
  <c r="N188" i="1"/>
  <c r="N189" i="1"/>
  <c r="N190" i="1"/>
  <c r="N191" i="1"/>
  <c r="N193" i="1"/>
  <c r="N194" i="1"/>
  <c r="N195" i="1"/>
  <c r="N196" i="1"/>
  <c r="N198" i="1"/>
  <c r="N199" i="1"/>
  <c r="N200" i="1"/>
  <c r="N201" i="1"/>
  <c r="N203" i="1"/>
  <c r="N204" i="1"/>
  <c r="N205" i="1"/>
  <c r="N206" i="1"/>
  <c r="N208" i="1"/>
  <c r="N209" i="1"/>
  <c r="N210" i="1"/>
  <c r="N211" i="1"/>
  <c r="N213" i="1"/>
  <c r="N214" i="1"/>
  <c r="N215" i="1"/>
  <c r="N216" i="1"/>
  <c r="N218" i="1"/>
  <c r="N219" i="1"/>
  <c r="N220" i="1"/>
  <c r="N221" i="1"/>
  <c r="N223" i="1"/>
  <c r="N224" i="1"/>
  <c r="N225" i="1"/>
  <c r="N226" i="1"/>
  <c r="N228" i="1"/>
  <c r="N229" i="1"/>
  <c r="N230" i="1"/>
  <c r="N231" i="1"/>
  <c r="N238" i="1"/>
  <c r="N239" i="1"/>
  <c r="N240" i="1"/>
  <c r="N241" i="1"/>
  <c r="N243" i="1"/>
  <c r="N244" i="1"/>
  <c r="N245" i="1"/>
  <c r="N246" i="1"/>
  <c r="N248" i="1"/>
  <c r="N249" i="1"/>
  <c r="N250" i="1"/>
  <c r="N251" i="1"/>
  <c r="N253" i="1"/>
  <c r="N254" i="1"/>
  <c r="N255" i="1"/>
  <c r="N256" i="1"/>
  <c r="N263" i="1"/>
  <c r="N264" i="1"/>
  <c r="N265" i="1"/>
  <c r="N266" i="1"/>
  <c r="N268" i="1"/>
  <c r="N269" i="1"/>
  <c r="N270" i="1"/>
  <c r="N271" i="1"/>
  <c r="N273" i="1"/>
  <c r="N274" i="1"/>
  <c r="N275" i="1"/>
  <c r="N276" i="1"/>
  <c r="N278" i="1"/>
  <c r="N279" i="1"/>
  <c r="N280" i="1"/>
  <c r="N281" i="1"/>
  <c r="N283" i="1"/>
  <c r="N284" i="1"/>
  <c r="N285" i="1"/>
  <c r="N286" i="1"/>
  <c r="N288" i="1"/>
  <c r="N289" i="1"/>
  <c r="N290" i="1"/>
  <c r="N291" i="1"/>
  <c r="N293" i="1"/>
  <c r="N294" i="1"/>
  <c r="N295" i="1"/>
  <c r="N296" i="1"/>
  <c r="N308" i="1"/>
  <c r="N309" i="1"/>
  <c r="N310" i="1"/>
  <c r="N311" i="1"/>
  <c r="N313" i="1"/>
  <c r="N314" i="1"/>
  <c r="N315" i="1"/>
  <c r="N316" i="1"/>
  <c r="N318" i="1"/>
  <c r="N319" i="1"/>
  <c r="N320" i="1"/>
  <c r="N321" i="1"/>
  <c r="N333" i="1"/>
  <c r="N334" i="1"/>
  <c r="N335" i="1"/>
  <c r="N336" i="1"/>
  <c r="N338" i="1"/>
  <c r="N339" i="1"/>
  <c r="N340" i="1"/>
  <c r="N341" i="1"/>
  <c r="N348" i="1"/>
  <c r="N349" i="1"/>
  <c r="N350" i="1"/>
  <c r="N351" i="1"/>
  <c r="N353" i="1"/>
  <c r="N354" i="1"/>
  <c r="N355" i="1"/>
  <c r="N356" i="1"/>
  <c r="N358" i="1"/>
  <c r="N359" i="1"/>
  <c r="N360" i="1"/>
  <c r="N361" i="1"/>
  <c r="N363" i="1"/>
  <c r="N364" i="1"/>
  <c r="N365" i="1"/>
  <c r="N366" i="1"/>
  <c r="N368" i="1"/>
  <c r="N369" i="1"/>
  <c r="N370" i="1"/>
  <c r="N371" i="1"/>
  <c r="N373" i="1"/>
  <c r="N374" i="1"/>
  <c r="N375" i="1"/>
  <c r="N376" i="1"/>
  <c r="N378" i="1"/>
  <c r="N379" i="1"/>
  <c r="N380" i="1"/>
  <c r="N381" i="1"/>
  <c r="N383" i="1"/>
  <c r="N384" i="1"/>
  <c r="N385" i="1"/>
  <c r="N386" i="1"/>
  <c r="N389" i="1"/>
  <c r="N390" i="1"/>
  <c r="N391" i="1"/>
  <c r="N393" i="1"/>
  <c r="N394" i="1"/>
  <c r="N395" i="1"/>
  <c r="N396" i="1"/>
  <c r="N398" i="1"/>
  <c r="N399" i="1"/>
  <c r="N400" i="1"/>
  <c r="N401" i="1"/>
  <c r="N403" i="1"/>
  <c r="N404" i="1"/>
  <c r="N405" i="1"/>
  <c r="N406" i="1"/>
  <c r="N407" i="1"/>
  <c r="N413" i="1"/>
  <c r="N414" i="1"/>
  <c r="N415" i="1"/>
  <c r="N416" i="1"/>
  <c r="N418" i="1"/>
  <c r="N419" i="1"/>
  <c r="N420" i="1"/>
  <c r="N421" i="1"/>
  <c r="N423" i="1"/>
  <c r="N424" i="1"/>
  <c r="N425" i="1"/>
  <c r="N426" i="1"/>
  <c r="N428" i="1"/>
  <c r="N429" i="1"/>
  <c r="N430" i="1"/>
  <c r="N431" i="1"/>
  <c r="N433" i="1"/>
  <c r="N434" i="1"/>
  <c r="N435" i="1"/>
  <c r="N436" i="1"/>
  <c r="N438" i="1"/>
  <c r="N439" i="1"/>
  <c r="N440" i="1"/>
  <c r="N441" i="1"/>
  <c r="N448" i="1"/>
  <c r="N449" i="1"/>
  <c r="N450" i="1"/>
  <c r="N451" i="1"/>
  <c r="N453" i="1"/>
  <c r="N454" i="1"/>
  <c r="N455" i="1"/>
  <c r="N456" i="1"/>
  <c r="N458" i="1"/>
  <c r="N459" i="1"/>
  <c r="N460" i="1"/>
  <c r="N461" i="1"/>
  <c r="N463" i="1"/>
  <c r="N464" i="1"/>
  <c r="N465" i="1"/>
  <c r="N466" i="1"/>
  <c r="N467" i="1"/>
  <c r="N469" i="1"/>
  <c r="N470" i="1"/>
  <c r="N471" i="1"/>
  <c r="N472" i="1"/>
  <c r="N474" i="1"/>
  <c r="N475" i="1"/>
  <c r="N476" i="1"/>
  <c r="N477" i="1"/>
  <c r="N479" i="1"/>
  <c r="N480" i="1"/>
  <c r="N481" i="1"/>
  <c r="N482" i="1"/>
  <c r="N484" i="1"/>
  <c r="N485" i="1"/>
  <c r="N486" i="1"/>
  <c r="N487" i="1"/>
  <c r="N489" i="1"/>
  <c r="N490" i="1"/>
  <c r="N491" i="1"/>
  <c r="N492" i="1"/>
  <c r="N493" i="1"/>
  <c r="N504" i="1"/>
  <c r="N505" i="1"/>
  <c r="N506" i="1"/>
  <c r="N507" i="1"/>
  <c r="N509" i="1"/>
  <c r="N510" i="1"/>
  <c r="N511" i="1"/>
  <c r="N512" i="1"/>
  <c r="N519" i="1"/>
  <c r="N520" i="1"/>
  <c r="N521" i="1"/>
  <c r="N522" i="1"/>
  <c r="F123" i="1"/>
  <c r="G123" i="1"/>
  <c r="M679" i="1" l="1"/>
  <c r="M669" i="1"/>
  <c r="P669" i="1" s="1"/>
  <c r="M659" i="1"/>
  <c r="P659" i="1" s="1"/>
  <c r="M654" i="1"/>
  <c r="M649" i="1"/>
  <c r="M644" i="1"/>
  <c r="M639" i="1"/>
  <c r="M538" i="1"/>
  <c r="P538" i="1" s="1"/>
  <c r="M548" i="1"/>
  <c r="P548" i="1" s="1"/>
  <c r="M633" i="1"/>
  <c r="M628" i="1"/>
  <c r="M623" i="1"/>
  <c r="M618" i="1"/>
  <c r="P618" i="1" s="1"/>
  <c r="M613" i="1"/>
  <c r="P613" i="1" s="1"/>
  <c r="M608" i="1"/>
  <c r="P608" i="1" s="1"/>
  <c r="M603" i="1"/>
  <c r="M598" i="1"/>
  <c r="P598" i="1" s="1"/>
  <c r="M588" i="1"/>
  <c r="P588" i="1" s="1"/>
  <c r="M578" i="1"/>
  <c r="P578" i="1" s="1"/>
  <c r="M568" i="1"/>
  <c r="M563" i="1"/>
  <c r="P563" i="1" s="1"/>
  <c r="M493" i="1"/>
  <c r="P493" i="1" s="1"/>
  <c r="M488" i="1"/>
  <c r="M483" i="1"/>
  <c r="M478" i="1"/>
  <c r="P478" i="1" s="1"/>
  <c r="M473" i="1"/>
  <c r="M468" i="1"/>
  <c r="M452" i="1"/>
  <c r="P452" i="1" s="1"/>
  <c r="M427" i="1"/>
  <c r="P427" i="1" s="1"/>
  <c r="M397" i="1"/>
  <c r="P397" i="1" s="1"/>
  <c r="M377" i="1"/>
  <c r="P377" i="1" s="1"/>
  <c r="M107" i="1"/>
  <c r="P107" i="1" s="1"/>
  <c r="M77" i="1"/>
  <c r="P664" i="1"/>
  <c r="M462" i="1"/>
  <c r="M457" i="1"/>
  <c r="P457" i="1" s="1"/>
  <c r="M442" i="1"/>
  <c r="M437" i="1"/>
  <c r="P437" i="1" s="1"/>
  <c r="M432" i="1"/>
  <c r="M422" i="1"/>
  <c r="M417" i="1"/>
  <c r="M392" i="1"/>
  <c r="P392" i="1" s="1"/>
  <c r="M387" i="1"/>
  <c r="P387" i="1" s="1"/>
  <c r="M382" i="1"/>
  <c r="M372" i="1"/>
  <c r="M367" i="1"/>
  <c r="P367" i="1" s="1"/>
  <c r="M362" i="1"/>
  <c r="M357" i="1"/>
  <c r="P357" i="1" s="1"/>
  <c r="M117" i="1"/>
  <c r="M72" i="1"/>
  <c r="P72" i="1" s="1"/>
  <c r="M47" i="1"/>
  <c r="P47" i="1" s="1"/>
  <c r="M42" i="1"/>
  <c r="P42" i="1" s="1"/>
  <c r="M402" i="1"/>
  <c r="M523" i="1"/>
  <c r="P523" i="1" s="1"/>
  <c r="M513" i="1"/>
  <c r="P513" i="1" s="1"/>
  <c r="M508" i="1"/>
  <c r="P674" i="1"/>
  <c r="P649" i="1"/>
  <c r="P679" i="1"/>
  <c r="P593" i="1"/>
  <c r="P583" i="1"/>
  <c r="P568" i="1"/>
  <c r="P573" i="1"/>
  <c r="P553" i="1"/>
  <c r="P558" i="1"/>
  <c r="P462" i="1"/>
  <c r="P488" i="1"/>
  <c r="P473" i="1"/>
  <c r="P417" i="1"/>
  <c r="P372" i="1"/>
  <c r="P442" i="1"/>
  <c r="P422" i="1"/>
  <c r="P117" i="1"/>
  <c r="P508" i="1"/>
  <c r="M92" i="1"/>
  <c r="M67" i="1"/>
  <c r="M7" i="1"/>
  <c r="M32" i="1"/>
  <c r="P543" i="1"/>
  <c r="N529" i="1"/>
  <c r="N530" i="1"/>
  <c r="P529" i="1"/>
  <c r="P530" i="1"/>
  <c r="P7" i="1"/>
  <c r="M292" i="1"/>
  <c r="M282" i="1"/>
  <c r="P282" i="1" s="1"/>
  <c r="M272" i="1"/>
  <c r="M257" i="1"/>
  <c r="M242" i="1"/>
  <c r="M232" i="1"/>
  <c r="M217" i="1"/>
  <c r="M212" i="1"/>
  <c r="M197" i="1"/>
  <c r="M192" i="1"/>
  <c r="M172" i="1"/>
  <c r="M147" i="1"/>
  <c r="M142" i="1"/>
  <c r="M127" i="1"/>
  <c r="M102" i="1"/>
  <c r="P102" i="1" s="1"/>
  <c r="M87" i="1"/>
  <c r="M82" i="1"/>
  <c r="M62" i="1"/>
  <c r="M52" i="1"/>
  <c r="M22" i="1"/>
  <c r="M12" i="1"/>
  <c r="M322" i="1"/>
  <c r="M337" i="1"/>
  <c r="M317" i="1"/>
  <c r="M342" i="1"/>
  <c r="M352" i="1"/>
  <c r="M312" i="1"/>
  <c r="M267" i="1"/>
  <c r="P267" i="1" s="1"/>
  <c r="M97" i="1"/>
  <c r="M57" i="1"/>
  <c r="P57" i="1" s="1"/>
  <c r="M37" i="1"/>
  <c r="M287" i="1"/>
  <c r="M252" i="1"/>
  <c r="M227" i="1"/>
  <c r="M207" i="1"/>
  <c r="M187" i="1"/>
  <c r="M157" i="1"/>
  <c r="M297" i="1"/>
  <c r="M277" i="1"/>
  <c r="M247" i="1"/>
  <c r="M222" i="1"/>
  <c r="M202" i="1"/>
  <c r="M182" i="1"/>
  <c r="M152" i="1"/>
  <c r="M132" i="1"/>
  <c r="M162" i="1"/>
  <c r="P603" i="1" l="1"/>
  <c r="P654" i="1"/>
  <c r="P639" i="1"/>
  <c r="P362" i="1"/>
  <c r="P402" i="1"/>
  <c r="P77" i="1"/>
  <c r="P644" i="1"/>
  <c r="P628" i="1"/>
  <c r="P382" i="1"/>
  <c r="P468" i="1"/>
  <c r="P633" i="1"/>
  <c r="P623" i="1"/>
  <c r="P483" i="1"/>
  <c r="P432" i="1"/>
  <c r="P182" i="1"/>
  <c r="P277" i="1"/>
  <c r="P207" i="1"/>
  <c r="P37" i="1"/>
  <c r="P312" i="1"/>
  <c r="P337" i="1"/>
  <c r="P52" i="1"/>
  <c r="P147" i="1"/>
  <c r="P212" i="1"/>
  <c r="P257" i="1"/>
  <c r="P32" i="1"/>
  <c r="P162" i="1"/>
  <c r="P202" i="1"/>
  <c r="P297" i="1"/>
  <c r="P227" i="1"/>
  <c r="P352" i="1"/>
  <c r="P322" i="1"/>
  <c r="P62" i="1"/>
  <c r="P112" i="1"/>
  <c r="P172" i="1"/>
  <c r="P217" i="1"/>
  <c r="P272" i="1"/>
  <c r="P132" i="1"/>
  <c r="P222" i="1"/>
  <c r="P157" i="1"/>
  <c r="P252" i="1"/>
  <c r="P97" i="1"/>
  <c r="P342" i="1"/>
  <c r="P12" i="1"/>
  <c r="P82" i="1"/>
  <c r="P127" i="1"/>
  <c r="P192" i="1"/>
  <c r="P232" i="1"/>
  <c r="P67" i="1"/>
  <c r="P152" i="1"/>
  <c r="P247" i="1"/>
  <c r="P187" i="1"/>
  <c r="P287" i="1"/>
  <c r="P317" i="1"/>
  <c r="P22" i="1"/>
  <c r="P87" i="1"/>
  <c r="P142" i="1"/>
  <c r="P197" i="1"/>
  <c r="P242" i="1"/>
  <c r="P292" i="1"/>
  <c r="P92" i="1"/>
  <c r="M533" i="1"/>
  <c r="P533" i="1" l="1"/>
  <c r="E12" i="1" l="1"/>
  <c r="R8" i="1" s="1"/>
  <c r="E7" i="1"/>
  <c r="R3" i="1" s="1"/>
  <c r="H524" i="1"/>
  <c r="P524" i="1" s="1"/>
  <c r="H527" i="1"/>
  <c r="P527" i="1" s="1"/>
  <c r="H526" i="1"/>
  <c r="P526" i="1" s="1"/>
  <c r="H525" i="1"/>
  <c r="P525" i="1" s="1"/>
  <c r="G464" i="1"/>
  <c r="G465" i="1"/>
  <c r="G466" i="1"/>
  <c r="G467" i="1"/>
  <c r="G469" i="1"/>
  <c r="G470" i="1"/>
  <c r="F467" i="1"/>
  <c r="F370" i="1"/>
  <c r="F371" i="1"/>
  <c r="F373" i="1"/>
  <c r="F374" i="1"/>
  <c r="F375" i="1"/>
  <c r="F376" i="1"/>
  <c r="F378" i="1"/>
  <c r="F379" i="1"/>
  <c r="F380" i="1"/>
  <c r="F381" i="1"/>
  <c r="F383" i="1"/>
  <c r="F384" i="1"/>
  <c r="F385" i="1"/>
  <c r="F386" i="1"/>
  <c r="N526" i="1" l="1"/>
  <c r="N524" i="1"/>
  <c r="N527" i="1"/>
  <c r="N525" i="1"/>
  <c r="G203" i="1"/>
  <c r="G110" i="1"/>
  <c r="M528" i="1" l="1"/>
  <c r="P528" i="1" s="1"/>
  <c r="G527" i="1"/>
  <c r="F527" i="1"/>
  <c r="G526" i="1"/>
  <c r="F526" i="1"/>
  <c r="G525" i="1"/>
  <c r="F525" i="1"/>
  <c r="G524" i="1"/>
  <c r="F524" i="1"/>
  <c r="G522" i="1"/>
  <c r="F522" i="1"/>
  <c r="G521" i="1"/>
  <c r="F521" i="1"/>
  <c r="G520" i="1"/>
  <c r="F520" i="1"/>
  <c r="G519" i="1"/>
  <c r="F519" i="1"/>
  <c r="G512" i="1"/>
  <c r="F512" i="1"/>
  <c r="G511" i="1"/>
  <c r="F511" i="1"/>
  <c r="G510" i="1"/>
  <c r="F510" i="1"/>
  <c r="G509" i="1"/>
  <c r="F509" i="1"/>
  <c r="G507" i="1"/>
  <c r="F507" i="1"/>
  <c r="G506" i="1"/>
  <c r="F506" i="1"/>
  <c r="G505" i="1"/>
  <c r="F505" i="1"/>
  <c r="G504" i="1"/>
  <c r="F504" i="1"/>
  <c r="G492" i="1"/>
  <c r="F492" i="1"/>
  <c r="G491" i="1"/>
  <c r="F491" i="1"/>
  <c r="G490" i="1"/>
  <c r="F490" i="1"/>
  <c r="G489" i="1"/>
  <c r="F489" i="1"/>
  <c r="G487" i="1"/>
  <c r="F487" i="1"/>
  <c r="G486" i="1"/>
  <c r="F486" i="1"/>
  <c r="G485" i="1"/>
  <c r="F485" i="1"/>
  <c r="G484" i="1"/>
  <c r="F484" i="1"/>
  <c r="G482" i="1"/>
  <c r="F482" i="1"/>
  <c r="G481" i="1"/>
  <c r="F481" i="1"/>
  <c r="G480" i="1"/>
  <c r="F480" i="1"/>
  <c r="G479" i="1"/>
  <c r="F479" i="1"/>
  <c r="G477" i="1"/>
  <c r="F477" i="1"/>
  <c r="G476" i="1"/>
  <c r="F476" i="1"/>
  <c r="G475" i="1"/>
  <c r="F475" i="1"/>
  <c r="G474" i="1"/>
  <c r="F474" i="1"/>
  <c r="G472" i="1"/>
  <c r="F472" i="1"/>
  <c r="G471" i="1"/>
  <c r="F471" i="1"/>
  <c r="F470" i="1"/>
  <c r="F469" i="1"/>
  <c r="F466" i="1"/>
  <c r="F465" i="1"/>
  <c r="F464" i="1"/>
  <c r="G463" i="1"/>
  <c r="F463" i="1"/>
  <c r="G461" i="1"/>
  <c r="F461" i="1"/>
  <c r="G460" i="1"/>
  <c r="F460" i="1"/>
  <c r="G459" i="1"/>
  <c r="F459" i="1"/>
  <c r="G458" i="1"/>
  <c r="F458" i="1"/>
  <c r="G456" i="1"/>
  <c r="F456" i="1"/>
  <c r="G455" i="1"/>
  <c r="F455" i="1"/>
  <c r="G454" i="1"/>
  <c r="F454" i="1"/>
  <c r="G453" i="1"/>
  <c r="F453" i="1"/>
  <c r="G451" i="1"/>
  <c r="F451" i="1"/>
  <c r="G450" i="1"/>
  <c r="F450" i="1"/>
  <c r="G449" i="1"/>
  <c r="F449" i="1"/>
  <c r="G448" i="1"/>
  <c r="F448" i="1"/>
  <c r="G441" i="1"/>
  <c r="F441" i="1"/>
  <c r="G440" i="1"/>
  <c r="F440" i="1"/>
  <c r="G439" i="1"/>
  <c r="F439" i="1"/>
  <c r="G438" i="1"/>
  <c r="F438" i="1"/>
  <c r="G436" i="1"/>
  <c r="F436" i="1"/>
  <c r="G435" i="1"/>
  <c r="F435" i="1"/>
  <c r="G434" i="1"/>
  <c r="F434" i="1"/>
  <c r="G433" i="1"/>
  <c r="F433" i="1"/>
  <c r="G431" i="1"/>
  <c r="F431" i="1"/>
  <c r="G430" i="1"/>
  <c r="F430" i="1"/>
  <c r="G429" i="1"/>
  <c r="F429" i="1"/>
  <c r="G428" i="1"/>
  <c r="F428" i="1"/>
  <c r="G426" i="1"/>
  <c r="F426" i="1"/>
  <c r="G425" i="1"/>
  <c r="F425" i="1"/>
  <c r="G424" i="1"/>
  <c r="F424" i="1"/>
  <c r="G423" i="1"/>
  <c r="F423" i="1"/>
  <c r="G421" i="1"/>
  <c r="F421" i="1"/>
  <c r="G420" i="1"/>
  <c r="F420" i="1"/>
  <c r="G419" i="1"/>
  <c r="F419" i="1"/>
  <c r="G418" i="1"/>
  <c r="F418" i="1"/>
  <c r="G416" i="1"/>
  <c r="F416" i="1"/>
  <c r="G415" i="1"/>
  <c r="F415" i="1"/>
  <c r="G414" i="1"/>
  <c r="F414" i="1"/>
  <c r="G413" i="1"/>
  <c r="F413" i="1"/>
  <c r="G406" i="1"/>
  <c r="F406" i="1"/>
  <c r="G405" i="1"/>
  <c r="F405" i="1"/>
  <c r="G404" i="1"/>
  <c r="F404" i="1"/>
  <c r="G403" i="1"/>
  <c r="F403" i="1"/>
  <c r="G401" i="1"/>
  <c r="F401" i="1"/>
  <c r="G400" i="1"/>
  <c r="F400" i="1"/>
  <c r="G399" i="1"/>
  <c r="F399" i="1"/>
  <c r="G398" i="1"/>
  <c r="F398" i="1"/>
  <c r="G396" i="1"/>
  <c r="F396" i="1"/>
  <c r="G395" i="1"/>
  <c r="F395" i="1"/>
  <c r="G394" i="1"/>
  <c r="F394" i="1"/>
  <c r="G393" i="1"/>
  <c r="F393" i="1"/>
  <c r="G391" i="1"/>
  <c r="F391" i="1"/>
  <c r="G390" i="1"/>
  <c r="F390" i="1"/>
  <c r="G389" i="1"/>
  <c r="F389" i="1"/>
  <c r="G388" i="1"/>
  <c r="F388" i="1"/>
  <c r="G386" i="1"/>
  <c r="G385" i="1"/>
  <c r="G384" i="1"/>
  <c r="G383" i="1"/>
  <c r="G381" i="1"/>
  <c r="G380" i="1"/>
  <c r="G379" i="1"/>
  <c r="G378" i="1"/>
  <c r="G376" i="1"/>
  <c r="G375" i="1"/>
  <c r="G374" i="1"/>
  <c r="G373" i="1"/>
  <c r="G371" i="1"/>
  <c r="G370" i="1"/>
  <c r="G369" i="1"/>
  <c r="F369" i="1"/>
  <c r="G368" i="1"/>
  <c r="F368" i="1"/>
  <c r="G366" i="1"/>
  <c r="F366" i="1"/>
  <c r="G365" i="1"/>
  <c r="F365" i="1"/>
  <c r="G364" i="1"/>
  <c r="F364" i="1"/>
  <c r="G363" i="1"/>
  <c r="F363" i="1"/>
  <c r="G361" i="1"/>
  <c r="F361" i="1"/>
  <c r="G360" i="1"/>
  <c r="F360" i="1"/>
  <c r="G359" i="1"/>
  <c r="F359" i="1"/>
  <c r="G358" i="1"/>
  <c r="F358" i="1"/>
  <c r="G356" i="1"/>
  <c r="F356" i="1"/>
  <c r="G355" i="1"/>
  <c r="F355" i="1"/>
  <c r="G354" i="1"/>
  <c r="F354" i="1"/>
  <c r="G353" i="1"/>
  <c r="F353" i="1"/>
  <c r="G351" i="1"/>
  <c r="F351" i="1"/>
  <c r="G350" i="1"/>
  <c r="F350" i="1"/>
  <c r="G349" i="1"/>
  <c r="F349" i="1"/>
  <c r="G348" i="1"/>
  <c r="F348" i="1"/>
  <c r="G346" i="1"/>
  <c r="F346" i="1"/>
  <c r="G345" i="1"/>
  <c r="F345" i="1"/>
  <c r="G344" i="1"/>
  <c r="F344" i="1"/>
  <c r="G343" i="1"/>
  <c r="F343" i="1"/>
  <c r="G341" i="1"/>
  <c r="F341" i="1"/>
  <c r="G340" i="1"/>
  <c r="F340" i="1"/>
  <c r="G339" i="1"/>
  <c r="F339" i="1"/>
  <c r="G338" i="1"/>
  <c r="F338" i="1"/>
  <c r="G336" i="1"/>
  <c r="F336" i="1"/>
  <c r="G335" i="1"/>
  <c r="F335" i="1"/>
  <c r="G334" i="1"/>
  <c r="F334" i="1"/>
  <c r="G333" i="1"/>
  <c r="F333" i="1"/>
  <c r="G321" i="1"/>
  <c r="F321" i="1"/>
  <c r="G320" i="1"/>
  <c r="F320" i="1"/>
  <c r="G319" i="1"/>
  <c r="F319" i="1"/>
  <c r="G318" i="1"/>
  <c r="F318" i="1"/>
  <c r="G316" i="1"/>
  <c r="F316" i="1"/>
  <c r="G315" i="1"/>
  <c r="F315" i="1"/>
  <c r="G314" i="1"/>
  <c r="F314" i="1"/>
  <c r="G313" i="1"/>
  <c r="F313" i="1"/>
  <c r="G311" i="1"/>
  <c r="F311" i="1"/>
  <c r="G310" i="1"/>
  <c r="F310" i="1"/>
  <c r="G309" i="1"/>
  <c r="F309" i="1"/>
  <c r="G308" i="1"/>
  <c r="F308" i="1"/>
  <c r="G296" i="1"/>
  <c r="F296" i="1"/>
  <c r="G295" i="1"/>
  <c r="F295" i="1"/>
  <c r="G294" i="1"/>
  <c r="F294" i="1"/>
  <c r="G293" i="1"/>
  <c r="F293" i="1"/>
  <c r="G291" i="1"/>
  <c r="F291" i="1"/>
  <c r="G290" i="1"/>
  <c r="F290" i="1"/>
  <c r="G289" i="1"/>
  <c r="F289" i="1"/>
  <c r="G288" i="1"/>
  <c r="F288" i="1"/>
  <c r="G286" i="1"/>
  <c r="F286" i="1"/>
  <c r="G285" i="1"/>
  <c r="F285" i="1"/>
  <c r="G284" i="1"/>
  <c r="F284" i="1"/>
  <c r="G283" i="1"/>
  <c r="F283" i="1"/>
  <c r="G281" i="1"/>
  <c r="F281" i="1"/>
  <c r="G280" i="1"/>
  <c r="F280" i="1"/>
  <c r="G279" i="1"/>
  <c r="F279" i="1"/>
  <c r="G278" i="1"/>
  <c r="F278" i="1"/>
  <c r="G276" i="1"/>
  <c r="F276" i="1"/>
  <c r="G275" i="1"/>
  <c r="F275" i="1"/>
  <c r="G274" i="1"/>
  <c r="F274" i="1"/>
  <c r="G273" i="1"/>
  <c r="F273" i="1"/>
  <c r="G271" i="1"/>
  <c r="F271" i="1"/>
  <c r="G270" i="1"/>
  <c r="F270" i="1"/>
  <c r="G269" i="1"/>
  <c r="F269" i="1"/>
  <c r="G268" i="1"/>
  <c r="F268" i="1"/>
  <c r="G266" i="1"/>
  <c r="F266" i="1"/>
  <c r="G265" i="1"/>
  <c r="F265" i="1"/>
  <c r="G264" i="1"/>
  <c r="F264" i="1"/>
  <c r="G263" i="1"/>
  <c r="F263" i="1"/>
  <c r="G256" i="1"/>
  <c r="F256" i="1"/>
  <c r="G255" i="1"/>
  <c r="F255" i="1"/>
  <c r="G254" i="1"/>
  <c r="F254" i="1"/>
  <c r="G253" i="1"/>
  <c r="F253" i="1"/>
  <c r="G251" i="1"/>
  <c r="F251" i="1"/>
  <c r="G250" i="1"/>
  <c r="F250" i="1"/>
  <c r="G249" i="1"/>
  <c r="F249" i="1"/>
  <c r="G248" i="1"/>
  <c r="F248" i="1"/>
  <c r="G246" i="1"/>
  <c r="F246" i="1"/>
  <c r="G245" i="1"/>
  <c r="F245" i="1"/>
  <c r="G244" i="1"/>
  <c r="F244" i="1"/>
  <c r="G243" i="1"/>
  <c r="F243" i="1"/>
  <c r="G241" i="1"/>
  <c r="F241" i="1"/>
  <c r="G240" i="1"/>
  <c r="F240" i="1"/>
  <c r="G239" i="1"/>
  <c r="F239" i="1"/>
  <c r="G238" i="1"/>
  <c r="F238" i="1"/>
  <c r="G231" i="1"/>
  <c r="F231" i="1"/>
  <c r="G230" i="1"/>
  <c r="F230" i="1"/>
  <c r="G229" i="1"/>
  <c r="F229" i="1"/>
  <c r="G228" i="1"/>
  <c r="F228" i="1"/>
  <c r="G226" i="1"/>
  <c r="F226" i="1"/>
  <c r="G225" i="1"/>
  <c r="F225" i="1"/>
  <c r="G224" i="1"/>
  <c r="F224" i="1"/>
  <c r="G223" i="1"/>
  <c r="F223" i="1"/>
  <c r="G221" i="1"/>
  <c r="F221" i="1"/>
  <c r="G220" i="1"/>
  <c r="F220" i="1"/>
  <c r="G219" i="1"/>
  <c r="F219" i="1"/>
  <c r="G218" i="1"/>
  <c r="F218" i="1"/>
  <c r="G216" i="1"/>
  <c r="F216" i="1"/>
  <c r="G215" i="1"/>
  <c r="F215" i="1"/>
  <c r="G214" i="1"/>
  <c r="F214" i="1"/>
  <c r="G213" i="1"/>
  <c r="F213" i="1"/>
  <c r="G211" i="1"/>
  <c r="F211" i="1"/>
  <c r="G210" i="1"/>
  <c r="F210" i="1"/>
  <c r="G209" i="1"/>
  <c r="F209" i="1"/>
  <c r="G208" i="1"/>
  <c r="F208" i="1"/>
  <c r="G206" i="1"/>
  <c r="F206" i="1"/>
  <c r="G205" i="1"/>
  <c r="F205" i="1"/>
  <c r="G204" i="1"/>
  <c r="F204" i="1"/>
  <c r="F203" i="1"/>
  <c r="G201" i="1"/>
  <c r="F201" i="1"/>
  <c r="G200" i="1"/>
  <c r="F200" i="1"/>
  <c r="G199" i="1"/>
  <c r="F199" i="1"/>
  <c r="G198" i="1"/>
  <c r="F198" i="1"/>
  <c r="G196" i="1"/>
  <c r="F196" i="1"/>
  <c r="G195" i="1"/>
  <c r="F195" i="1"/>
  <c r="G194" i="1"/>
  <c r="F194" i="1"/>
  <c r="G193" i="1"/>
  <c r="F193" i="1"/>
  <c r="G191" i="1"/>
  <c r="F191" i="1"/>
  <c r="G190" i="1"/>
  <c r="F190" i="1"/>
  <c r="G189" i="1"/>
  <c r="F189" i="1"/>
  <c r="G188" i="1"/>
  <c r="F188" i="1"/>
  <c r="G186" i="1"/>
  <c r="F186" i="1"/>
  <c r="G185" i="1"/>
  <c r="F185" i="1"/>
  <c r="G184" i="1"/>
  <c r="F184" i="1"/>
  <c r="G183" i="1"/>
  <c r="F183" i="1"/>
  <c r="G181" i="1"/>
  <c r="F181" i="1"/>
  <c r="G180" i="1"/>
  <c r="F180" i="1"/>
  <c r="G179" i="1"/>
  <c r="F179" i="1"/>
  <c r="G178" i="1"/>
  <c r="F178" i="1"/>
  <c r="G171" i="1"/>
  <c r="F171" i="1"/>
  <c r="G170" i="1"/>
  <c r="F170" i="1"/>
  <c r="G169" i="1"/>
  <c r="F169" i="1"/>
  <c r="G168" i="1"/>
  <c r="F168" i="1"/>
  <c r="G161" i="1"/>
  <c r="F161" i="1"/>
  <c r="G160" i="1"/>
  <c r="F160" i="1"/>
  <c r="G159" i="1"/>
  <c r="F159" i="1"/>
  <c r="G158" i="1"/>
  <c r="F158" i="1"/>
  <c r="G156" i="1"/>
  <c r="F156" i="1"/>
  <c r="G155" i="1"/>
  <c r="F155" i="1"/>
  <c r="G154" i="1"/>
  <c r="F154" i="1"/>
  <c r="G153" i="1"/>
  <c r="F153" i="1"/>
  <c r="G151" i="1"/>
  <c r="F151" i="1"/>
  <c r="G150" i="1"/>
  <c r="F150" i="1"/>
  <c r="G149" i="1"/>
  <c r="F149" i="1"/>
  <c r="G148" i="1"/>
  <c r="F148" i="1"/>
  <c r="G146" i="1"/>
  <c r="F146" i="1"/>
  <c r="G145" i="1"/>
  <c r="F145" i="1"/>
  <c r="G144" i="1"/>
  <c r="F144" i="1"/>
  <c r="G143" i="1"/>
  <c r="F143" i="1"/>
  <c r="G141" i="1"/>
  <c r="F141" i="1"/>
  <c r="G140" i="1"/>
  <c r="F140" i="1"/>
  <c r="G139" i="1"/>
  <c r="F139" i="1"/>
  <c r="G138" i="1"/>
  <c r="F138" i="1"/>
  <c r="G131" i="1"/>
  <c r="F131" i="1"/>
  <c r="G130" i="1"/>
  <c r="F130" i="1"/>
  <c r="G129" i="1"/>
  <c r="F129" i="1"/>
  <c r="G128" i="1"/>
  <c r="F128" i="1"/>
  <c r="G126" i="1"/>
  <c r="F126" i="1"/>
  <c r="G125" i="1"/>
  <c r="F125" i="1"/>
  <c r="G124" i="1"/>
  <c r="F124" i="1"/>
  <c r="G116" i="1"/>
  <c r="F116" i="1"/>
  <c r="G115" i="1"/>
  <c r="F115" i="1"/>
  <c r="G114" i="1"/>
  <c r="F114" i="1"/>
  <c r="G113" i="1"/>
  <c r="F113" i="1"/>
  <c r="G111" i="1"/>
  <c r="F111" i="1"/>
  <c r="F110" i="1"/>
  <c r="G109" i="1"/>
  <c r="F109" i="1"/>
  <c r="G108" i="1"/>
  <c r="F108" i="1"/>
  <c r="G106" i="1"/>
  <c r="F106" i="1"/>
  <c r="G105" i="1"/>
  <c r="F105" i="1"/>
  <c r="G104" i="1"/>
  <c r="F104" i="1"/>
  <c r="G103" i="1"/>
  <c r="F103" i="1"/>
  <c r="G101" i="1"/>
  <c r="F101" i="1"/>
  <c r="G100" i="1"/>
  <c r="F100" i="1"/>
  <c r="G99" i="1"/>
  <c r="F99" i="1"/>
  <c r="G98" i="1"/>
  <c r="F98" i="1"/>
  <c r="G96" i="1"/>
  <c r="F96" i="1"/>
  <c r="G95" i="1"/>
  <c r="F95" i="1"/>
  <c r="G94" i="1"/>
  <c r="F94" i="1"/>
  <c r="G93" i="1"/>
  <c r="F93" i="1"/>
  <c r="G91" i="1"/>
  <c r="F91" i="1"/>
  <c r="G90" i="1"/>
  <c r="F90" i="1"/>
  <c r="G89" i="1"/>
  <c r="F89" i="1"/>
  <c r="G88" i="1"/>
  <c r="F88" i="1"/>
  <c r="G86" i="1"/>
  <c r="F86" i="1"/>
  <c r="G85" i="1"/>
  <c r="F85" i="1"/>
  <c r="G84" i="1"/>
  <c r="F84" i="1"/>
  <c r="G83" i="1"/>
  <c r="F83" i="1"/>
  <c r="G41" i="1"/>
  <c r="G81" i="1"/>
  <c r="F81" i="1"/>
  <c r="G80" i="1"/>
  <c r="F80" i="1"/>
  <c r="G79" i="1"/>
  <c r="F79" i="1"/>
  <c r="G78" i="1"/>
  <c r="F78" i="1"/>
  <c r="G76" i="1"/>
  <c r="F76" i="1"/>
  <c r="G75" i="1"/>
  <c r="F75" i="1"/>
  <c r="G74" i="1"/>
  <c r="F74" i="1"/>
  <c r="G73" i="1"/>
  <c r="F73" i="1"/>
  <c r="G71" i="1"/>
  <c r="F71" i="1"/>
  <c r="G70" i="1"/>
  <c r="F70" i="1"/>
  <c r="G69" i="1"/>
  <c r="F69" i="1"/>
  <c r="G68" i="1"/>
  <c r="F68" i="1"/>
  <c r="G66" i="1"/>
  <c r="F66" i="1"/>
  <c r="G65" i="1"/>
  <c r="F65" i="1"/>
  <c r="G64" i="1"/>
  <c r="F64" i="1"/>
  <c r="G63" i="1"/>
  <c r="F63" i="1"/>
  <c r="G61" i="1"/>
  <c r="F61" i="1"/>
  <c r="G60" i="1"/>
  <c r="F60" i="1"/>
  <c r="G59" i="1"/>
  <c r="F59" i="1"/>
  <c r="G58" i="1"/>
  <c r="F58" i="1"/>
  <c r="G56" i="1"/>
  <c r="F56" i="1"/>
  <c r="G55" i="1"/>
  <c r="F55" i="1"/>
  <c r="G54" i="1"/>
  <c r="F54" i="1"/>
  <c r="G53" i="1"/>
  <c r="F53" i="1"/>
  <c r="G51" i="1"/>
  <c r="F51" i="1"/>
  <c r="G50" i="1"/>
  <c r="F50" i="1"/>
  <c r="G49" i="1"/>
  <c r="F49" i="1"/>
  <c r="G48" i="1"/>
  <c r="F48" i="1"/>
  <c r="G46" i="1"/>
  <c r="F46" i="1"/>
  <c r="G45" i="1"/>
  <c r="F45" i="1"/>
  <c r="G44" i="1"/>
  <c r="F44" i="1"/>
  <c r="G43" i="1"/>
  <c r="F43" i="1"/>
  <c r="F41" i="1"/>
  <c r="G40" i="1"/>
  <c r="F40" i="1"/>
  <c r="G39" i="1"/>
  <c r="F39" i="1"/>
  <c r="G38" i="1"/>
  <c r="F38" i="1"/>
  <c r="G36" i="1"/>
  <c r="F36" i="1"/>
  <c r="G35" i="1"/>
  <c r="F35" i="1"/>
  <c r="G34" i="1"/>
  <c r="F34" i="1"/>
  <c r="G33" i="1"/>
  <c r="F33" i="1"/>
  <c r="F4" i="1"/>
  <c r="F5" i="1"/>
  <c r="F6" i="1"/>
  <c r="F8" i="1"/>
  <c r="F9" i="1"/>
  <c r="F10" i="1"/>
  <c r="F11" i="1"/>
  <c r="F18" i="1"/>
  <c r="F19" i="1"/>
  <c r="F20" i="1"/>
  <c r="F21" i="1"/>
  <c r="G9" i="1"/>
  <c r="G10" i="1"/>
  <c r="G11" i="1"/>
  <c r="G18" i="1"/>
  <c r="G19" i="1"/>
  <c r="G20" i="1"/>
  <c r="G21" i="1"/>
  <c r="G28" i="1"/>
  <c r="G29" i="1"/>
  <c r="G30" i="1"/>
  <c r="G31" i="1"/>
  <c r="F31" i="1"/>
  <c r="F30" i="1"/>
  <c r="F29" i="1"/>
  <c r="F28" i="1"/>
</calcChain>
</file>

<file path=xl/sharedStrings.xml><?xml version="1.0" encoding="utf-8"?>
<sst xmlns="http://schemas.openxmlformats.org/spreadsheetml/2006/main" count="889" uniqueCount="33">
  <si>
    <t>PONTO</t>
  </si>
  <si>
    <t>CAP (cm)</t>
  </si>
  <si>
    <t>DAP (cm)</t>
  </si>
  <si>
    <t>APP</t>
  </si>
  <si>
    <t>USO</t>
  </si>
  <si>
    <t>PINUS</t>
  </si>
  <si>
    <t>FOLHA</t>
  </si>
  <si>
    <t>µ h (cm)</t>
  </si>
  <si>
    <t>Transpônder a 220 cm</t>
  </si>
  <si>
    <t>REP GLEISSOLO</t>
  </si>
  <si>
    <t>h</t>
  </si>
  <si>
    <t>CAP</t>
  </si>
  <si>
    <t>Perfil 9</t>
  </si>
  <si>
    <t>Perfil 6</t>
  </si>
  <si>
    <t>média</t>
  </si>
  <si>
    <t>PERFIL 4</t>
  </si>
  <si>
    <t>PERFIL 5</t>
  </si>
  <si>
    <t>PERFIL 3</t>
  </si>
  <si>
    <t>PERFIL 1</t>
  </si>
  <si>
    <t>PERFIL 2</t>
  </si>
  <si>
    <t>PERFIL 8</t>
  </si>
  <si>
    <t>PERFIL 7</t>
  </si>
  <si>
    <t>PERFIL 10</t>
  </si>
  <si>
    <t>CLASSE</t>
  </si>
  <si>
    <t>RL</t>
  </si>
  <si>
    <t>CX/L</t>
  </si>
  <si>
    <t>RL/RR</t>
  </si>
  <si>
    <t>CX</t>
  </si>
  <si>
    <t>GX</t>
  </si>
  <si>
    <t>RR</t>
  </si>
  <si>
    <t>OX</t>
  </si>
  <si>
    <t>RR/GM</t>
  </si>
  <si>
    <t>CX/OX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</si>
</sst>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/>
    <xf numFmtId="164" fontId="0" fillId="0" borderId="2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0" xfId="0" applyNumberFormat="1"/>
    <xf numFmtId="164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" fontId="0" fillId="0" borderId="0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0" xfId="0" applyNumberFormat="1"/>
    <xf numFmtId="1" fontId="0" fillId="0" borderId="0" xfId="0" applyNumberFormat="1" applyAlignment="1">
      <alignment vertical="center"/>
    </xf>
    <xf numFmtId="0" fontId="1" fillId="0" borderId="0" xfId="0" applyFont="1" applyFill="1" applyBorder="1" applyAlignment="1">
      <alignment horizontal="center"/>
    </xf>
    <xf numFmtId="2" fontId="0" fillId="2" borderId="3" xfId="0" applyNumberForma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164" fontId="0" fillId="2" borderId="3" xfId="0" applyNumberFormat="1" applyFill="1" applyBorder="1" applyAlignment="1">
      <alignment vertical="center"/>
    </xf>
    <xf numFmtId="1" fontId="0" fillId="2" borderId="3" xfId="0" applyNumberFormat="1" applyFill="1" applyBorder="1" applyAlignment="1">
      <alignment vertical="center"/>
    </xf>
    <xf numFmtId="0" fontId="0" fillId="2" borderId="3" xfId="0" applyFill="1" applyBorder="1"/>
    <xf numFmtId="1" fontId="0" fillId="2" borderId="3" xfId="0" applyNumberFormat="1" applyFill="1" applyBorder="1"/>
    <xf numFmtId="164" fontId="1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0" fillId="2" borderId="5" xfId="0" applyFill="1" applyBorder="1" applyAlignment="1">
      <alignment vertical="center"/>
    </xf>
    <xf numFmtId="0" fontId="0" fillId="2" borderId="3" xfId="0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2" fontId="1" fillId="0" borderId="4" xfId="0" applyNumberFormat="1" applyFont="1" applyBorder="1" applyAlignment="1">
      <alignment horizontal="center" vertical="center"/>
    </xf>
    <xf numFmtId="2" fontId="0" fillId="0" borderId="4" xfId="0" applyNumberFormat="1" applyBorder="1"/>
    <xf numFmtId="2" fontId="0" fillId="2" borderId="4" xfId="0" applyNumberFormat="1" applyFill="1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1" fillId="0" borderId="1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62"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bgColor rgb="FF00FF00"/>
        </patternFill>
      </fill>
    </dxf>
    <dxf>
      <font>
        <b/>
        <i val="0"/>
        <condense val="0"/>
        <extend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96"/>
  <sheetViews>
    <sheetView workbookViewId="0">
      <selection activeCell="T17" sqref="T17"/>
    </sheetView>
  </sheetViews>
  <sheetFormatPr defaultRowHeight="15" x14ac:dyDescent="0.25"/>
  <cols>
    <col min="1" max="1" width="9.7109375" style="51" customWidth="1"/>
    <col min="2" max="2" width="6.85546875" style="51" customWidth="1"/>
    <col min="3" max="3" width="8.28515625" style="46" customWidth="1"/>
    <col min="4" max="4" width="2" customWidth="1"/>
    <col min="5" max="5" width="7.7109375" style="19" customWidth="1"/>
    <col min="6" max="6" width="9.140625" style="9"/>
    <col min="7" max="7" width="8.140625" style="53" customWidth="1"/>
    <col min="8" max="8" width="6.5703125" style="26" customWidth="1"/>
    <col min="9" max="9" width="5" style="2" customWidth="1"/>
    <col min="10" max="13" width="5" customWidth="1"/>
    <col min="14" max="14" width="7.7109375" bestFit="1" customWidth="1"/>
    <col min="15" max="15" width="6.28515625" customWidth="1"/>
  </cols>
  <sheetData>
    <row r="1" spans="1:19" x14ac:dyDescent="0.25">
      <c r="A1" s="47" t="s">
        <v>0</v>
      </c>
      <c r="B1" s="47" t="s">
        <v>6</v>
      </c>
      <c r="C1" s="45" t="s">
        <v>4</v>
      </c>
      <c r="D1" s="7" t="s">
        <v>1</v>
      </c>
      <c r="E1" s="7"/>
      <c r="F1" s="12" t="s">
        <v>2</v>
      </c>
      <c r="G1" s="52" t="s">
        <v>7</v>
      </c>
      <c r="H1" s="22">
        <v>1</v>
      </c>
      <c r="I1" s="3">
        <v>2</v>
      </c>
      <c r="J1" s="3">
        <v>3</v>
      </c>
      <c r="K1" s="3">
        <v>4</v>
      </c>
      <c r="L1" s="3">
        <v>5</v>
      </c>
      <c r="M1" s="15">
        <v>6</v>
      </c>
      <c r="N1" s="3" t="s">
        <v>14</v>
      </c>
      <c r="P1" s="31"/>
      <c r="Q1" t="s">
        <v>0</v>
      </c>
      <c r="R1" t="s">
        <v>11</v>
      </c>
      <c r="S1" t="s">
        <v>10</v>
      </c>
    </row>
    <row r="2" spans="1:19" x14ac:dyDescent="0.25">
      <c r="A2" s="47">
        <v>113</v>
      </c>
      <c r="B2" s="47">
        <v>1</v>
      </c>
      <c r="C2" s="45" t="s">
        <v>3</v>
      </c>
      <c r="D2" s="4">
        <v>1</v>
      </c>
      <c r="E2" s="16"/>
      <c r="F2" s="11"/>
      <c r="H2" s="23"/>
      <c r="I2" s="5"/>
      <c r="J2" s="6"/>
      <c r="K2" s="6"/>
      <c r="L2" s="6"/>
      <c r="P2" s="31" t="e">
        <f t="shared" ref="P2" si="0">IF(STDEV(H2:M2)&gt;30,"Repetir","Aceitar")</f>
        <v>#DIV/0!</v>
      </c>
      <c r="Q2" s="31">
        <f>A2</f>
        <v>113</v>
      </c>
      <c r="R2" s="31"/>
      <c r="S2">
        <v>0</v>
      </c>
    </row>
    <row r="3" spans="1:19" x14ac:dyDescent="0.25">
      <c r="A3" s="47">
        <v>46</v>
      </c>
      <c r="B3" s="47">
        <v>1</v>
      </c>
      <c r="C3" s="45" t="s">
        <v>5</v>
      </c>
      <c r="D3" s="5">
        <v>1</v>
      </c>
      <c r="E3" s="17">
        <v>161</v>
      </c>
      <c r="F3" s="11">
        <f>E3/PI()</f>
        <v>51.247891675590303</v>
      </c>
      <c r="G3" s="53">
        <f>AVERAGE(H3:L3)</f>
        <v>370.4</v>
      </c>
      <c r="H3" s="23">
        <v>357</v>
      </c>
      <c r="I3" s="5">
        <v>357</v>
      </c>
      <c r="J3" s="5">
        <v>351</v>
      </c>
      <c r="K3" s="5">
        <v>392</v>
      </c>
      <c r="L3" s="5">
        <v>395</v>
      </c>
      <c r="N3" s="30">
        <f>AVERAGE(H3:L3)</f>
        <v>370.4</v>
      </c>
      <c r="P3" s="31" t="str">
        <f>IF(STDEV(H3:M3)&gt;200,"Repetir","Aceitar")</f>
        <v>Aceitar</v>
      </c>
      <c r="Q3" s="31">
        <f t="shared" ref="Q3:Q58" si="1">A3</f>
        <v>46</v>
      </c>
      <c r="R3" s="39">
        <f>E7</f>
        <v>147.75</v>
      </c>
      <c r="S3" s="29">
        <f>M7/10</f>
        <v>35.853333333333332</v>
      </c>
    </row>
    <row r="4" spans="1:19" x14ac:dyDescent="0.25">
      <c r="A4" s="47">
        <v>46</v>
      </c>
      <c r="B4" s="47">
        <v>1</v>
      </c>
      <c r="C4" s="45" t="s">
        <v>5</v>
      </c>
      <c r="D4" s="5">
        <v>2</v>
      </c>
      <c r="E4" s="17">
        <v>123</v>
      </c>
      <c r="F4" s="11">
        <f t="shared" ref="F4:F21" si="2">E4/PI()</f>
        <v>39.152116000606256</v>
      </c>
      <c r="G4" s="53">
        <f>AVERAGE(H4:L4)</f>
        <v>340.2</v>
      </c>
      <c r="H4" s="23">
        <v>356</v>
      </c>
      <c r="I4" s="5">
        <v>345</v>
      </c>
      <c r="J4" s="5">
        <v>348</v>
      </c>
      <c r="K4" s="8">
        <v>324</v>
      </c>
      <c r="L4" s="8">
        <v>328</v>
      </c>
      <c r="N4" s="30">
        <f t="shared" ref="N4:N66" si="3">AVERAGE(H4:L4)</f>
        <v>340.2</v>
      </c>
      <c r="P4" s="31" t="str">
        <f t="shared" ref="P4:P67" si="4">IF(STDEV(H4:M4)&gt;200,"Repetir","Aceitar")</f>
        <v>Aceitar</v>
      </c>
      <c r="Q4" s="31"/>
      <c r="R4" s="31"/>
      <c r="S4" s="29"/>
    </row>
    <row r="5" spans="1:19" x14ac:dyDescent="0.25">
      <c r="A5" s="47">
        <v>46</v>
      </c>
      <c r="B5" s="47">
        <v>1</v>
      </c>
      <c r="C5" s="45" t="s">
        <v>5</v>
      </c>
      <c r="D5" s="5">
        <v>3</v>
      </c>
      <c r="E5" s="17">
        <v>153</v>
      </c>
      <c r="F5" s="11">
        <f t="shared" si="2"/>
        <v>48.701412586119972</v>
      </c>
      <c r="G5" s="53">
        <f>AVERAGE(H5:L5)</f>
        <v>356.2</v>
      </c>
      <c r="H5" s="23">
        <v>359</v>
      </c>
      <c r="I5" s="5">
        <v>349</v>
      </c>
      <c r="J5" s="5">
        <v>355</v>
      </c>
      <c r="K5" s="8">
        <v>352</v>
      </c>
      <c r="L5" s="8">
        <v>366</v>
      </c>
      <c r="N5" s="30">
        <f t="shared" si="3"/>
        <v>356.2</v>
      </c>
      <c r="P5" s="31" t="str">
        <f t="shared" si="4"/>
        <v>Aceitar</v>
      </c>
      <c r="Q5" s="31"/>
      <c r="R5" s="31"/>
      <c r="S5" s="29"/>
    </row>
    <row r="6" spans="1:19" x14ac:dyDescent="0.25">
      <c r="A6" s="47">
        <v>46</v>
      </c>
      <c r="B6" s="47">
        <v>1</v>
      </c>
      <c r="C6" s="45" t="s">
        <v>5</v>
      </c>
      <c r="D6" s="5">
        <v>4</v>
      </c>
      <c r="E6" s="17">
        <v>154</v>
      </c>
      <c r="F6" s="11">
        <f t="shared" si="2"/>
        <v>49.019722472303762</v>
      </c>
      <c r="G6" s="53">
        <f>AVERAGE(H6:L6)</f>
        <v>367.33333333333331</v>
      </c>
      <c r="H6" s="23">
        <v>365</v>
      </c>
      <c r="I6" s="5">
        <v>369</v>
      </c>
      <c r="J6" s="5">
        <v>368</v>
      </c>
      <c r="K6" s="2"/>
      <c r="L6" s="2"/>
      <c r="M6" s="2"/>
      <c r="N6" s="30">
        <f t="shared" si="3"/>
        <v>367.33333333333331</v>
      </c>
      <c r="P6" s="31" t="str">
        <f t="shared" si="4"/>
        <v>Aceitar</v>
      </c>
      <c r="Q6" s="31"/>
      <c r="R6" s="31"/>
      <c r="S6" s="29"/>
    </row>
    <row r="7" spans="1:19" x14ac:dyDescent="0.25">
      <c r="A7" s="47">
        <v>46</v>
      </c>
      <c r="B7" s="47">
        <v>1</v>
      </c>
      <c r="C7" s="45" t="s">
        <v>5</v>
      </c>
      <c r="D7" s="34"/>
      <c r="E7" s="35">
        <f>AVERAGE(E3:E6)</f>
        <v>147.75</v>
      </c>
      <c r="F7" s="35"/>
      <c r="G7" s="54"/>
      <c r="H7" s="36"/>
      <c r="I7" s="34"/>
      <c r="J7" s="34"/>
      <c r="K7" s="37"/>
      <c r="L7" s="37"/>
      <c r="M7" s="38">
        <f>AVERAGE(N3:N6)</f>
        <v>358.5333333333333</v>
      </c>
      <c r="N7" s="36"/>
      <c r="O7" s="37"/>
      <c r="P7" s="31" t="e">
        <f t="shared" si="4"/>
        <v>#DIV/0!</v>
      </c>
      <c r="Q7" s="31"/>
      <c r="R7" s="31"/>
      <c r="S7" s="29"/>
    </row>
    <row r="8" spans="1:19" x14ac:dyDescent="0.25">
      <c r="A8" s="47">
        <v>41</v>
      </c>
      <c r="B8" s="47">
        <v>1</v>
      </c>
      <c r="C8" s="45" t="s">
        <v>5</v>
      </c>
      <c r="D8" s="5">
        <v>1</v>
      </c>
      <c r="E8" s="17">
        <v>151.5</v>
      </c>
      <c r="F8" s="11">
        <f t="shared" si="2"/>
        <v>48.223947756844289</v>
      </c>
      <c r="G8" s="53">
        <f t="shared" ref="G8:G31" si="5">AVERAGE(H8:L8)</f>
        <v>304.5</v>
      </c>
      <c r="H8" s="23">
        <v>296</v>
      </c>
      <c r="I8" s="5">
        <v>299</v>
      </c>
      <c r="J8" s="5">
        <v>299</v>
      </c>
      <c r="K8" s="2">
        <v>324</v>
      </c>
      <c r="L8" s="2"/>
      <c r="N8" s="30">
        <f t="shared" si="3"/>
        <v>304.5</v>
      </c>
      <c r="P8" s="31" t="str">
        <f t="shared" si="4"/>
        <v>Aceitar</v>
      </c>
      <c r="Q8" s="31">
        <f t="shared" si="1"/>
        <v>41</v>
      </c>
      <c r="R8" s="31">
        <f t="shared" ref="R8:R58" si="6">E12</f>
        <v>149.625</v>
      </c>
      <c r="S8" s="29">
        <f t="shared" ref="S4:S67" si="7">M12/10</f>
        <v>32.556249999999999</v>
      </c>
    </row>
    <row r="9" spans="1:19" x14ac:dyDescent="0.25">
      <c r="A9" s="47">
        <v>41</v>
      </c>
      <c r="B9" s="47">
        <v>1</v>
      </c>
      <c r="C9" s="45" t="s">
        <v>5</v>
      </c>
      <c r="D9" s="5">
        <v>2</v>
      </c>
      <c r="E9" s="17">
        <v>157</v>
      </c>
      <c r="F9" s="11">
        <f t="shared" si="2"/>
        <v>49.974652130855141</v>
      </c>
      <c r="G9" s="53">
        <f t="shared" si="5"/>
        <v>349</v>
      </c>
      <c r="H9" s="23">
        <v>337</v>
      </c>
      <c r="I9" s="5">
        <v>345</v>
      </c>
      <c r="J9" s="5">
        <v>356</v>
      </c>
      <c r="K9" s="8">
        <v>358</v>
      </c>
      <c r="L9" s="2"/>
      <c r="N9" s="30">
        <f t="shared" si="3"/>
        <v>349</v>
      </c>
      <c r="P9" s="31" t="str">
        <f t="shared" si="4"/>
        <v>Aceitar</v>
      </c>
      <c r="Q9" s="31"/>
      <c r="R9" s="31"/>
      <c r="S9" s="29"/>
    </row>
    <row r="10" spans="1:19" x14ac:dyDescent="0.25">
      <c r="A10" s="47">
        <v>41</v>
      </c>
      <c r="B10" s="47">
        <v>1</v>
      </c>
      <c r="C10" s="45" t="s">
        <v>5</v>
      </c>
      <c r="D10" s="5">
        <v>3</v>
      </c>
      <c r="E10" s="17">
        <v>130</v>
      </c>
      <c r="F10" s="11">
        <f t="shared" si="2"/>
        <v>41.38028520389279</v>
      </c>
      <c r="G10" s="53">
        <f t="shared" si="5"/>
        <v>327.25</v>
      </c>
      <c r="H10" s="23">
        <v>348</v>
      </c>
      <c r="I10" s="5">
        <v>328</v>
      </c>
      <c r="J10" s="5">
        <v>333</v>
      </c>
      <c r="K10" s="8">
        <v>300</v>
      </c>
      <c r="L10" s="2"/>
      <c r="N10" s="30">
        <f t="shared" si="3"/>
        <v>327.25</v>
      </c>
      <c r="P10" s="31" t="str">
        <f t="shared" si="4"/>
        <v>Aceitar</v>
      </c>
      <c r="Q10" s="31"/>
      <c r="R10" s="31"/>
      <c r="S10" s="29"/>
    </row>
    <row r="11" spans="1:19" x14ac:dyDescent="0.25">
      <c r="A11" s="47">
        <v>41</v>
      </c>
      <c r="B11" s="47">
        <v>1</v>
      </c>
      <c r="C11" s="45" t="s">
        <v>5</v>
      </c>
      <c r="D11" s="5">
        <v>4</v>
      </c>
      <c r="E11" s="17">
        <v>160</v>
      </c>
      <c r="F11" s="11">
        <f t="shared" si="2"/>
        <v>50.929581789406512</v>
      </c>
      <c r="G11" s="53">
        <f t="shared" si="5"/>
        <v>321.5</v>
      </c>
      <c r="H11" s="23">
        <v>329</v>
      </c>
      <c r="I11" s="5">
        <v>322</v>
      </c>
      <c r="J11" s="5">
        <v>300</v>
      </c>
      <c r="K11" s="2">
        <v>335</v>
      </c>
      <c r="L11" s="2"/>
      <c r="M11" s="2"/>
      <c r="N11" s="30">
        <f t="shared" si="3"/>
        <v>321.5</v>
      </c>
      <c r="P11" s="31" t="str">
        <f t="shared" si="4"/>
        <v>Aceitar</v>
      </c>
      <c r="Q11" s="31"/>
      <c r="R11" s="31"/>
      <c r="S11" s="29"/>
    </row>
    <row r="12" spans="1:19" x14ac:dyDescent="0.25">
      <c r="A12" s="47">
        <v>41</v>
      </c>
      <c r="B12" s="47">
        <v>1</v>
      </c>
      <c r="C12" s="45" t="s">
        <v>5</v>
      </c>
      <c r="D12" s="34"/>
      <c r="E12" s="35">
        <f>AVERAGE(E8:E11)</f>
        <v>149.625</v>
      </c>
      <c r="F12" s="35"/>
      <c r="G12" s="54"/>
      <c r="H12" s="36"/>
      <c r="I12" s="34"/>
      <c r="J12" s="34"/>
      <c r="K12" s="37"/>
      <c r="L12" s="37"/>
      <c r="M12" s="38">
        <f>AVERAGE(N8:N11)</f>
        <v>325.5625</v>
      </c>
      <c r="N12" s="36"/>
      <c r="O12" s="37"/>
      <c r="P12" s="31" t="e">
        <f t="shared" si="4"/>
        <v>#DIV/0!</v>
      </c>
      <c r="Q12" s="31"/>
      <c r="R12" s="31"/>
      <c r="S12" s="29"/>
    </row>
    <row r="13" spans="1:19" x14ac:dyDescent="0.25">
      <c r="A13" s="47">
        <v>111</v>
      </c>
      <c r="B13" s="47">
        <v>3</v>
      </c>
      <c r="C13" s="45" t="s">
        <v>3</v>
      </c>
      <c r="D13" s="5">
        <v>1</v>
      </c>
      <c r="E13" s="17"/>
      <c r="F13" s="11"/>
      <c r="H13" s="23"/>
      <c r="I13" s="5"/>
      <c r="J13" s="5"/>
      <c r="N13" s="30"/>
      <c r="P13" s="31" t="e">
        <f t="shared" si="4"/>
        <v>#DIV/0!</v>
      </c>
      <c r="Q13" s="31">
        <f t="shared" si="1"/>
        <v>111</v>
      </c>
      <c r="R13" s="31">
        <f t="shared" si="6"/>
        <v>0</v>
      </c>
      <c r="S13" s="29">
        <f t="shared" si="7"/>
        <v>0</v>
      </c>
    </row>
    <row r="14" spans="1:19" x14ac:dyDescent="0.25">
      <c r="A14" s="47">
        <v>111</v>
      </c>
      <c r="B14" s="47">
        <v>3</v>
      </c>
      <c r="C14" s="45" t="s">
        <v>3</v>
      </c>
      <c r="D14" s="5">
        <v>2</v>
      </c>
      <c r="E14" s="17"/>
      <c r="F14" s="11"/>
      <c r="H14" s="23"/>
      <c r="I14" s="5"/>
      <c r="J14" s="5"/>
      <c r="N14" s="30"/>
      <c r="P14" s="31" t="e">
        <f t="shared" si="4"/>
        <v>#DIV/0!</v>
      </c>
      <c r="Q14" s="31"/>
      <c r="R14" s="31"/>
      <c r="S14" s="29"/>
    </row>
    <row r="15" spans="1:19" x14ac:dyDescent="0.25">
      <c r="A15" s="47">
        <v>111</v>
      </c>
      <c r="B15" s="47">
        <v>3</v>
      </c>
      <c r="C15" s="45" t="s">
        <v>3</v>
      </c>
      <c r="D15" s="5">
        <v>3</v>
      </c>
      <c r="E15" s="17"/>
      <c r="F15" s="11"/>
      <c r="H15" s="23"/>
      <c r="I15" s="5"/>
      <c r="J15" s="5"/>
      <c r="N15" s="30"/>
      <c r="P15" s="31" t="e">
        <f t="shared" si="4"/>
        <v>#DIV/0!</v>
      </c>
      <c r="Q15" s="31"/>
      <c r="R15" s="31"/>
      <c r="S15" s="29"/>
    </row>
    <row r="16" spans="1:19" x14ac:dyDescent="0.25">
      <c r="A16" s="47">
        <v>111</v>
      </c>
      <c r="B16" s="47">
        <v>3</v>
      </c>
      <c r="C16" s="45" t="s">
        <v>3</v>
      </c>
      <c r="D16" s="5">
        <v>4</v>
      </c>
      <c r="E16" s="17"/>
      <c r="F16" s="11"/>
      <c r="H16" s="23"/>
      <c r="I16" s="5"/>
      <c r="J16" s="5"/>
      <c r="K16" s="2"/>
      <c r="L16" s="2"/>
      <c r="M16" s="2"/>
      <c r="N16" s="30"/>
      <c r="P16" s="31" t="e">
        <f t="shared" si="4"/>
        <v>#DIV/0!</v>
      </c>
      <c r="Q16" s="31"/>
      <c r="R16" s="31"/>
      <c r="S16" s="29"/>
    </row>
    <row r="17" spans="1:19" x14ac:dyDescent="0.25">
      <c r="A17" s="47">
        <v>111</v>
      </c>
      <c r="B17" s="47">
        <v>3</v>
      </c>
      <c r="C17" s="33"/>
      <c r="D17" s="34"/>
      <c r="E17" s="35"/>
      <c r="F17" s="32"/>
      <c r="G17" s="54"/>
      <c r="H17" s="36"/>
      <c r="I17" s="34"/>
      <c r="J17" s="34"/>
      <c r="K17" s="37"/>
      <c r="L17" s="37"/>
      <c r="M17" s="37"/>
      <c r="N17" s="36"/>
      <c r="O17" s="37"/>
      <c r="P17" s="31" t="e">
        <f t="shared" si="4"/>
        <v>#DIV/0!</v>
      </c>
      <c r="Q17" s="31"/>
      <c r="R17" s="31"/>
      <c r="S17" s="29"/>
    </row>
    <row r="18" spans="1:19" x14ac:dyDescent="0.25">
      <c r="A18" s="47">
        <v>123</v>
      </c>
      <c r="B18" s="47">
        <v>3</v>
      </c>
      <c r="C18" s="45" t="s">
        <v>5</v>
      </c>
      <c r="D18" s="5">
        <v>1</v>
      </c>
      <c r="E18" s="17">
        <v>158</v>
      </c>
      <c r="F18" s="11">
        <f t="shared" si="2"/>
        <v>50.292962017038931</v>
      </c>
      <c r="G18" s="53">
        <f t="shared" si="5"/>
        <v>307.2</v>
      </c>
      <c r="H18" s="23">
        <v>310</v>
      </c>
      <c r="I18" s="5">
        <v>307</v>
      </c>
      <c r="J18" s="5">
        <v>308</v>
      </c>
      <c r="K18" s="8">
        <v>303</v>
      </c>
      <c r="L18" s="8">
        <v>308</v>
      </c>
      <c r="N18" s="30">
        <f t="shared" si="3"/>
        <v>307.2</v>
      </c>
      <c r="P18" s="31" t="str">
        <f t="shared" si="4"/>
        <v>Aceitar</v>
      </c>
      <c r="Q18" s="31">
        <f t="shared" si="1"/>
        <v>123</v>
      </c>
      <c r="R18" s="31">
        <f t="shared" si="6"/>
        <v>173.25</v>
      </c>
      <c r="S18" s="29">
        <f t="shared" si="7"/>
        <v>30.028750000000002</v>
      </c>
    </row>
    <row r="19" spans="1:19" x14ac:dyDescent="0.25">
      <c r="A19" s="47">
        <v>123</v>
      </c>
      <c r="B19" s="47">
        <v>3</v>
      </c>
      <c r="C19" s="45" t="s">
        <v>5</v>
      </c>
      <c r="D19" s="5">
        <v>2</v>
      </c>
      <c r="E19" s="19">
        <v>172</v>
      </c>
      <c r="F19" s="11">
        <f t="shared" si="2"/>
        <v>54.749300423611999</v>
      </c>
      <c r="G19" s="53">
        <f t="shared" si="5"/>
        <v>290.75</v>
      </c>
      <c r="H19" s="23">
        <v>284</v>
      </c>
      <c r="I19" s="5">
        <v>291</v>
      </c>
      <c r="J19" s="5">
        <v>293</v>
      </c>
      <c r="K19" s="8">
        <v>295</v>
      </c>
      <c r="N19" s="30">
        <f t="shared" si="3"/>
        <v>290.75</v>
      </c>
      <c r="P19" s="31" t="str">
        <f t="shared" si="4"/>
        <v>Aceitar</v>
      </c>
      <c r="Q19" s="31"/>
      <c r="R19" s="31"/>
      <c r="S19" s="29"/>
    </row>
    <row r="20" spans="1:19" x14ac:dyDescent="0.25">
      <c r="A20" s="47">
        <v>123</v>
      </c>
      <c r="B20" s="47">
        <v>3</v>
      </c>
      <c r="C20" s="45" t="s">
        <v>5</v>
      </c>
      <c r="D20" s="5">
        <v>3</v>
      </c>
      <c r="E20" s="17">
        <v>216</v>
      </c>
      <c r="F20" s="11">
        <f t="shared" si="2"/>
        <v>68.754935415698782</v>
      </c>
      <c r="G20" s="53">
        <f t="shared" si="5"/>
        <v>293</v>
      </c>
      <c r="H20" s="23">
        <v>293</v>
      </c>
      <c r="I20" s="5">
        <v>293</v>
      </c>
      <c r="J20" s="5">
        <v>297</v>
      </c>
      <c r="K20" s="8">
        <v>291</v>
      </c>
      <c r="L20" s="8">
        <v>291</v>
      </c>
      <c r="N20" s="30">
        <f t="shared" si="3"/>
        <v>293</v>
      </c>
      <c r="P20" s="31" t="str">
        <f t="shared" si="4"/>
        <v>Aceitar</v>
      </c>
      <c r="Q20" s="31"/>
      <c r="R20" s="31"/>
      <c r="S20" s="29"/>
    </row>
    <row r="21" spans="1:19" x14ac:dyDescent="0.25">
      <c r="A21" s="47">
        <v>123</v>
      </c>
      <c r="B21" s="47">
        <v>3</v>
      </c>
      <c r="C21" s="45" t="s">
        <v>5</v>
      </c>
      <c r="D21" s="5">
        <v>4</v>
      </c>
      <c r="E21" s="17">
        <v>147</v>
      </c>
      <c r="F21" s="11">
        <f t="shared" si="2"/>
        <v>46.791553269017228</v>
      </c>
      <c r="G21" s="53">
        <f t="shared" si="5"/>
        <v>310.2</v>
      </c>
      <c r="H21" s="23">
        <v>306</v>
      </c>
      <c r="I21" s="5">
        <v>311</v>
      </c>
      <c r="J21" s="5">
        <v>311</v>
      </c>
      <c r="K21" s="8">
        <v>313</v>
      </c>
      <c r="L21" s="8">
        <v>310</v>
      </c>
      <c r="M21" s="2"/>
      <c r="N21" s="30">
        <f t="shared" si="3"/>
        <v>310.2</v>
      </c>
      <c r="P21" s="31" t="str">
        <f t="shared" si="4"/>
        <v>Aceitar</v>
      </c>
      <c r="Q21" s="31"/>
      <c r="R21" s="31"/>
      <c r="S21" s="29"/>
    </row>
    <row r="22" spans="1:19" x14ac:dyDescent="0.25">
      <c r="A22" s="47">
        <v>123</v>
      </c>
      <c r="B22" s="47">
        <v>3</v>
      </c>
      <c r="C22" s="45" t="s">
        <v>5</v>
      </c>
      <c r="D22" s="34"/>
      <c r="E22" s="35">
        <f>AVERAGE(E18:E21)</f>
        <v>173.25</v>
      </c>
      <c r="F22" s="32"/>
      <c r="G22" s="54"/>
      <c r="H22" s="36"/>
      <c r="I22" s="34"/>
      <c r="J22" s="34"/>
      <c r="K22" s="37"/>
      <c r="L22" s="37"/>
      <c r="M22" s="37">
        <f>AVERAGE(N18:N21)</f>
        <v>300.28750000000002</v>
      </c>
      <c r="N22" s="36"/>
      <c r="O22" s="37"/>
      <c r="P22" s="31" t="e">
        <f t="shared" si="4"/>
        <v>#DIV/0!</v>
      </c>
      <c r="Q22" s="31"/>
      <c r="R22" s="31"/>
      <c r="S22" s="29"/>
    </row>
    <row r="23" spans="1:19" x14ac:dyDescent="0.25">
      <c r="A23" s="47">
        <v>119</v>
      </c>
      <c r="B23" s="47">
        <v>3</v>
      </c>
      <c r="C23" s="45" t="s">
        <v>3</v>
      </c>
      <c r="D23" s="5">
        <v>1</v>
      </c>
      <c r="E23" s="17"/>
      <c r="F23" s="11"/>
      <c r="H23" s="23"/>
      <c r="I23" s="5"/>
      <c r="J23" s="5"/>
      <c r="N23" s="30"/>
      <c r="P23" s="31" t="e">
        <f t="shared" si="4"/>
        <v>#DIV/0!</v>
      </c>
      <c r="Q23" s="31">
        <f t="shared" si="1"/>
        <v>119</v>
      </c>
      <c r="R23" s="31">
        <f t="shared" si="6"/>
        <v>0</v>
      </c>
      <c r="S23" s="29">
        <f t="shared" si="7"/>
        <v>0</v>
      </c>
    </row>
    <row r="24" spans="1:19" x14ac:dyDescent="0.25">
      <c r="A24" s="47">
        <v>119</v>
      </c>
      <c r="B24" s="47">
        <v>3</v>
      </c>
      <c r="C24" s="45" t="s">
        <v>3</v>
      </c>
      <c r="D24" s="5">
        <v>2</v>
      </c>
      <c r="E24" s="17"/>
      <c r="F24" s="11"/>
      <c r="H24" s="23"/>
      <c r="I24" s="5"/>
      <c r="J24" s="5"/>
      <c r="N24" s="30"/>
      <c r="P24" s="31" t="e">
        <f t="shared" si="4"/>
        <v>#DIV/0!</v>
      </c>
      <c r="Q24" s="31"/>
      <c r="R24" s="31"/>
      <c r="S24" s="29"/>
    </row>
    <row r="25" spans="1:19" x14ac:dyDescent="0.25">
      <c r="A25" s="47">
        <v>119</v>
      </c>
      <c r="B25" s="47">
        <v>3</v>
      </c>
      <c r="C25" s="45" t="s">
        <v>3</v>
      </c>
      <c r="D25" s="5">
        <v>3</v>
      </c>
      <c r="E25" s="17"/>
      <c r="F25" s="11"/>
      <c r="H25" s="23"/>
      <c r="I25" s="5"/>
      <c r="J25" s="5"/>
      <c r="N25" s="30"/>
      <c r="P25" s="31" t="e">
        <f t="shared" si="4"/>
        <v>#DIV/0!</v>
      </c>
      <c r="Q25" s="31"/>
      <c r="R25" s="31"/>
      <c r="S25" s="29"/>
    </row>
    <row r="26" spans="1:19" x14ac:dyDescent="0.25">
      <c r="A26" s="47">
        <v>119</v>
      </c>
      <c r="B26" s="47">
        <v>3</v>
      </c>
      <c r="C26" s="45" t="s">
        <v>3</v>
      </c>
      <c r="D26" s="7">
        <v>4</v>
      </c>
      <c r="E26" s="18"/>
      <c r="F26" s="12"/>
      <c r="H26" s="25"/>
      <c r="I26" s="7"/>
      <c r="J26" s="7"/>
      <c r="K26" s="3"/>
      <c r="L26" s="3"/>
      <c r="M26" s="3"/>
      <c r="N26" s="30"/>
      <c r="P26" s="31" t="e">
        <f t="shared" si="4"/>
        <v>#DIV/0!</v>
      </c>
      <c r="Q26" s="31"/>
      <c r="R26" s="31"/>
      <c r="S26" s="29"/>
    </row>
    <row r="27" spans="1:19" x14ac:dyDescent="0.25">
      <c r="A27" s="47">
        <v>119</v>
      </c>
      <c r="B27" s="47">
        <v>3</v>
      </c>
      <c r="C27" s="45" t="s">
        <v>3</v>
      </c>
      <c r="D27" s="34"/>
      <c r="E27" s="35"/>
      <c r="F27" s="32"/>
      <c r="G27" s="54"/>
      <c r="H27" s="36"/>
      <c r="I27" s="34"/>
      <c r="J27" s="34"/>
      <c r="K27" s="37"/>
      <c r="L27" s="37"/>
      <c r="M27" s="37"/>
      <c r="N27" s="36"/>
      <c r="O27" s="37"/>
      <c r="P27" s="31" t="e">
        <f t="shared" si="4"/>
        <v>#DIV/0!</v>
      </c>
      <c r="Q27" s="31"/>
      <c r="R27" s="31"/>
      <c r="S27" s="29"/>
    </row>
    <row r="28" spans="1:19" x14ac:dyDescent="0.25">
      <c r="A28" s="47">
        <v>39</v>
      </c>
      <c r="B28" s="47">
        <v>2</v>
      </c>
      <c r="C28" s="45" t="s">
        <v>5</v>
      </c>
      <c r="D28" s="4">
        <v>1</v>
      </c>
      <c r="E28" s="16">
        <v>152</v>
      </c>
      <c r="F28" s="13">
        <f>E28/PI()</f>
        <v>48.383102699936181</v>
      </c>
      <c r="G28" s="53">
        <f>AVERAGE(H28:K28)</f>
        <v>384.25</v>
      </c>
      <c r="H28" s="24">
        <v>383</v>
      </c>
      <c r="I28" s="4">
        <v>382</v>
      </c>
      <c r="J28" s="1">
        <v>383</v>
      </c>
      <c r="K28" s="4">
        <v>389</v>
      </c>
      <c r="N28" s="30">
        <f t="shared" si="3"/>
        <v>384.25</v>
      </c>
      <c r="P28" s="31" t="str">
        <f t="shared" si="4"/>
        <v>Aceitar</v>
      </c>
      <c r="Q28" s="31">
        <f t="shared" si="1"/>
        <v>39</v>
      </c>
      <c r="R28" s="31">
        <f t="shared" si="6"/>
        <v>169</v>
      </c>
      <c r="S28" s="29">
        <f>M32/10</f>
        <v>35.543750000000003</v>
      </c>
    </row>
    <row r="29" spans="1:19" x14ac:dyDescent="0.25">
      <c r="A29" s="47">
        <v>39</v>
      </c>
      <c r="B29" s="47">
        <v>2</v>
      </c>
      <c r="C29" s="45" t="s">
        <v>5</v>
      </c>
      <c r="D29" s="5">
        <v>2</v>
      </c>
      <c r="E29" s="17">
        <v>223</v>
      </c>
      <c r="F29" s="11">
        <f t="shared" ref="F29:F76" si="8">E29/PI()</f>
        <v>70.983104618985323</v>
      </c>
      <c r="G29" s="53">
        <f t="shared" si="5"/>
        <v>340.75</v>
      </c>
      <c r="H29" s="23">
        <v>335</v>
      </c>
      <c r="I29" s="5">
        <v>343</v>
      </c>
      <c r="J29" s="5">
        <v>341</v>
      </c>
      <c r="K29" s="8">
        <v>344</v>
      </c>
      <c r="L29" s="2"/>
      <c r="N29" s="30">
        <f t="shared" si="3"/>
        <v>340.75</v>
      </c>
      <c r="P29" s="31" t="str">
        <f t="shared" si="4"/>
        <v>Aceitar</v>
      </c>
      <c r="Q29" s="31"/>
      <c r="R29" s="31"/>
      <c r="S29" s="29"/>
    </row>
    <row r="30" spans="1:19" x14ac:dyDescent="0.25">
      <c r="A30" s="47">
        <v>39</v>
      </c>
      <c r="B30" s="47">
        <v>2</v>
      </c>
      <c r="C30" s="45" t="s">
        <v>5</v>
      </c>
      <c r="D30" s="5">
        <v>3</v>
      </c>
      <c r="E30" s="17">
        <v>142</v>
      </c>
      <c r="F30" s="11">
        <f t="shared" si="8"/>
        <v>45.200003838098276</v>
      </c>
      <c r="G30" s="53">
        <f t="shared" si="5"/>
        <v>340.25</v>
      </c>
      <c r="H30" s="23">
        <v>334</v>
      </c>
      <c r="I30" s="5">
        <v>334</v>
      </c>
      <c r="J30" s="5">
        <v>344</v>
      </c>
      <c r="K30" s="8">
        <v>349</v>
      </c>
      <c r="L30" s="2"/>
      <c r="N30" s="30">
        <f t="shared" si="3"/>
        <v>340.25</v>
      </c>
      <c r="P30" s="31" t="str">
        <f t="shared" si="4"/>
        <v>Aceitar</v>
      </c>
      <c r="Q30" s="31"/>
      <c r="R30" s="31"/>
      <c r="S30" s="29"/>
    </row>
    <row r="31" spans="1:19" x14ac:dyDescent="0.25">
      <c r="A31" s="47">
        <v>39</v>
      </c>
      <c r="B31" s="47">
        <v>2</v>
      </c>
      <c r="C31" s="45" t="s">
        <v>5</v>
      </c>
      <c r="D31" s="7">
        <v>4</v>
      </c>
      <c r="E31" s="18">
        <v>159</v>
      </c>
      <c r="F31" s="12">
        <f t="shared" si="8"/>
        <v>50.611271903222722</v>
      </c>
      <c r="G31" s="53">
        <f t="shared" si="5"/>
        <v>356.5</v>
      </c>
      <c r="H31" s="25">
        <v>356</v>
      </c>
      <c r="I31" s="7">
        <v>360</v>
      </c>
      <c r="J31" s="7">
        <v>356</v>
      </c>
      <c r="K31" s="3">
        <v>354</v>
      </c>
      <c r="L31" s="3"/>
      <c r="M31" s="3"/>
      <c r="N31" s="30">
        <f t="shared" si="3"/>
        <v>356.5</v>
      </c>
      <c r="P31" s="31" t="str">
        <f t="shared" si="4"/>
        <v>Aceitar</v>
      </c>
      <c r="Q31" s="31"/>
      <c r="R31" s="31"/>
      <c r="S31" s="29"/>
    </row>
    <row r="32" spans="1:19" x14ac:dyDescent="0.25">
      <c r="A32" s="47">
        <v>39</v>
      </c>
      <c r="B32" s="47">
        <v>2</v>
      </c>
      <c r="C32" s="45" t="s">
        <v>5</v>
      </c>
      <c r="D32" s="34"/>
      <c r="E32" s="35">
        <f>AVERAGE(E28:E31)</f>
        <v>169</v>
      </c>
      <c r="F32" s="32"/>
      <c r="G32" s="54"/>
      <c r="H32" s="36"/>
      <c r="I32" s="34"/>
      <c r="J32" s="34"/>
      <c r="K32" s="37"/>
      <c r="L32" s="37"/>
      <c r="M32" s="38">
        <f>AVERAGE(N28:N31)</f>
        <v>355.4375</v>
      </c>
      <c r="N32" s="36"/>
      <c r="O32" s="37"/>
      <c r="P32" s="31" t="e">
        <f t="shared" si="4"/>
        <v>#DIV/0!</v>
      </c>
      <c r="Q32" s="31"/>
      <c r="R32" s="31"/>
      <c r="S32" s="29"/>
    </row>
    <row r="33" spans="1:19" x14ac:dyDescent="0.25">
      <c r="A33" s="47">
        <v>48</v>
      </c>
      <c r="B33" s="47">
        <v>2</v>
      </c>
      <c r="C33" s="45" t="s">
        <v>5</v>
      </c>
      <c r="D33" s="4">
        <v>1</v>
      </c>
      <c r="E33" s="16">
        <v>138</v>
      </c>
      <c r="F33" s="13">
        <f>E33/PI()</f>
        <v>43.926764293363114</v>
      </c>
      <c r="G33" s="53">
        <f t="shared" ref="G33:G40" si="9">AVERAGE(H33:L33)</f>
        <v>334.5</v>
      </c>
      <c r="H33" s="24">
        <v>337</v>
      </c>
      <c r="I33" s="4">
        <v>333</v>
      </c>
      <c r="J33" s="4">
        <v>331</v>
      </c>
      <c r="K33" s="1">
        <v>337</v>
      </c>
      <c r="L33" s="1"/>
      <c r="N33" s="30">
        <f t="shared" si="3"/>
        <v>334.5</v>
      </c>
      <c r="P33" s="31" t="str">
        <f t="shared" si="4"/>
        <v>Aceitar</v>
      </c>
      <c r="Q33" s="31">
        <f t="shared" si="1"/>
        <v>48</v>
      </c>
      <c r="R33" s="31">
        <f t="shared" si="6"/>
        <v>144.75</v>
      </c>
      <c r="S33" s="29">
        <f>M37/10</f>
        <v>33.427499999999995</v>
      </c>
    </row>
    <row r="34" spans="1:19" x14ac:dyDescent="0.25">
      <c r="A34" s="47">
        <v>48</v>
      </c>
      <c r="B34" s="47">
        <v>2</v>
      </c>
      <c r="C34" s="45" t="s">
        <v>5</v>
      </c>
      <c r="D34" s="5">
        <v>2</v>
      </c>
      <c r="E34" s="17">
        <v>134</v>
      </c>
      <c r="F34" s="11">
        <f t="shared" si="8"/>
        <v>42.653524748627952</v>
      </c>
      <c r="G34" s="53">
        <f t="shared" si="9"/>
        <v>332</v>
      </c>
      <c r="H34" s="23">
        <v>330</v>
      </c>
      <c r="I34" s="5">
        <v>332</v>
      </c>
      <c r="J34" s="5">
        <v>333</v>
      </c>
      <c r="K34" s="8">
        <v>333</v>
      </c>
      <c r="L34" s="2"/>
      <c r="N34" s="30">
        <f t="shared" si="3"/>
        <v>332</v>
      </c>
      <c r="P34" s="31" t="str">
        <f t="shared" si="4"/>
        <v>Aceitar</v>
      </c>
      <c r="Q34" s="31"/>
      <c r="R34" s="31"/>
      <c r="S34" s="29"/>
    </row>
    <row r="35" spans="1:19" x14ac:dyDescent="0.25">
      <c r="A35" s="47">
        <v>48</v>
      </c>
      <c r="B35" s="47">
        <v>2</v>
      </c>
      <c r="C35" s="45" t="s">
        <v>5</v>
      </c>
      <c r="D35" s="5">
        <v>3</v>
      </c>
      <c r="E35" s="17">
        <v>143</v>
      </c>
      <c r="F35" s="11">
        <f t="shared" si="8"/>
        <v>45.518313724282066</v>
      </c>
      <c r="G35" s="53">
        <f t="shared" si="9"/>
        <v>344.2</v>
      </c>
      <c r="H35" s="23">
        <v>349</v>
      </c>
      <c r="I35" s="5">
        <v>349</v>
      </c>
      <c r="J35" s="5">
        <v>339</v>
      </c>
      <c r="K35" s="8">
        <v>342</v>
      </c>
      <c r="L35" s="8">
        <v>342</v>
      </c>
      <c r="N35" s="30">
        <f t="shared" si="3"/>
        <v>344.2</v>
      </c>
      <c r="P35" s="31" t="str">
        <f t="shared" si="4"/>
        <v>Aceitar</v>
      </c>
      <c r="Q35" s="31"/>
      <c r="R35" s="31"/>
      <c r="S35" s="29"/>
    </row>
    <row r="36" spans="1:19" x14ac:dyDescent="0.25">
      <c r="A36" s="47">
        <v>48</v>
      </c>
      <c r="B36" s="47">
        <v>2</v>
      </c>
      <c r="C36" s="45" t="s">
        <v>5</v>
      </c>
      <c r="D36" s="7">
        <v>4</v>
      </c>
      <c r="E36" s="18">
        <v>164</v>
      </c>
      <c r="F36" s="12">
        <f t="shared" si="8"/>
        <v>52.202821334141674</v>
      </c>
      <c r="G36" s="53">
        <f t="shared" si="9"/>
        <v>326.39999999999998</v>
      </c>
      <c r="H36" s="25">
        <v>324</v>
      </c>
      <c r="I36" s="7">
        <v>326</v>
      </c>
      <c r="J36" s="7">
        <v>327</v>
      </c>
      <c r="K36" s="3">
        <v>327</v>
      </c>
      <c r="L36" s="3">
        <v>328</v>
      </c>
      <c r="M36" s="3"/>
      <c r="N36" s="30">
        <f t="shared" si="3"/>
        <v>326.39999999999998</v>
      </c>
      <c r="P36" s="31" t="str">
        <f t="shared" si="4"/>
        <v>Aceitar</v>
      </c>
      <c r="Q36" s="31"/>
      <c r="R36" s="31"/>
      <c r="S36" s="29"/>
    </row>
    <row r="37" spans="1:19" x14ac:dyDescent="0.25">
      <c r="A37" s="47">
        <v>48</v>
      </c>
      <c r="B37" s="47">
        <v>2</v>
      </c>
      <c r="C37" s="45" t="s">
        <v>5</v>
      </c>
      <c r="D37" s="34"/>
      <c r="E37" s="35">
        <f>AVERAGE(E33:E36)</f>
        <v>144.75</v>
      </c>
      <c r="F37" s="32"/>
      <c r="G37" s="54"/>
      <c r="H37" s="36"/>
      <c r="I37" s="34"/>
      <c r="J37" s="34"/>
      <c r="K37" s="37"/>
      <c r="L37" s="37"/>
      <c r="M37" s="37">
        <f>AVERAGE(N33:N36)</f>
        <v>334.27499999999998</v>
      </c>
      <c r="N37" s="36"/>
      <c r="O37" s="37"/>
      <c r="P37" s="31" t="e">
        <f t="shared" si="4"/>
        <v>#DIV/0!</v>
      </c>
      <c r="Q37" s="31"/>
      <c r="R37" s="31"/>
      <c r="S37" s="29"/>
    </row>
    <row r="38" spans="1:19" x14ac:dyDescent="0.25">
      <c r="A38" s="47">
        <v>61</v>
      </c>
      <c r="B38" s="47">
        <v>2</v>
      </c>
      <c r="C38" s="45" t="s">
        <v>5</v>
      </c>
      <c r="D38" s="4">
        <v>1</v>
      </c>
      <c r="E38" s="16">
        <v>192</v>
      </c>
      <c r="F38" s="13">
        <f>E38/PI()</f>
        <v>61.115498147287809</v>
      </c>
      <c r="G38" s="53">
        <f t="shared" si="9"/>
        <v>309.2</v>
      </c>
      <c r="H38" s="24">
        <v>307</v>
      </c>
      <c r="I38" s="4">
        <v>311</v>
      </c>
      <c r="J38" s="4">
        <v>312</v>
      </c>
      <c r="K38" s="1">
        <v>306</v>
      </c>
      <c r="L38" s="1">
        <v>310</v>
      </c>
      <c r="N38" s="30">
        <f t="shared" si="3"/>
        <v>309.2</v>
      </c>
      <c r="P38" s="31" t="str">
        <f t="shared" si="4"/>
        <v>Aceitar</v>
      </c>
      <c r="Q38" s="31">
        <f t="shared" si="1"/>
        <v>61</v>
      </c>
      <c r="R38" s="31">
        <f t="shared" si="6"/>
        <v>176.5</v>
      </c>
      <c r="S38" s="29">
        <f>M42/10</f>
        <v>32.489999999999995</v>
      </c>
    </row>
    <row r="39" spans="1:19" x14ac:dyDescent="0.25">
      <c r="A39" s="47">
        <v>61</v>
      </c>
      <c r="B39" s="47">
        <v>2</v>
      </c>
      <c r="C39" s="45" t="s">
        <v>5</v>
      </c>
      <c r="D39" s="5">
        <v>2</v>
      </c>
      <c r="E39" s="17">
        <v>202</v>
      </c>
      <c r="F39" s="11">
        <f t="shared" si="8"/>
        <v>64.298597009125714</v>
      </c>
      <c r="G39" s="53">
        <f t="shared" si="9"/>
        <v>335.8</v>
      </c>
      <c r="H39" s="23">
        <v>347</v>
      </c>
      <c r="I39" s="5">
        <v>341</v>
      </c>
      <c r="J39" s="5">
        <v>322</v>
      </c>
      <c r="K39" s="8">
        <v>327</v>
      </c>
      <c r="L39" s="8">
        <v>342</v>
      </c>
      <c r="N39" s="30">
        <f t="shared" si="3"/>
        <v>335.8</v>
      </c>
      <c r="P39" s="31" t="str">
        <f t="shared" si="4"/>
        <v>Aceitar</v>
      </c>
      <c r="Q39" s="31"/>
      <c r="R39" s="31"/>
      <c r="S39" s="29"/>
    </row>
    <row r="40" spans="1:19" x14ac:dyDescent="0.25">
      <c r="A40" s="47">
        <v>61</v>
      </c>
      <c r="B40" s="47">
        <v>2</v>
      </c>
      <c r="C40" s="45" t="s">
        <v>5</v>
      </c>
      <c r="D40" s="5">
        <v>3</v>
      </c>
      <c r="E40" s="17">
        <v>195</v>
      </c>
      <c r="F40" s="11">
        <f t="shared" si="8"/>
        <v>62.070427805839181</v>
      </c>
      <c r="G40" s="53">
        <f t="shared" si="9"/>
        <v>340.2</v>
      </c>
      <c r="H40" s="23">
        <v>326</v>
      </c>
      <c r="I40" s="5">
        <v>337</v>
      </c>
      <c r="J40" s="5">
        <v>345</v>
      </c>
      <c r="K40" s="8">
        <v>352</v>
      </c>
      <c r="L40" s="8">
        <v>341</v>
      </c>
      <c r="N40" s="30">
        <f t="shared" si="3"/>
        <v>340.2</v>
      </c>
      <c r="P40" s="31" t="str">
        <f t="shared" si="4"/>
        <v>Aceitar</v>
      </c>
      <c r="Q40" s="31"/>
      <c r="R40" s="31"/>
      <c r="S40" s="29"/>
    </row>
    <row r="41" spans="1:19" x14ac:dyDescent="0.25">
      <c r="A41" s="47">
        <v>61</v>
      </c>
      <c r="B41" s="47">
        <v>2</v>
      </c>
      <c r="C41" s="45" t="s">
        <v>5</v>
      </c>
      <c r="D41" s="7">
        <v>4</v>
      </c>
      <c r="E41" s="18">
        <v>117</v>
      </c>
      <c r="F41" s="12">
        <f t="shared" si="8"/>
        <v>37.242256683503513</v>
      </c>
      <c r="G41" s="53">
        <f>AVERAGE(H1:M41)</f>
        <v>315.71509103641455</v>
      </c>
      <c r="H41" s="25">
        <v>322</v>
      </c>
      <c r="I41" s="7">
        <v>316</v>
      </c>
      <c r="J41" s="7">
        <v>317</v>
      </c>
      <c r="K41" s="3">
        <v>310</v>
      </c>
      <c r="L41" s="3">
        <v>307</v>
      </c>
      <c r="M41" s="14">
        <v>311</v>
      </c>
      <c r="N41" s="30">
        <f t="shared" si="3"/>
        <v>314.39999999999998</v>
      </c>
      <c r="P41" s="31" t="str">
        <f t="shared" si="4"/>
        <v>Aceitar</v>
      </c>
      <c r="Q41" s="31"/>
      <c r="R41" s="31"/>
      <c r="S41" s="29"/>
    </row>
    <row r="42" spans="1:19" x14ac:dyDescent="0.25">
      <c r="A42" s="47">
        <v>61</v>
      </c>
      <c r="B42" s="47">
        <v>2</v>
      </c>
      <c r="C42" s="45" t="s">
        <v>5</v>
      </c>
      <c r="D42" s="34"/>
      <c r="E42" s="35">
        <f>AVERAGE(E38:E41)</f>
        <v>176.5</v>
      </c>
      <c r="F42" s="32"/>
      <c r="G42" s="54"/>
      <c r="H42" s="36"/>
      <c r="I42" s="34"/>
      <c r="J42" s="34"/>
      <c r="K42" s="37"/>
      <c r="L42" s="37"/>
      <c r="M42" s="38">
        <f>AVERAGE(N38:N41)</f>
        <v>324.89999999999998</v>
      </c>
      <c r="N42" s="36"/>
      <c r="O42" s="37"/>
      <c r="P42" s="31" t="e">
        <f t="shared" si="4"/>
        <v>#DIV/0!</v>
      </c>
      <c r="Q42" s="31"/>
      <c r="R42" s="31"/>
      <c r="S42" s="29"/>
    </row>
    <row r="43" spans="1:19" x14ac:dyDescent="0.25">
      <c r="A43" s="47">
        <v>72</v>
      </c>
      <c r="B43" s="47">
        <v>4</v>
      </c>
      <c r="C43" s="45" t="s">
        <v>5</v>
      </c>
      <c r="D43" s="4">
        <v>1</v>
      </c>
      <c r="E43" s="16">
        <v>143</v>
      </c>
      <c r="F43" s="13">
        <f>E43/PI()</f>
        <v>45.518313724282066</v>
      </c>
      <c r="G43" s="53">
        <f t="shared" ref="G43:G81" si="10">AVERAGE(H43:L43)</f>
        <v>300.25</v>
      </c>
      <c r="H43" s="24">
        <v>300</v>
      </c>
      <c r="I43" s="4">
        <v>303</v>
      </c>
      <c r="J43" s="4">
        <v>299</v>
      </c>
      <c r="K43" s="1">
        <v>299</v>
      </c>
      <c r="L43" s="1"/>
      <c r="N43" s="30">
        <f t="shared" si="3"/>
        <v>300.25</v>
      </c>
      <c r="P43" s="31" t="str">
        <f t="shared" si="4"/>
        <v>Aceitar</v>
      </c>
      <c r="Q43" s="31">
        <f t="shared" si="1"/>
        <v>72</v>
      </c>
      <c r="R43" s="31">
        <f t="shared" si="6"/>
        <v>148.5</v>
      </c>
      <c r="S43" s="29">
        <f t="shared" si="7"/>
        <v>30.355416666666667</v>
      </c>
    </row>
    <row r="44" spans="1:19" x14ac:dyDescent="0.25">
      <c r="A44" s="47">
        <v>72</v>
      </c>
      <c r="B44" s="47">
        <v>4</v>
      </c>
      <c r="C44" s="45" t="s">
        <v>5</v>
      </c>
      <c r="D44" s="5">
        <v>2</v>
      </c>
      <c r="E44" s="17">
        <v>170</v>
      </c>
      <c r="F44" s="11">
        <f t="shared" si="8"/>
        <v>54.112680651244418</v>
      </c>
      <c r="G44" s="53">
        <f t="shared" si="10"/>
        <v>304.8</v>
      </c>
      <c r="H44" s="23">
        <v>303</v>
      </c>
      <c r="I44" s="5">
        <v>308</v>
      </c>
      <c r="J44" s="5">
        <v>297</v>
      </c>
      <c r="K44" s="8">
        <v>308</v>
      </c>
      <c r="L44" s="8">
        <v>308</v>
      </c>
      <c r="M44" s="8">
        <v>298</v>
      </c>
      <c r="N44" s="30">
        <f t="shared" si="3"/>
        <v>304.8</v>
      </c>
      <c r="P44" s="31" t="str">
        <f t="shared" si="4"/>
        <v>Aceitar</v>
      </c>
      <c r="Q44" s="31"/>
      <c r="R44" s="31"/>
      <c r="S44" s="29"/>
    </row>
    <row r="45" spans="1:19" x14ac:dyDescent="0.25">
      <c r="A45" s="47">
        <v>72</v>
      </c>
      <c r="B45" s="47">
        <v>4</v>
      </c>
      <c r="C45" s="45" t="s">
        <v>5</v>
      </c>
      <c r="D45" s="5">
        <v>3</v>
      </c>
      <c r="E45" s="17">
        <v>112</v>
      </c>
      <c r="F45" s="11">
        <f t="shared" si="8"/>
        <v>35.65070725258456</v>
      </c>
      <c r="G45" s="53">
        <f t="shared" si="10"/>
        <v>282.66666666666669</v>
      </c>
      <c r="H45" s="23">
        <v>285</v>
      </c>
      <c r="I45" s="5">
        <v>283</v>
      </c>
      <c r="J45" s="5">
        <v>280</v>
      </c>
      <c r="K45" s="2"/>
      <c r="L45" s="2"/>
      <c r="N45" s="30">
        <f t="shared" si="3"/>
        <v>282.66666666666669</v>
      </c>
      <c r="P45" s="31" t="str">
        <f t="shared" si="4"/>
        <v>Aceitar</v>
      </c>
      <c r="Q45" s="31"/>
      <c r="R45" s="31"/>
      <c r="S45" s="29"/>
    </row>
    <row r="46" spans="1:19" x14ac:dyDescent="0.25">
      <c r="A46" s="47">
        <v>72</v>
      </c>
      <c r="B46" s="47">
        <v>4</v>
      </c>
      <c r="C46" s="45" t="s">
        <v>5</v>
      </c>
      <c r="D46" s="7">
        <v>4</v>
      </c>
      <c r="E46" s="18">
        <v>169</v>
      </c>
      <c r="F46" s="12">
        <f t="shared" si="8"/>
        <v>53.794370765060627</v>
      </c>
      <c r="G46" s="53">
        <f t="shared" si="10"/>
        <v>326.5</v>
      </c>
      <c r="H46" s="25">
        <v>332</v>
      </c>
      <c r="I46" s="7">
        <v>327</v>
      </c>
      <c r="J46" s="7">
        <v>322</v>
      </c>
      <c r="K46" s="3">
        <v>325</v>
      </c>
      <c r="L46" s="3"/>
      <c r="M46" s="3"/>
      <c r="N46" s="30">
        <f t="shared" si="3"/>
        <v>326.5</v>
      </c>
      <c r="P46" s="31" t="str">
        <f t="shared" si="4"/>
        <v>Aceitar</v>
      </c>
      <c r="Q46" s="31"/>
      <c r="R46" s="31"/>
      <c r="S46" s="29"/>
    </row>
    <row r="47" spans="1:19" x14ac:dyDescent="0.25">
      <c r="A47" s="47">
        <v>72</v>
      </c>
      <c r="B47" s="47">
        <v>4</v>
      </c>
      <c r="C47" s="45" t="s">
        <v>5</v>
      </c>
      <c r="D47" s="34"/>
      <c r="E47" s="35">
        <f>AVERAGE(E43:E46)</f>
        <v>148.5</v>
      </c>
      <c r="F47" s="32"/>
      <c r="G47" s="54"/>
      <c r="H47" s="36"/>
      <c r="I47" s="34"/>
      <c r="J47" s="34"/>
      <c r="K47" s="37"/>
      <c r="L47" s="37"/>
      <c r="M47" s="38">
        <f>AVERAGE(N43:N46)</f>
        <v>303.55416666666667</v>
      </c>
      <c r="N47" s="36"/>
      <c r="O47" s="37"/>
      <c r="P47" s="31" t="e">
        <f t="shared" si="4"/>
        <v>#DIV/0!</v>
      </c>
      <c r="Q47" s="31"/>
      <c r="R47" s="31"/>
      <c r="S47" s="29"/>
    </row>
    <row r="48" spans="1:19" x14ac:dyDescent="0.25">
      <c r="A48" s="47">
        <v>66</v>
      </c>
      <c r="B48" s="47">
        <v>4</v>
      </c>
      <c r="C48" s="45" t="s">
        <v>5</v>
      </c>
      <c r="D48" s="4">
        <v>1</v>
      </c>
      <c r="E48" s="16">
        <v>161</v>
      </c>
      <c r="F48" s="13">
        <f>E48/PI()</f>
        <v>51.247891675590303</v>
      </c>
      <c r="G48" s="53">
        <f t="shared" si="10"/>
        <v>308.25</v>
      </c>
      <c r="H48" s="24">
        <v>308</v>
      </c>
      <c r="I48" s="4">
        <v>311</v>
      </c>
      <c r="J48" s="4">
        <v>308</v>
      </c>
      <c r="K48" s="1">
        <v>306</v>
      </c>
      <c r="L48" s="1"/>
      <c r="N48" s="30">
        <f t="shared" si="3"/>
        <v>308.25</v>
      </c>
      <c r="P48" s="31" t="str">
        <f t="shared" si="4"/>
        <v>Aceitar</v>
      </c>
      <c r="Q48" s="31">
        <f t="shared" si="1"/>
        <v>66</v>
      </c>
      <c r="R48" s="31">
        <f t="shared" si="6"/>
        <v>162.25</v>
      </c>
      <c r="S48" s="29">
        <f t="shared" si="7"/>
        <v>30.068750000000001</v>
      </c>
    </row>
    <row r="49" spans="1:19" x14ac:dyDescent="0.25">
      <c r="A49" s="47">
        <v>66</v>
      </c>
      <c r="B49" s="47">
        <v>4</v>
      </c>
      <c r="C49" s="45" t="s">
        <v>5</v>
      </c>
      <c r="D49" s="5">
        <v>2</v>
      </c>
      <c r="E49" s="17">
        <v>151</v>
      </c>
      <c r="F49" s="11">
        <f t="shared" si="8"/>
        <v>48.064792813752391</v>
      </c>
      <c r="G49" s="53">
        <f t="shared" si="10"/>
        <v>303.75</v>
      </c>
      <c r="H49" s="23">
        <v>302</v>
      </c>
      <c r="I49" s="5">
        <v>304</v>
      </c>
      <c r="J49" s="5">
        <v>304</v>
      </c>
      <c r="K49" s="8">
        <v>305</v>
      </c>
      <c r="L49" s="2"/>
      <c r="N49" s="30">
        <f t="shared" si="3"/>
        <v>303.75</v>
      </c>
      <c r="P49" s="31" t="str">
        <f t="shared" si="4"/>
        <v>Aceitar</v>
      </c>
      <c r="Q49" s="31"/>
      <c r="R49" s="31"/>
      <c r="S49" s="29"/>
    </row>
    <row r="50" spans="1:19" x14ac:dyDescent="0.25">
      <c r="A50" s="47">
        <v>66</v>
      </c>
      <c r="B50" s="47">
        <v>4</v>
      </c>
      <c r="C50" s="45" t="s">
        <v>5</v>
      </c>
      <c r="D50" s="5">
        <v>3</v>
      </c>
      <c r="E50" s="17">
        <v>183</v>
      </c>
      <c r="F50" s="11">
        <f t="shared" si="8"/>
        <v>58.250709171633694</v>
      </c>
      <c r="G50" s="53">
        <f t="shared" si="10"/>
        <v>294.5</v>
      </c>
      <c r="H50" s="23">
        <v>294</v>
      </c>
      <c r="I50" s="5">
        <v>294</v>
      </c>
      <c r="J50" s="5">
        <v>295</v>
      </c>
      <c r="K50" s="8">
        <v>295</v>
      </c>
      <c r="L50" s="2"/>
      <c r="N50" s="30">
        <f t="shared" si="3"/>
        <v>294.5</v>
      </c>
      <c r="P50" s="31" t="str">
        <f t="shared" si="4"/>
        <v>Aceitar</v>
      </c>
      <c r="Q50" s="31"/>
      <c r="R50" s="31"/>
      <c r="S50" s="29"/>
    </row>
    <row r="51" spans="1:19" x14ac:dyDescent="0.25">
      <c r="A51" s="47">
        <v>66</v>
      </c>
      <c r="B51" s="47">
        <v>4</v>
      </c>
      <c r="C51" s="45" t="s">
        <v>5</v>
      </c>
      <c r="D51" s="7">
        <v>4</v>
      </c>
      <c r="E51" s="18">
        <v>154</v>
      </c>
      <c r="F51" s="12">
        <f t="shared" si="8"/>
        <v>49.019722472303762</v>
      </c>
      <c r="G51" s="53">
        <f t="shared" si="10"/>
        <v>296.25</v>
      </c>
      <c r="H51" s="25">
        <v>296</v>
      </c>
      <c r="I51" s="7">
        <v>296</v>
      </c>
      <c r="J51" s="7">
        <v>298</v>
      </c>
      <c r="K51" s="3">
        <v>295</v>
      </c>
      <c r="L51" s="3"/>
      <c r="M51" s="3"/>
      <c r="N51" s="30">
        <f t="shared" si="3"/>
        <v>296.25</v>
      </c>
      <c r="P51" s="31" t="str">
        <f t="shared" si="4"/>
        <v>Aceitar</v>
      </c>
      <c r="Q51" s="31"/>
      <c r="R51" s="31"/>
      <c r="S51" s="29"/>
    </row>
    <row r="52" spans="1:19" x14ac:dyDescent="0.25">
      <c r="A52" s="47">
        <v>66</v>
      </c>
      <c r="B52" s="47">
        <v>4</v>
      </c>
      <c r="C52" s="45" t="s">
        <v>5</v>
      </c>
      <c r="D52" s="34"/>
      <c r="E52" s="35">
        <f>AVERAGE(E48:E51)</f>
        <v>162.25</v>
      </c>
      <c r="F52" s="32"/>
      <c r="G52" s="54"/>
      <c r="H52" s="36"/>
      <c r="I52" s="34"/>
      <c r="J52" s="34"/>
      <c r="K52" s="37"/>
      <c r="L52" s="37"/>
      <c r="M52" s="37">
        <f>AVERAGE(N48:N51)</f>
        <v>300.6875</v>
      </c>
      <c r="N52" s="36"/>
      <c r="O52" s="37"/>
      <c r="P52" s="31" t="e">
        <f t="shared" si="4"/>
        <v>#DIV/0!</v>
      </c>
      <c r="Q52" s="31"/>
      <c r="R52" s="31"/>
      <c r="S52" s="29"/>
    </row>
    <row r="53" spans="1:19" x14ac:dyDescent="0.25">
      <c r="A53" s="47">
        <v>65</v>
      </c>
      <c r="B53" s="47">
        <v>4</v>
      </c>
      <c r="C53" s="45" t="s">
        <v>5</v>
      </c>
      <c r="D53" s="4">
        <v>1</v>
      </c>
      <c r="E53" s="16">
        <v>157</v>
      </c>
      <c r="F53" s="13">
        <f>E53/PI()</f>
        <v>49.974652130855141</v>
      </c>
      <c r="G53" s="53">
        <f t="shared" si="10"/>
        <v>320.75</v>
      </c>
      <c r="H53" s="24">
        <v>319</v>
      </c>
      <c r="I53" s="4">
        <v>320</v>
      </c>
      <c r="J53" s="4">
        <v>325</v>
      </c>
      <c r="K53" s="1">
        <v>319</v>
      </c>
      <c r="L53" s="1"/>
      <c r="N53" s="30">
        <f t="shared" si="3"/>
        <v>320.75</v>
      </c>
      <c r="P53" s="31" t="str">
        <f t="shared" si="4"/>
        <v>Aceitar</v>
      </c>
      <c r="Q53" s="31">
        <f t="shared" si="1"/>
        <v>65</v>
      </c>
      <c r="R53" s="31">
        <f t="shared" si="6"/>
        <v>152.25</v>
      </c>
      <c r="S53" s="29">
        <f t="shared" si="7"/>
        <v>30.627083333333331</v>
      </c>
    </row>
    <row r="54" spans="1:19" x14ac:dyDescent="0.25">
      <c r="A54" s="47">
        <v>65</v>
      </c>
      <c r="B54" s="47">
        <v>4</v>
      </c>
      <c r="C54" s="45" t="s">
        <v>5</v>
      </c>
      <c r="D54" s="5">
        <v>2</v>
      </c>
      <c r="E54" s="17">
        <v>152</v>
      </c>
      <c r="F54" s="11">
        <f t="shared" si="8"/>
        <v>48.383102699936181</v>
      </c>
      <c r="G54" s="53">
        <f t="shared" si="10"/>
        <v>312</v>
      </c>
      <c r="H54" s="23">
        <v>309</v>
      </c>
      <c r="I54" s="5">
        <v>308</v>
      </c>
      <c r="J54" s="5">
        <v>319</v>
      </c>
      <c r="K54" s="8">
        <v>312</v>
      </c>
      <c r="L54" s="2"/>
      <c r="N54" s="30">
        <f t="shared" si="3"/>
        <v>312</v>
      </c>
      <c r="P54" s="31" t="str">
        <f t="shared" si="4"/>
        <v>Aceitar</v>
      </c>
      <c r="Q54" s="31"/>
      <c r="R54" s="31"/>
      <c r="S54" s="29"/>
    </row>
    <row r="55" spans="1:19" x14ac:dyDescent="0.25">
      <c r="A55" s="47">
        <v>65</v>
      </c>
      <c r="B55" s="47">
        <v>4</v>
      </c>
      <c r="C55" s="45" t="s">
        <v>5</v>
      </c>
      <c r="D55" s="5">
        <v>3</v>
      </c>
      <c r="E55" s="17">
        <v>143</v>
      </c>
      <c r="F55" s="11">
        <f t="shared" si="8"/>
        <v>45.518313724282066</v>
      </c>
      <c r="G55" s="53">
        <f t="shared" si="10"/>
        <v>303.33333333333331</v>
      </c>
      <c r="H55" s="23">
        <v>305</v>
      </c>
      <c r="I55" s="5">
        <v>300</v>
      </c>
      <c r="J55" s="5">
        <v>305</v>
      </c>
      <c r="K55" s="2"/>
      <c r="L55" s="2"/>
      <c r="N55" s="30">
        <f t="shared" si="3"/>
        <v>303.33333333333331</v>
      </c>
      <c r="P55" s="31" t="str">
        <f t="shared" si="4"/>
        <v>Aceitar</v>
      </c>
      <c r="Q55" s="31"/>
      <c r="R55" s="31"/>
      <c r="S55" s="29"/>
    </row>
    <row r="56" spans="1:19" x14ac:dyDescent="0.25">
      <c r="A56" s="47">
        <v>65</v>
      </c>
      <c r="B56" s="47">
        <v>4</v>
      </c>
      <c r="C56" s="45" t="s">
        <v>5</v>
      </c>
      <c r="D56" s="7">
        <v>4</v>
      </c>
      <c r="E56" s="18">
        <v>157</v>
      </c>
      <c r="F56" s="12">
        <f t="shared" si="8"/>
        <v>49.974652130855141</v>
      </c>
      <c r="G56" s="53">
        <f t="shared" si="10"/>
        <v>289</v>
      </c>
      <c r="H56" s="25">
        <v>292</v>
      </c>
      <c r="I56" s="7">
        <v>290</v>
      </c>
      <c r="J56" s="7">
        <v>285</v>
      </c>
      <c r="K56" s="3"/>
      <c r="L56" s="3"/>
      <c r="M56" s="3"/>
      <c r="N56" s="30">
        <f t="shared" si="3"/>
        <v>289</v>
      </c>
      <c r="P56" s="31" t="str">
        <f t="shared" si="4"/>
        <v>Aceitar</v>
      </c>
      <c r="Q56" s="31"/>
      <c r="R56" s="31"/>
      <c r="S56" s="29"/>
    </row>
    <row r="57" spans="1:19" x14ac:dyDescent="0.25">
      <c r="A57" s="47">
        <v>65</v>
      </c>
      <c r="B57" s="47">
        <v>4</v>
      </c>
      <c r="C57" s="45" t="s">
        <v>5</v>
      </c>
      <c r="D57" s="34"/>
      <c r="E57" s="35">
        <f>AVERAGE(E53:E56)</f>
        <v>152.25</v>
      </c>
      <c r="F57" s="32"/>
      <c r="G57" s="54"/>
      <c r="H57" s="36"/>
      <c r="I57" s="34"/>
      <c r="J57" s="34"/>
      <c r="K57" s="37"/>
      <c r="L57" s="37"/>
      <c r="M57" s="37">
        <f>AVERAGE(N53:N56)</f>
        <v>306.27083333333331</v>
      </c>
      <c r="N57" s="36"/>
      <c r="O57" s="37"/>
      <c r="P57" s="31" t="e">
        <f t="shared" si="4"/>
        <v>#DIV/0!</v>
      </c>
      <c r="Q57" s="31"/>
      <c r="R57" s="31"/>
      <c r="S57" s="29"/>
    </row>
    <row r="58" spans="1:19" x14ac:dyDescent="0.25">
      <c r="A58" s="47">
        <v>59</v>
      </c>
      <c r="B58" s="47">
        <v>5</v>
      </c>
      <c r="C58" s="45" t="s">
        <v>5</v>
      </c>
      <c r="D58" s="4">
        <v>1</v>
      </c>
      <c r="E58" s="16">
        <v>139</v>
      </c>
      <c r="F58" s="13">
        <f>E58/PI()</f>
        <v>44.245074179546904</v>
      </c>
      <c r="G58" s="53">
        <f t="shared" si="10"/>
        <v>317.5</v>
      </c>
      <c r="H58" s="24">
        <v>317</v>
      </c>
      <c r="I58" s="4">
        <v>316</v>
      </c>
      <c r="J58" s="4">
        <v>318</v>
      </c>
      <c r="K58" s="1">
        <v>319</v>
      </c>
      <c r="L58" s="1"/>
      <c r="N58" s="30">
        <f t="shared" si="3"/>
        <v>317.5</v>
      </c>
      <c r="P58" s="31" t="str">
        <f t="shared" si="4"/>
        <v>Aceitar</v>
      </c>
      <c r="Q58" s="31">
        <f t="shared" si="1"/>
        <v>59</v>
      </c>
      <c r="R58" s="31">
        <f t="shared" si="6"/>
        <v>137.75</v>
      </c>
      <c r="S58" s="29">
        <f t="shared" si="7"/>
        <v>28.75416666666667</v>
      </c>
    </row>
    <row r="59" spans="1:19" x14ac:dyDescent="0.25">
      <c r="A59" s="47">
        <v>59</v>
      </c>
      <c r="B59" s="47">
        <v>5</v>
      </c>
      <c r="C59" s="45" t="s">
        <v>5</v>
      </c>
      <c r="D59" s="5">
        <v>2</v>
      </c>
      <c r="E59" s="17">
        <v>146</v>
      </c>
      <c r="F59" s="11">
        <f t="shared" si="8"/>
        <v>46.473243382833438</v>
      </c>
      <c r="G59" s="53">
        <f t="shared" si="10"/>
        <v>271.66666666666669</v>
      </c>
      <c r="H59" s="23">
        <v>271</v>
      </c>
      <c r="I59" s="5">
        <v>273</v>
      </c>
      <c r="J59" s="5">
        <v>271</v>
      </c>
      <c r="K59" s="2"/>
      <c r="L59" s="2"/>
      <c r="N59" s="30">
        <f t="shared" si="3"/>
        <v>271.66666666666669</v>
      </c>
      <c r="P59" s="31" t="str">
        <f t="shared" si="4"/>
        <v>Aceitar</v>
      </c>
      <c r="Q59" s="31"/>
      <c r="R59" s="31"/>
      <c r="S59" s="29"/>
    </row>
    <row r="60" spans="1:19" x14ac:dyDescent="0.25">
      <c r="A60" s="47">
        <v>59</v>
      </c>
      <c r="B60" s="47">
        <v>5</v>
      </c>
      <c r="C60" s="45" t="s">
        <v>5</v>
      </c>
      <c r="D60" s="5">
        <v>3</v>
      </c>
      <c r="E60" s="17">
        <v>137</v>
      </c>
      <c r="F60" s="11">
        <f t="shared" si="8"/>
        <v>43.608454407179323</v>
      </c>
      <c r="G60" s="53">
        <f t="shared" si="10"/>
        <v>298</v>
      </c>
      <c r="H60" s="23">
        <v>299</v>
      </c>
      <c r="I60" s="5">
        <v>295</v>
      </c>
      <c r="J60" s="5">
        <v>300</v>
      </c>
      <c r="K60" s="2"/>
      <c r="L60" s="2"/>
      <c r="N60" s="30">
        <f t="shared" si="3"/>
        <v>298</v>
      </c>
      <c r="P60" s="31" t="str">
        <f t="shared" si="4"/>
        <v>Aceitar</v>
      </c>
      <c r="Q60" s="31"/>
      <c r="R60" s="31"/>
      <c r="S60" s="29"/>
    </row>
    <row r="61" spans="1:19" x14ac:dyDescent="0.25">
      <c r="A61" s="47">
        <v>59</v>
      </c>
      <c r="B61" s="47">
        <v>5</v>
      </c>
      <c r="C61" s="45" t="s">
        <v>5</v>
      </c>
      <c r="D61" s="7">
        <v>4</v>
      </c>
      <c r="E61" s="18">
        <v>129</v>
      </c>
      <c r="F61" s="12">
        <f t="shared" si="8"/>
        <v>41.061975317708999</v>
      </c>
      <c r="G61" s="53">
        <f t="shared" si="10"/>
        <v>263</v>
      </c>
      <c r="H61" s="25">
        <v>263</v>
      </c>
      <c r="I61" s="7">
        <v>262</v>
      </c>
      <c r="J61" s="7">
        <v>264</v>
      </c>
      <c r="K61" s="3">
        <v>263</v>
      </c>
      <c r="L61" s="3"/>
      <c r="M61" s="3"/>
      <c r="N61" s="30">
        <f t="shared" si="3"/>
        <v>263</v>
      </c>
      <c r="P61" s="31" t="str">
        <f t="shared" si="4"/>
        <v>Aceitar</v>
      </c>
      <c r="Q61" s="31"/>
      <c r="R61" s="31"/>
      <c r="S61" s="29"/>
    </row>
    <row r="62" spans="1:19" x14ac:dyDescent="0.25">
      <c r="A62" s="47">
        <v>59</v>
      </c>
      <c r="B62" s="47">
        <v>5</v>
      </c>
      <c r="C62" s="45" t="s">
        <v>5</v>
      </c>
      <c r="D62" s="34"/>
      <c r="E62" s="35">
        <f>AVERAGE(E58:E61)</f>
        <v>137.75</v>
      </c>
      <c r="F62" s="32"/>
      <c r="G62" s="54"/>
      <c r="H62" s="36"/>
      <c r="I62" s="34"/>
      <c r="J62" s="34"/>
      <c r="K62" s="37"/>
      <c r="L62" s="37"/>
      <c r="M62" s="37">
        <f>AVERAGE(N58:N61)</f>
        <v>287.54166666666669</v>
      </c>
      <c r="N62" s="36"/>
      <c r="O62" s="37"/>
      <c r="P62" s="31" t="e">
        <f t="shared" si="4"/>
        <v>#DIV/0!</v>
      </c>
      <c r="Q62" s="31"/>
      <c r="R62" s="31"/>
      <c r="S62" s="29"/>
    </row>
    <row r="63" spans="1:19" x14ac:dyDescent="0.25">
      <c r="A63" s="47">
        <v>115</v>
      </c>
      <c r="B63" s="47">
        <v>5</v>
      </c>
      <c r="C63" s="45" t="s">
        <v>5</v>
      </c>
      <c r="D63" s="4">
        <v>1</v>
      </c>
      <c r="E63" s="16">
        <v>146</v>
      </c>
      <c r="F63" s="13">
        <f>E63/PI()</f>
        <v>46.473243382833438</v>
      </c>
      <c r="G63" s="53">
        <f t="shared" si="10"/>
        <v>286.25</v>
      </c>
      <c r="H63" s="24">
        <v>290</v>
      </c>
      <c r="I63" s="4">
        <v>289</v>
      </c>
      <c r="J63" s="4">
        <v>285</v>
      </c>
      <c r="K63" s="1">
        <v>281</v>
      </c>
      <c r="L63" s="1"/>
      <c r="N63" s="30">
        <f t="shared" si="3"/>
        <v>286.25</v>
      </c>
      <c r="P63" s="31" t="str">
        <f t="shared" si="4"/>
        <v>Aceitar</v>
      </c>
      <c r="Q63" s="31">
        <f t="shared" ref="Q63:Q123" si="11">A63</f>
        <v>115</v>
      </c>
      <c r="R63" s="31">
        <f t="shared" ref="R63:R123" si="12">E67</f>
        <v>134.75</v>
      </c>
      <c r="S63" s="29">
        <f t="shared" si="7"/>
        <v>29.079166666666669</v>
      </c>
    </row>
    <row r="64" spans="1:19" x14ac:dyDescent="0.25">
      <c r="A64" s="47">
        <v>115</v>
      </c>
      <c r="B64" s="47">
        <v>5</v>
      </c>
      <c r="C64" s="45" t="s">
        <v>5</v>
      </c>
      <c r="D64" s="5">
        <v>2</v>
      </c>
      <c r="E64" s="17">
        <v>128</v>
      </c>
      <c r="F64" s="11">
        <f t="shared" si="8"/>
        <v>40.743665431525208</v>
      </c>
      <c r="G64" s="53">
        <f t="shared" si="10"/>
        <v>293.66666666666669</v>
      </c>
      <c r="H64" s="23">
        <v>299</v>
      </c>
      <c r="I64" s="5">
        <v>292</v>
      </c>
      <c r="J64" s="5">
        <v>290</v>
      </c>
      <c r="K64" s="2"/>
      <c r="L64" s="2"/>
      <c r="N64" s="30">
        <f t="shared" si="3"/>
        <v>293.66666666666669</v>
      </c>
      <c r="P64" s="31" t="str">
        <f t="shared" si="4"/>
        <v>Aceitar</v>
      </c>
      <c r="Q64" s="31"/>
      <c r="R64" s="31"/>
      <c r="S64" s="29"/>
    </row>
    <row r="65" spans="1:19" x14ac:dyDescent="0.25">
      <c r="A65" s="47">
        <v>115</v>
      </c>
      <c r="B65" s="47">
        <v>5</v>
      </c>
      <c r="C65" s="45" t="s">
        <v>5</v>
      </c>
      <c r="D65" s="5">
        <v>3</v>
      </c>
      <c r="E65" s="17">
        <v>149</v>
      </c>
      <c r="F65" s="11">
        <f t="shared" si="8"/>
        <v>47.428173041384809</v>
      </c>
      <c r="G65" s="53">
        <f t="shared" si="10"/>
        <v>306</v>
      </c>
      <c r="H65" s="23">
        <v>298</v>
      </c>
      <c r="I65" s="5">
        <v>310</v>
      </c>
      <c r="J65" s="5">
        <v>320</v>
      </c>
      <c r="K65" s="8">
        <v>296</v>
      </c>
      <c r="L65" s="2"/>
      <c r="N65" s="30">
        <f t="shared" si="3"/>
        <v>306</v>
      </c>
      <c r="P65" s="31" t="str">
        <f t="shared" si="4"/>
        <v>Aceitar</v>
      </c>
      <c r="Q65" s="31"/>
      <c r="R65" s="31"/>
      <c r="S65" s="29"/>
    </row>
    <row r="66" spans="1:19" x14ac:dyDescent="0.25">
      <c r="A66" s="47">
        <v>115</v>
      </c>
      <c r="B66" s="47">
        <v>5</v>
      </c>
      <c r="C66" s="45" t="s">
        <v>5</v>
      </c>
      <c r="D66" s="7">
        <v>4</v>
      </c>
      <c r="E66" s="18">
        <v>116</v>
      </c>
      <c r="F66" s="12">
        <f t="shared" si="8"/>
        <v>36.923946797319722</v>
      </c>
      <c r="G66" s="53">
        <f t="shared" si="10"/>
        <v>277.25</v>
      </c>
      <c r="H66" s="25">
        <v>278</v>
      </c>
      <c r="I66" s="7">
        <v>279</v>
      </c>
      <c r="J66" s="7">
        <v>275</v>
      </c>
      <c r="K66" s="3">
        <v>277</v>
      </c>
      <c r="L66" s="3"/>
      <c r="M66" s="3"/>
      <c r="N66" s="30">
        <f t="shared" si="3"/>
        <v>277.25</v>
      </c>
      <c r="P66" s="31" t="str">
        <f t="shared" si="4"/>
        <v>Aceitar</v>
      </c>
      <c r="Q66" s="31"/>
      <c r="R66" s="31"/>
      <c r="S66" s="29"/>
    </row>
    <row r="67" spans="1:19" x14ac:dyDescent="0.25">
      <c r="A67" s="47">
        <v>115</v>
      </c>
      <c r="B67" s="47">
        <v>5</v>
      </c>
      <c r="C67" s="45" t="s">
        <v>5</v>
      </c>
      <c r="D67" s="34"/>
      <c r="E67" s="35">
        <f>AVERAGE(E63:E66)</f>
        <v>134.75</v>
      </c>
      <c r="F67" s="32"/>
      <c r="G67" s="54"/>
      <c r="H67" s="36"/>
      <c r="I67" s="34"/>
      <c r="J67" s="34"/>
      <c r="K67" s="37"/>
      <c r="L67" s="37"/>
      <c r="M67" s="38">
        <f>AVERAGE(N63:N66)</f>
        <v>290.79166666666669</v>
      </c>
      <c r="N67" s="36"/>
      <c r="O67" s="37"/>
      <c r="P67" s="31" t="e">
        <f t="shared" si="4"/>
        <v>#DIV/0!</v>
      </c>
      <c r="Q67" s="31"/>
      <c r="R67" s="31"/>
      <c r="S67" s="29"/>
    </row>
    <row r="68" spans="1:19" x14ac:dyDescent="0.25">
      <c r="A68" s="47">
        <v>53</v>
      </c>
      <c r="B68" s="47">
        <v>5</v>
      </c>
      <c r="C68" s="45" t="s">
        <v>5</v>
      </c>
      <c r="D68" s="4">
        <v>1</v>
      </c>
      <c r="E68" s="16">
        <v>130</v>
      </c>
      <c r="F68" s="13">
        <f>E68/PI()</f>
        <v>41.38028520389279</v>
      </c>
      <c r="G68" s="53">
        <f t="shared" si="10"/>
        <v>248.66666666666666</v>
      </c>
      <c r="H68" s="24">
        <v>250</v>
      </c>
      <c r="I68" s="4">
        <v>247</v>
      </c>
      <c r="J68" s="4">
        <v>249</v>
      </c>
      <c r="K68" s="1"/>
      <c r="L68" s="1"/>
      <c r="N68" s="30">
        <f t="shared" ref="N68:N131" si="13">AVERAGE(H68:L68)</f>
        <v>248.66666666666666</v>
      </c>
      <c r="P68" s="31" t="str">
        <f t="shared" ref="P68:P131" si="14">IF(STDEV(H68:M68)&gt;200,"Repetir","Aceitar")</f>
        <v>Aceitar</v>
      </c>
      <c r="Q68" s="31">
        <f t="shared" si="11"/>
        <v>53</v>
      </c>
      <c r="R68" s="31">
        <f t="shared" si="12"/>
        <v>138</v>
      </c>
      <c r="S68" s="29">
        <f t="shared" ref="S68:S131" si="15">M72/10</f>
        <v>25.572916666666664</v>
      </c>
    </row>
    <row r="69" spans="1:19" x14ac:dyDescent="0.25">
      <c r="A69" s="47">
        <v>53</v>
      </c>
      <c r="B69" s="47">
        <v>5</v>
      </c>
      <c r="C69" s="45" t="s">
        <v>5</v>
      </c>
      <c r="D69" s="5">
        <v>2</v>
      </c>
      <c r="E69" s="17">
        <v>142</v>
      </c>
      <c r="F69" s="11">
        <f t="shared" si="8"/>
        <v>45.200003838098276</v>
      </c>
      <c r="G69" s="53">
        <f t="shared" si="10"/>
        <v>256.75</v>
      </c>
      <c r="H69" s="23">
        <v>256</v>
      </c>
      <c r="I69" s="5">
        <v>257</v>
      </c>
      <c r="J69" s="5">
        <v>257</v>
      </c>
      <c r="K69" s="8">
        <v>257</v>
      </c>
      <c r="L69" s="2"/>
      <c r="N69" s="30">
        <f t="shared" si="13"/>
        <v>256.75</v>
      </c>
      <c r="P69" s="31" t="str">
        <f t="shared" si="14"/>
        <v>Aceitar</v>
      </c>
      <c r="Q69" s="31"/>
      <c r="R69" s="31"/>
      <c r="S69" s="29"/>
    </row>
    <row r="70" spans="1:19" x14ac:dyDescent="0.25">
      <c r="A70" s="47">
        <v>53</v>
      </c>
      <c r="B70" s="47">
        <v>5</v>
      </c>
      <c r="C70" s="45" t="s">
        <v>5</v>
      </c>
      <c r="D70" s="5">
        <v>3</v>
      </c>
      <c r="E70" s="17">
        <v>115</v>
      </c>
      <c r="F70" s="11">
        <f t="shared" si="8"/>
        <v>36.605636911135932</v>
      </c>
      <c r="G70" s="53">
        <f t="shared" si="10"/>
        <v>245.5</v>
      </c>
      <c r="H70" s="23">
        <v>243</v>
      </c>
      <c r="I70" s="5">
        <v>250</v>
      </c>
      <c r="J70" s="5">
        <v>249</v>
      </c>
      <c r="K70" s="8">
        <v>240</v>
      </c>
      <c r="L70" s="2"/>
      <c r="N70" s="30">
        <f t="shared" si="13"/>
        <v>245.5</v>
      </c>
      <c r="P70" s="31" t="str">
        <f t="shared" si="14"/>
        <v>Aceitar</v>
      </c>
      <c r="Q70" s="31"/>
      <c r="R70" s="31"/>
      <c r="S70" s="29"/>
    </row>
    <row r="71" spans="1:19" x14ac:dyDescent="0.25">
      <c r="A71" s="47">
        <v>53</v>
      </c>
      <c r="B71" s="47">
        <v>5</v>
      </c>
      <c r="C71" s="45" t="s">
        <v>5</v>
      </c>
      <c r="D71" s="7">
        <v>4</v>
      </c>
      <c r="E71" s="18">
        <v>165</v>
      </c>
      <c r="F71" s="12">
        <f t="shared" si="8"/>
        <v>52.521131220325465</v>
      </c>
      <c r="G71" s="53">
        <f t="shared" si="10"/>
        <v>272</v>
      </c>
      <c r="H71" s="25">
        <v>270</v>
      </c>
      <c r="I71" s="7">
        <v>269</v>
      </c>
      <c r="J71" s="7">
        <v>272</v>
      </c>
      <c r="K71" s="3">
        <v>273</v>
      </c>
      <c r="L71" s="3">
        <v>276</v>
      </c>
      <c r="M71" s="3"/>
      <c r="N71" s="30">
        <f t="shared" si="13"/>
        <v>272</v>
      </c>
      <c r="P71" s="31" t="str">
        <f t="shared" si="14"/>
        <v>Aceitar</v>
      </c>
      <c r="Q71" s="31"/>
      <c r="R71" s="31"/>
      <c r="S71" s="29"/>
    </row>
    <row r="72" spans="1:19" x14ac:dyDescent="0.25">
      <c r="A72" s="47">
        <v>53</v>
      </c>
      <c r="B72" s="47">
        <v>5</v>
      </c>
      <c r="C72" s="45" t="s">
        <v>5</v>
      </c>
      <c r="D72" s="34"/>
      <c r="E72" s="35">
        <f>AVERAGE(E68:E71)</f>
        <v>138</v>
      </c>
      <c r="F72" s="32"/>
      <c r="G72" s="54"/>
      <c r="H72" s="36"/>
      <c r="I72" s="34"/>
      <c r="J72" s="34"/>
      <c r="K72" s="37"/>
      <c r="L72" s="37"/>
      <c r="M72" s="38">
        <f>AVERAGE(N68:N71)</f>
        <v>255.72916666666666</v>
      </c>
      <c r="N72" s="36"/>
      <c r="O72" s="37"/>
      <c r="P72" s="31" t="e">
        <f t="shared" si="14"/>
        <v>#DIV/0!</v>
      </c>
      <c r="Q72" s="31"/>
      <c r="R72" s="31"/>
      <c r="S72" s="29"/>
    </row>
    <row r="73" spans="1:19" x14ac:dyDescent="0.25">
      <c r="A73" s="47">
        <v>56</v>
      </c>
      <c r="B73" s="47">
        <v>6</v>
      </c>
      <c r="C73" s="45" t="s">
        <v>5</v>
      </c>
      <c r="D73" s="4">
        <v>1</v>
      </c>
      <c r="E73" s="16">
        <v>144</v>
      </c>
      <c r="F73" s="13">
        <f>E73/PI()</f>
        <v>45.836623610465857</v>
      </c>
      <c r="G73" s="53">
        <f t="shared" si="10"/>
        <v>268</v>
      </c>
      <c r="H73" s="24">
        <v>265</v>
      </c>
      <c r="I73" s="4">
        <v>261</v>
      </c>
      <c r="J73" s="4">
        <v>268</v>
      </c>
      <c r="K73" s="1">
        <v>278</v>
      </c>
      <c r="L73" s="1"/>
      <c r="N73" s="30">
        <f t="shared" si="13"/>
        <v>268</v>
      </c>
      <c r="P73" s="31" t="str">
        <f t="shared" si="14"/>
        <v>Aceitar</v>
      </c>
      <c r="Q73" s="31">
        <f t="shared" si="11"/>
        <v>56</v>
      </c>
      <c r="R73" s="31">
        <f t="shared" si="12"/>
        <v>135.5</v>
      </c>
      <c r="S73" s="29">
        <f t="shared" si="15"/>
        <v>27.9</v>
      </c>
    </row>
    <row r="74" spans="1:19" x14ac:dyDescent="0.25">
      <c r="A74" s="47">
        <v>56</v>
      </c>
      <c r="B74" s="47">
        <v>6</v>
      </c>
      <c r="C74" s="45" t="s">
        <v>5</v>
      </c>
      <c r="D74" s="5">
        <v>2</v>
      </c>
      <c r="E74" s="17">
        <v>132</v>
      </c>
      <c r="F74" s="11">
        <f t="shared" si="8"/>
        <v>42.016904976260371</v>
      </c>
      <c r="G74" s="53">
        <f t="shared" si="10"/>
        <v>276.25</v>
      </c>
      <c r="H74" s="23">
        <v>275</v>
      </c>
      <c r="I74" s="5">
        <v>275</v>
      </c>
      <c r="J74" s="5">
        <v>280</v>
      </c>
      <c r="K74" s="8">
        <v>275</v>
      </c>
      <c r="L74" s="2"/>
      <c r="N74" s="30">
        <f t="shared" si="13"/>
        <v>276.25</v>
      </c>
      <c r="P74" s="31" t="str">
        <f t="shared" si="14"/>
        <v>Aceitar</v>
      </c>
      <c r="Q74" s="31"/>
      <c r="R74" s="31"/>
      <c r="S74" s="29"/>
    </row>
    <row r="75" spans="1:19" x14ac:dyDescent="0.25">
      <c r="A75" s="47">
        <v>56</v>
      </c>
      <c r="B75" s="47">
        <v>6</v>
      </c>
      <c r="C75" s="45" t="s">
        <v>5</v>
      </c>
      <c r="D75" s="5">
        <v>3</v>
      </c>
      <c r="E75" s="17">
        <v>136</v>
      </c>
      <c r="F75" s="11">
        <f t="shared" si="8"/>
        <v>43.290144520995533</v>
      </c>
      <c r="G75" s="53">
        <f t="shared" si="10"/>
        <v>273.75</v>
      </c>
      <c r="H75" s="23">
        <v>273</v>
      </c>
      <c r="I75" s="5">
        <v>271</v>
      </c>
      <c r="J75" s="5">
        <v>279</v>
      </c>
      <c r="K75" s="8">
        <v>272</v>
      </c>
      <c r="L75" s="2"/>
      <c r="N75" s="30">
        <f t="shared" si="13"/>
        <v>273.75</v>
      </c>
      <c r="P75" s="31" t="str">
        <f t="shared" si="14"/>
        <v>Aceitar</v>
      </c>
      <c r="Q75" s="31"/>
      <c r="R75" s="31"/>
      <c r="S75" s="29"/>
    </row>
    <row r="76" spans="1:19" x14ac:dyDescent="0.25">
      <c r="A76" s="47">
        <v>56</v>
      </c>
      <c r="B76" s="47">
        <v>6</v>
      </c>
      <c r="C76" s="45" t="s">
        <v>5</v>
      </c>
      <c r="D76" s="7">
        <v>4</v>
      </c>
      <c r="E76" s="18">
        <v>130</v>
      </c>
      <c r="F76" s="12">
        <f t="shared" si="8"/>
        <v>41.38028520389279</v>
      </c>
      <c r="G76" s="53">
        <f t="shared" si="10"/>
        <v>298</v>
      </c>
      <c r="H76" s="25">
        <v>293</v>
      </c>
      <c r="I76" s="7">
        <v>292</v>
      </c>
      <c r="J76" s="7">
        <v>305</v>
      </c>
      <c r="K76" s="3">
        <v>302</v>
      </c>
      <c r="L76" s="3"/>
      <c r="M76" s="3"/>
      <c r="N76" s="30">
        <f t="shared" si="13"/>
        <v>298</v>
      </c>
      <c r="P76" s="31" t="str">
        <f t="shared" si="14"/>
        <v>Aceitar</v>
      </c>
      <c r="Q76" s="31"/>
      <c r="R76" s="31"/>
      <c r="S76" s="29"/>
    </row>
    <row r="77" spans="1:19" x14ac:dyDescent="0.25">
      <c r="A77" s="47">
        <v>56</v>
      </c>
      <c r="B77" s="47">
        <v>6</v>
      </c>
      <c r="C77" s="45" t="s">
        <v>5</v>
      </c>
      <c r="D77" s="34"/>
      <c r="E77" s="35">
        <f>AVERAGE(E73:E76)</f>
        <v>135.5</v>
      </c>
      <c r="F77" s="32"/>
      <c r="G77" s="54"/>
      <c r="H77" s="36"/>
      <c r="I77" s="34"/>
      <c r="J77" s="34"/>
      <c r="K77" s="37"/>
      <c r="L77" s="37"/>
      <c r="M77" s="38">
        <f>AVERAGE(N73:N76)</f>
        <v>279</v>
      </c>
      <c r="N77" s="36"/>
      <c r="O77" s="37"/>
      <c r="P77" s="31" t="e">
        <f t="shared" si="14"/>
        <v>#DIV/0!</v>
      </c>
      <c r="Q77" s="31"/>
      <c r="R77" s="31"/>
      <c r="S77" s="29"/>
    </row>
    <row r="78" spans="1:19" x14ac:dyDescent="0.25">
      <c r="A78" s="47">
        <v>114</v>
      </c>
      <c r="B78" s="47">
        <v>6</v>
      </c>
      <c r="C78" s="45" t="s">
        <v>5</v>
      </c>
      <c r="D78" s="4">
        <v>1</v>
      </c>
      <c r="E78" s="16">
        <v>195</v>
      </c>
      <c r="F78" s="13">
        <f>E78/PI()</f>
        <v>62.070427805839181</v>
      </c>
      <c r="G78" s="53">
        <f t="shared" si="10"/>
        <v>218.2</v>
      </c>
      <c r="H78" s="24">
        <v>217</v>
      </c>
      <c r="I78" s="4">
        <v>213</v>
      </c>
      <c r="J78" s="4">
        <v>218</v>
      </c>
      <c r="K78" s="1">
        <v>223</v>
      </c>
      <c r="L78" s="1">
        <v>220</v>
      </c>
      <c r="N78" s="30">
        <f t="shared" si="13"/>
        <v>218.2</v>
      </c>
      <c r="P78" s="31" t="str">
        <f t="shared" si="14"/>
        <v>Aceitar</v>
      </c>
      <c r="Q78" s="31">
        <f t="shared" si="11"/>
        <v>114</v>
      </c>
      <c r="R78" s="31">
        <f t="shared" si="12"/>
        <v>152</v>
      </c>
      <c r="S78" s="29">
        <f t="shared" si="15"/>
        <v>25.567500000000003</v>
      </c>
    </row>
    <row r="79" spans="1:19" x14ac:dyDescent="0.25">
      <c r="A79" s="47">
        <v>114</v>
      </c>
      <c r="B79" s="47">
        <v>6</v>
      </c>
      <c r="C79" s="45" t="s">
        <v>5</v>
      </c>
      <c r="D79" s="5">
        <v>2</v>
      </c>
      <c r="E79" s="17">
        <v>147</v>
      </c>
      <c r="F79" s="11">
        <f t="shared" ref="F79:F156" si="16">E79/PI()</f>
        <v>46.791553269017228</v>
      </c>
      <c r="G79" s="53">
        <f t="shared" si="10"/>
        <v>279.66666666666669</v>
      </c>
      <c r="H79" s="23">
        <v>280</v>
      </c>
      <c r="I79" s="5">
        <v>281</v>
      </c>
      <c r="J79" s="5">
        <v>278</v>
      </c>
      <c r="K79" s="2"/>
      <c r="L79" s="2"/>
      <c r="N79" s="30">
        <f t="shared" si="13"/>
        <v>279.66666666666669</v>
      </c>
      <c r="P79" s="31" t="str">
        <f t="shared" si="14"/>
        <v>Aceitar</v>
      </c>
      <c r="Q79" s="31"/>
      <c r="R79" s="31"/>
      <c r="S79" s="29"/>
    </row>
    <row r="80" spans="1:19" x14ac:dyDescent="0.25">
      <c r="A80" s="47">
        <v>114</v>
      </c>
      <c r="B80" s="47">
        <v>6</v>
      </c>
      <c r="C80" s="45" t="s">
        <v>5</v>
      </c>
      <c r="D80" s="5">
        <v>3</v>
      </c>
      <c r="E80" s="17">
        <v>134</v>
      </c>
      <c r="F80" s="11">
        <f t="shared" si="16"/>
        <v>42.653524748627952</v>
      </c>
      <c r="G80" s="53">
        <f t="shared" si="10"/>
        <v>262.5</v>
      </c>
      <c r="H80" s="23">
        <v>260</v>
      </c>
      <c r="I80" s="5">
        <v>265</v>
      </c>
      <c r="J80" s="5"/>
      <c r="K80" s="2"/>
      <c r="L80" s="2"/>
      <c r="N80" s="30">
        <f t="shared" si="13"/>
        <v>262.5</v>
      </c>
      <c r="P80" s="31" t="str">
        <f t="shared" si="14"/>
        <v>Aceitar</v>
      </c>
      <c r="Q80" s="31"/>
      <c r="R80" s="31"/>
      <c r="S80" s="29"/>
    </row>
    <row r="81" spans="1:19" x14ac:dyDescent="0.25">
      <c r="A81" s="47">
        <v>114</v>
      </c>
      <c r="B81" s="47">
        <v>6</v>
      </c>
      <c r="C81" s="45" t="s">
        <v>5</v>
      </c>
      <c r="D81" s="7">
        <v>4</v>
      </c>
      <c r="E81" s="18">
        <v>132</v>
      </c>
      <c r="F81" s="12">
        <f t="shared" si="16"/>
        <v>42.016904976260371</v>
      </c>
      <c r="G81" s="53">
        <f t="shared" si="10"/>
        <v>262.33333333333331</v>
      </c>
      <c r="H81" s="25">
        <v>275</v>
      </c>
      <c r="I81" s="7">
        <v>251</v>
      </c>
      <c r="J81" s="7">
        <v>261</v>
      </c>
      <c r="K81" s="3"/>
      <c r="L81" s="3"/>
      <c r="M81" s="3"/>
      <c r="N81" s="30">
        <f t="shared" si="13"/>
        <v>262.33333333333331</v>
      </c>
      <c r="P81" s="31" t="str">
        <f t="shared" si="14"/>
        <v>Aceitar</v>
      </c>
      <c r="Q81" s="31"/>
      <c r="R81" s="31"/>
      <c r="S81" s="29"/>
    </row>
    <row r="82" spans="1:19" x14ac:dyDescent="0.25">
      <c r="A82" s="47">
        <v>114</v>
      </c>
      <c r="B82" s="47">
        <v>6</v>
      </c>
      <c r="C82" s="45" t="s">
        <v>5</v>
      </c>
      <c r="D82" s="34"/>
      <c r="E82" s="35">
        <f>AVERAGE(E78:E81)</f>
        <v>152</v>
      </c>
      <c r="F82" s="32"/>
      <c r="G82" s="54"/>
      <c r="H82" s="36"/>
      <c r="I82" s="34"/>
      <c r="J82" s="34"/>
      <c r="K82" s="37"/>
      <c r="L82" s="37"/>
      <c r="M82" s="37">
        <f>AVERAGE(N78:N81)</f>
        <v>255.67500000000001</v>
      </c>
      <c r="N82" s="36"/>
      <c r="O82" s="37"/>
      <c r="P82" s="31" t="e">
        <f t="shared" si="14"/>
        <v>#DIV/0!</v>
      </c>
      <c r="Q82" s="31"/>
      <c r="R82" s="31"/>
      <c r="S82" s="29"/>
    </row>
    <row r="83" spans="1:19" x14ac:dyDescent="0.25">
      <c r="A83" s="47">
        <v>51</v>
      </c>
      <c r="B83" s="47">
        <v>6</v>
      </c>
      <c r="C83" s="45" t="s">
        <v>5</v>
      </c>
      <c r="D83" s="4">
        <v>1</v>
      </c>
      <c r="E83" s="16">
        <v>115</v>
      </c>
      <c r="F83" s="13">
        <f>E83/PI()</f>
        <v>36.605636911135932</v>
      </c>
      <c r="G83" s="53">
        <f t="shared" ref="G83:G86" si="17">AVERAGE(H83:L83)</f>
        <v>278.75</v>
      </c>
      <c r="H83" s="24">
        <v>283</v>
      </c>
      <c r="I83" s="4">
        <v>274</v>
      </c>
      <c r="J83" s="4">
        <v>280</v>
      </c>
      <c r="K83" s="1">
        <v>278</v>
      </c>
      <c r="L83" s="1"/>
      <c r="N83" s="30">
        <f t="shared" si="13"/>
        <v>278.75</v>
      </c>
      <c r="P83" s="31" t="str">
        <f t="shared" si="14"/>
        <v>Aceitar</v>
      </c>
      <c r="Q83" s="31">
        <f t="shared" si="11"/>
        <v>51</v>
      </c>
      <c r="R83" s="31">
        <f t="shared" si="12"/>
        <v>125.5</v>
      </c>
      <c r="S83" s="29">
        <f t="shared" si="15"/>
        <v>28.081250000000001</v>
      </c>
    </row>
    <row r="84" spans="1:19" x14ac:dyDescent="0.25">
      <c r="A84" s="47">
        <v>51</v>
      </c>
      <c r="B84" s="47">
        <v>6</v>
      </c>
      <c r="C84" s="45" t="s">
        <v>5</v>
      </c>
      <c r="D84" s="5">
        <v>2</v>
      </c>
      <c r="E84" s="17">
        <v>114</v>
      </c>
      <c r="F84" s="11">
        <f t="shared" si="16"/>
        <v>36.287327024952141</v>
      </c>
      <c r="G84" s="53">
        <f t="shared" si="17"/>
        <v>281.5</v>
      </c>
      <c r="H84" s="23">
        <v>288</v>
      </c>
      <c r="I84" s="5">
        <v>279</v>
      </c>
      <c r="J84" s="5">
        <v>279</v>
      </c>
      <c r="K84" s="8">
        <v>280</v>
      </c>
      <c r="L84" s="2"/>
      <c r="N84" s="30">
        <f t="shared" si="13"/>
        <v>281.5</v>
      </c>
      <c r="P84" s="31" t="str">
        <f t="shared" si="14"/>
        <v>Aceitar</v>
      </c>
      <c r="Q84" s="31"/>
      <c r="R84" s="31"/>
      <c r="S84" s="29"/>
    </row>
    <row r="85" spans="1:19" x14ac:dyDescent="0.25">
      <c r="A85" s="47">
        <v>51</v>
      </c>
      <c r="B85" s="47">
        <v>6</v>
      </c>
      <c r="C85" s="45" t="s">
        <v>5</v>
      </c>
      <c r="D85" s="5">
        <v>3</v>
      </c>
      <c r="E85" s="17">
        <v>156</v>
      </c>
      <c r="F85" s="11">
        <f t="shared" si="16"/>
        <v>49.656342244671343</v>
      </c>
      <c r="G85" s="53">
        <f t="shared" si="17"/>
        <v>276</v>
      </c>
      <c r="H85" s="23">
        <v>277</v>
      </c>
      <c r="I85" s="5">
        <v>272</v>
      </c>
      <c r="J85" s="5">
        <v>279</v>
      </c>
      <c r="K85" s="8">
        <v>276</v>
      </c>
      <c r="L85" s="2"/>
      <c r="N85" s="30">
        <f t="shared" si="13"/>
        <v>276</v>
      </c>
      <c r="P85" s="31" t="str">
        <f t="shared" si="14"/>
        <v>Aceitar</v>
      </c>
      <c r="Q85" s="31"/>
      <c r="R85" s="31"/>
      <c r="S85" s="29"/>
    </row>
    <row r="86" spans="1:19" x14ac:dyDescent="0.25">
      <c r="A86" s="47">
        <v>51</v>
      </c>
      <c r="B86" s="47">
        <v>6</v>
      </c>
      <c r="C86" s="45" t="s">
        <v>5</v>
      </c>
      <c r="D86" s="7">
        <v>4</v>
      </c>
      <c r="E86" s="18">
        <v>117</v>
      </c>
      <c r="F86" s="12">
        <f t="shared" si="16"/>
        <v>37.242256683503513</v>
      </c>
      <c r="G86" s="53">
        <f t="shared" si="17"/>
        <v>287</v>
      </c>
      <c r="H86" s="25">
        <v>293</v>
      </c>
      <c r="I86" s="7">
        <v>283</v>
      </c>
      <c r="J86" s="7">
        <v>285</v>
      </c>
      <c r="K86" s="3"/>
      <c r="L86" s="3"/>
      <c r="M86" s="3"/>
      <c r="N86" s="30">
        <f t="shared" si="13"/>
        <v>287</v>
      </c>
      <c r="P86" s="31" t="str">
        <f t="shared" si="14"/>
        <v>Aceitar</v>
      </c>
      <c r="Q86" s="31"/>
      <c r="R86" s="31"/>
      <c r="S86" s="29"/>
    </row>
    <row r="87" spans="1:19" x14ac:dyDescent="0.25">
      <c r="A87" s="47">
        <v>51</v>
      </c>
      <c r="B87" s="47">
        <v>6</v>
      </c>
      <c r="C87" s="45" t="s">
        <v>5</v>
      </c>
      <c r="D87" s="34"/>
      <c r="E87" s="35">
        <f>AVERAGE(E83:E86)</f>
        <v>125.5</v>
      </c>
      <c r="F87" s="32"/>
      <c r="G87" s="54"/>
      <c r="H87" s="36"/>
      <c r="I87" s="34"/>
      <c r="J87" s="34"/>
      <c r="K87" s="37"/>
      <c r="L87" s="37"/>
      <c r="M87" s="37">
        <f>AVERAGE(N83:N86)</f>
        <v>280.8125</v>
      </c>
      <c r="N87" s="36"/>
      <c r="O87" s="37"/>
      <c r="P87" s="31" t="e">
        <f t="shared" si="14"/>
        <v>#DIV/0!</v>
      </c>
      <c r="Q87" s="31"/>
      <c r="R87" s="31"/>
      <c r="S87" s="29"/>
    </row>
    <row r="88" spans="1:19" x14ac:dyDescent="0.25">
      <c r="A88" s="47">
        <v>44</v>
      </c>
      <c r="B88" s="47">
        <v>7</v>
      </c>
      <c r="C88" s="45" t="s">
        <v>5</v>
      </c>
      <c r="D88" s="4">
        <v>1</v>
      </c>
      <c r="E88" s="16">
        <v>119</v>
      </c>
      <c r="F88" s="13">
        <f>E88/PI()</f>
        <v>37.878876455871094</v>
      </c>
      <c r="G88" s="53">
        <f t="shared" ref="G88:G126" si="18">AVERAGE(H88:L88)</f>
        <v>323.5</v>
      </c>
      <c r="H88" s="24">
        <v>339</v>
      </c>
      <c r="I88" s="4">
        <v>326</v>
      </c>
      <c r="J88" s="4">
        <v>308</v>
      </c>
      <c r="K88" s="1">
        <v>321</v>
      </c>
      <c r="L88" s="1"/>
      <c r="N88" s="30">
        <f t="shared" si="13"/>
        <v>323.5</v>
      </c>
      <c r="P88" s="31" t="str">
        <f t="shared" si="14"/>
        <v>Aceitar</v>
      </c>
      <c r="Q88" s="31">
        <f t="shared" si="11"/>
        <v>44</v>
      </c>
      <c r="R88" s="31">
        <f t="shared" si="12"/>
        <v>146</v>
      </c>
      <c r="S88" s="29">
        <f t="shared" si="15"/>
        <v>32.40625</v>
      </c>
    </row>
    <row r="89" spans="1:19" x14ac:dyDescent="0.25">
      <c r="A89" s="47">
        <v>44</v>
      </c>
      <c r="B89" s="47">
        <v>7</v>
      </c>
      <c r="C89" s="45" t="s">
        <v>5</v>
      </c>
      <c r="D89" s="5">
        <v>2</v>
      </c>
      <c r="E89" s="17">
        <v>160</v>
      </c>
      <c r="F89" s="11">
        <f t="shared" si="16"/>
        <v>50.929581789406512</v>
      </c>
      <c r="G89" s="53">
        <f t="shared" si="18"/>
        <v>318.75</v>
      </c>
      <c r="H89" s="23">
        <v>322</v>
      </c>
      <c r="I89" s="5">
        <v>315</v>
      </c>
      <c r="J89" s="5">
        <v>324</v>
      </c>
      <c r="K89" s="8">
        <v>314</v>
      </c>
      <c r="L89" s="2"/>
      <c r="N89" s="30">
        <f t="shared" si="13"/>
        <v>318.75</v>
      </c>
      <c r="P89" s="31" t="str">
        <f t="shared" si="14"/>
        <v>Aceitar</v>
      </c>
      <c r="Q89" s="31"/>
      <c r="R89" s="31"/>
      <c r="S89" s="29"/>
    </row>
    <row r="90" spans="1:19" x14ac:dyDescent="0.25">
      <c r="A90" s="47">
        <v>44</v>
      </c>
      <c r="B90" s="47">
        <v>7</v>
      </c>
      <c r="C90" s="45" t="s">
        <v>5</v>
      </c>
      <c r="D90" s="5">
        <v>3</v>
      </c>
      <c r="E90" s="17">
        <v>157</v>
      </c>
      <c r="F90" s="11">
        <f t="shared" si="16"/>
        <v>49.974652130855141</v>
      </c>
      <c r="G90" s="53">
        <f t="shared" si="18"/>
        <v>325.25</v>
      </c>
      <c r="H90" s="23">
        <v>327</v>
      </c>
      <c r="I90" s="5">
        <v>331</v>
      </c>
      <c r="J90" s="5">
        <v>333</v>
      </c>
      <c r="K90" s="8">
        <v>310</v>
      </c>
      <c r="L90" s="2"/>
      <c r="N90" s="30">
        <f t="shared" si="13"/>
        <v>325.25</v>
      </c>
      <c r="P90" s="31" t="str">
        <f t="shared" si="14"/>
        <v>Aceitar</v>
      </c>
      <c r="Q90" s="31"/>
      <c r="R90" s="31"/>
      <c r="S90" s="29"/>
    </row>
    <row r="91" spans="1:19" x14ac:dyDescent="0.25">
      <c r="A91" s="47">
        <v>44</v>
      </c>
      <c r="B91" s="47">
        <v>7</v>
      </c>
      <c r="C91" s="45" t="s">
        <v>5</v>
      </c>
      <c r="D91" s="7">
        <v>4</v>
      </c>
      <c r="E91" s="18">
        <v>148</v>
      </c>
      <c r="F91" s="12">
        <f t="shared" si="16"/>
        <v>47.109863155201019</v>
      </c>
      <c r="G91" s="53">
        <f t="shared" si="18"/>
        <v>328.75</v>
      </c>
      <c r="H91" s="25">
        <v>328</v>
      </c>
      <c r="I91" s="7">
        <v>332</v>
      </c>
      <c r="J91" s="7">
        <v>330</v>
      </c>
      <c r="K91" s="3">
        <v>325</v>
      </c>
      <c r="L91" s="3"/>
      <c r="M91" s="3"/>
      <c r="N91" s="30">
        <f t="shared" si="13"/>
        <v>328.75</v>
      </c>
      <c r="P91" s="31" t="str">
        <f t="shared" si="14"/>
        <v>Aceitar</v>
      </c>
      <c r="Q91" s="31"/>
      <c r="R91" s="31"/>
      <c r="S91" s="29"/>
    </row>
    <row r="92" spans="1:19" x14ac:dyDescent="0.25">
      <c r="A92" s="47">
        <v>44</v>
      </c>
      <c r="B92" s="47">
        <v>7</v>
      </c>
      <c r="C92" s="45" t="s">
        <v>5</v>
      </c>
      <c r="D92" s="34"/>
      <c r="E92" s="35">
        <f>AVERAGE(E88:E91)</f>
        <v>146</v>
      </c>
      <c r="F92" s="32"/>
      <c r="G92" s="54"/>
      <c r="H92" s="36"/>
      <c r="I92" s="34"/>
      <c r="J92" s="34"/>
      <c r="K92" s="37"/>
      <c r="L92" s="37"/>
      <c r="M92" s="38">
        <f>AVERAGE(N88:N91)</f>
        <v>324.0625</v>
      </c>
      <c r="N92" s="36"/>
      <c r="O92" s="37"/>
      <c r="P92" s="31" t="e">
        <f t="shared" si="14"/>
        <v>#DIV/0!</v>
      </c>
      <c r="Q92" s="31"/>
      <c r="R92" s="31"/>
      <c r="S92" s="29"/>
    </row>
    <row r="93" spans="1:19" x14ac:dyDescent="0.25">
      <c r="A93" s="47">
        <v>52</v>
      </c>
      <c r="B93" s="47">
        <v>7</v>
      </c>
      <c r="C93" s="45" t="s">
        <v>5</v>
      </c>
      <c r="D93" s="4">
        <v>1</v>
      </c>
      <c r="E93" s="16">
        <v>113</v>
      </c>
      <c r="F93" s="13">
        <f>E93/PI()</f>
        <v>35.969017138768351</v>
      </c>
      <c r="G93" s="53">
        <f t="shared" si="18"/>
        <v>314.2</v>
      </c>
      <c r="H93" s="24">
        <v>310</v>
      </c>
      <c r="I93" s="4">
        <v>312</v>
      </c>
      <c r="J93" s="4">
        <v>320</v>
      </c>
      <c r="K93" s="1">
        <v>310</v>
      </c>
      <c r="L93" s="1">
        <v>319</v>
      </c>
      <c r="N93" s="30">
        <f t="shared" si="13"/>
        <v>314.2</v>
      </c>
      <c r="P93" s="31" t="str">
        <f t="shared" si="14"/>
        <v>Aceitar</v>
      </c>
      <c r="Q93" s="31">
        <f t="shared" si="11"/>
        <v>52</v>
      </c>
      <c r="R93" s="31">
        <f t="shared" si="12"/>
        <v>123.75</v>
      </c>
      <c r="S93" s="29">
        <f t="shared" si="15"/>
        <v>30.459166666666668</v>
      </c>
    </row>
    <row r="94" spans="1:19" x14ac:dyDescent="0.25">
      <c r="A94" s="47">
        <v>52</v>
      </c>
      <c r="B94" s="47">
        <v>7</v>
      </c>
      <c r="C94" s="45" t="s">
        <v>5</v>
      </c>
      <c r="D94" s="5">
        <v>2</v>
      </c>
      <c r="E94" s="17">
        <v>127</v>
      </c>
      <c r="F94" s="11">
        <f t="shared" si="16"/>
        <v>40.425355545341418</v>
      </c>
      <c r="G94" s="53">
        <f t="shared" si="18"/>
        <v>312.66666666666669</v>
      </c>
      <c r="H94" s="23">
        <v>314</v>
      </c>
      <c r="I94" s="5">
        <v>314</v>
      </c>
      <c r="J94" s="5">
        <v>310</v>
      </c>
      <c r="K94" s="2"/>
      <c r="L94" s="2"/>
      <c r="N94" s="30">
        <f t="shared" si="13"/>
        <v>312.66666666666669</v>
      </c>
      <c r="P94" s="31" t="str">
        <f t="shared" si="14"/>
        <v>Aceitar</v>
      </c>
      <c r="Q94" s="31"/>
      <c r="R94" s="31"/>
      <c r="S94" s="29"/>
    </row>
    <row r="95" spans="1:19" x14ac:dyDescent="0.25">
      <c r="A95" s="47">
        <v>52</v>
      </c>
      <c r="B95" s="47">
        <v>7</v>
      </c>
      <c r="C95" s="45" t="s">
        <v>5</v>
      </c>
      <c r="D95" s="5">
        <v>3</v>
      </c>
      <c r="E95" s="17">
        <v>131</v>
      </c>
      <c r="F95" s="11">
        <f t="shared" si="16"/>
        <v>41.69859509007658</v>
      </c>
      <c r="G95" s="53">
        <f t="shared" si="18"/>
        <v>304.5</v>
      </c>
      <c r="H95" s="23">
        <v>302</v>
      </c>
      <c r="I95" s="5">
        <v>305</v>
      </c>
      <c r="J95" s="5">
        <v>305</v>
      </c>
      <c r="K95" s="8">
        <v>306</v>
      </c>
      <c r="L95" s="2"/>
      <c r="N95" s="30">
        <f t="shared" si="13"/>
        <v>304.5</v>
      </c>
      <c r="P95" s="31" t="str">
        <f t="shared" si="14"/>
        <v>Aceitar</v>
      </c>
      <c r="Q95" s="31"/>
      <c r="R95" s="31"/>
      <c r="S95" s="29"/>
    </row>
    <row r="96" spans="1:19" x14ac:dyDescent="0.25">
      <c r="A96" s="47">
        <v>52</v>
      </c>
      <c r="B96" s="47">
        <v>7</v>
      </c>
      <c r="C96" s="45" t="s">
        <v>5</v>
      </c>
      <c r="D96" s="7">
        <v>4</v>
      </c>
      <c r="E96" s="18">
        <v>124</v>
      </c>
      <c r="F96" s="12">
        <f t="shared" si="16"/>
        <v>39.470425886790046</v>
      </c>
      <c r="G96" s="53">
        <f t="shared" si="18"/>
        <v>287</v>
      </c>
      <c r="H96" s="25">
        <v>287</v>
      </c>
      <c r="I96" s="7">
        <v>287</v>
      </c>
      <c r="J96" s="7">
        <v>287</v>
      </c>
      <c r="K96" s="3"/>
      <c r="L96" s="3"/>
      <c r="M96" s="3"/>
      <c r="N96" s="30">
        <f t="shared" si="13"/>
        <v>287</v>
      </c>
      <c r="P96" s="31" t="str">
        <f t="shared" si="14"/>
        <v>Aceitar</v>
      </c>
      <c r="Q96" s="31"/>
      <c r="R96" s="31"/>
      <c r="S96" s="29"/>
    </row>
    <row r="97" spans="1:19" x14ac:dyDescent="0.25">
      <c r="A97" s="47">
        <v>52</v>
      </c>
      <c r="B97" s="47">
        <v>7</v>
      </c>
      <c r="C97" s="45" t="s">
        <v>5</v>
      </c>
      <c r="D97" s="34"/>
      <c r="E97" s="35">
        <f>AVERAGE(E93:E96)</f>
        <v>123.75</v>
      </c>
      <c r="F97" s="32"/>
      <c r="G97" s="54"/>
      <c r="H97" s="36"/>
      <c r="I97" s="34"/>
      <c r="J97" s="34"/>
      <c r="K97" s="37"/>
      <c r="L97" s="37"/>
      <c r="M97" s="37">
        <f>AVERAGE(N93:N96)</f>
        <v>304.5916666666667</v>
      </c>
      <c r="N97" s="36" t="e">
        <f t="shared" si="13"/>
        <v>#DIV/0!</v>
      </c>
      <c r="O97" s="37"/>
      <c r="P97" s="31" t="e">
        <f t="shared" si="14"/>
        <v>#DIV/0!</v>
      </c>
      <c r="Q97" s="31"/>
      <c r="R97" s="31"/>
      <c r="S97" s="29">
        <f t="shared" si="15"/>
        <v>0</v>
      </c>
    </row>
    <row r="98" spans="1:19" x14ac:dyDescent="0.25">
      <c r="A98" s="47">
        <v>62</v>
      </c>
      <c r="B98" s="47">
        <v>7</v>
      </c>
      <c r="C98" s="45" t="s">
        <v>5</v>
      </c>
      <c r="D98" s="4">
        <v>1</v>
      </c>
      <c r="E98" s="16">
        <v>141</v>
      </c>
      <c r="F98" s="13">
        <f>E98/PI()</f>
        <v>44.881693951914485</v>
      </c>
      <c r="G98" s="53">
        <f t="shared" si="18"/>
        <v>281.2</v>
      </c>
      <c r="H98" s="24">
        <v>273</v>
      </c>
      <c r="I98" s="4">
        <v>289</v>
      </c>
      <c r="J98" s="4">
        <v>280</v>
      </c>
      <c r="K98" s="1">
        <v>283</v>
      </c>
      <c r="L98" s="1">
        <v>281</v>
      </c>
      <c r="N98" s="30">
        <f t="shared" si="13"/>
        <v>281.2</v>
      </c>
      <c r="P98" s="31" t="str">
        <f t="shared" si="14"/>
        <v>Aceitar</v>
      </c>
      <c r="Q98" s="31">
        <f t="shared" si="11"/>
        <v>62</v>
      </c>
      <c r="R98" s="31">
        <f t="shared" si="12"/>
        <v>139.75</v>
      </c>
      <c r="S98" s="29">
        <f t="shared" si="15"/>
        <v>28.13625</v>
      </c>
    </row>
    <row r="99" spans="1:19" x14ac:dyDescent="0.25">
      <c r="A99" s="47">
        <v>62</v>
      </c>
      <c r="B99" s="47">
        <v>7</v>
      </c>
      <c r="C99" s="45" t="s">
        <v>5</v>
      </c>
      <c r="D99" s="5">
        <v>2</v>
      </c>
      <c r="E99" s="17">
        <v>105</v>
      </c>
      <c r="F99" s="11">
        <f t="shared" si="16"/>
        <v>33.422538049298019</v>
      </c>
      <c r="G99" s="53">
        <f t="shared" si="18"/>
        <v>285.25</v>
      </c>
      <c r="H99" s="23">
        <v>290</v>
      </c>
      <c r="I99" s="5">
        <v>281</v>
      </c>
      <c r="J99" s="5">
        <v>284</v>
      </c>
      <c r="K99" s="8">
        <v>286</v>
      </c>
      <c r="L99" s="2"/>
      <c r="N99" s="30">
        <f t="shared" si="13"/>
        <v>285.25</v>
      </c>
      <c r="P99" s="31" t="str">
        <f t="shared" si="14"/>
        <v>Aceitar</v>
      </c>
      <c r="Q99" s="31"/>
      <c r="R99" s="31"/>
      <c r="S99" s="29"/>
    </row>
    <row r="100" spans="1:19" x14ac:dyDescent="0.25">
      <c r="A100" s="47">
        <v>62</v>
      </c>
      <c r="B100" s="47">
        <v>7</v>
      </c>
      <c r="C100" s="45" t="s">
        <v>5</v>
      </c>
      <c r="D100" s="5">
        <v>3</v>
      </c>
      <c r="E100" s="17">
        <v>159</v>
      </c>
      <c r="F100" s="11">
        <f t="shared" si="16"/>
        <v>50.611271903222722</v>
      </c>
      <c r="G100" s="53">
        <f t="shared" si="18"/>
        <v>280</v>
      </c>
      <c r="H100" s="23">
        <v>275</v>
      </c>
      <c r="I100" s="5">
        <v>289</v>
      </c>
      <c r="J100" s="5">
        <v>274</v>
      </c>
      <c r="K100" s="8">
        <v>282</v>
      </c>
      <c r="L100" s="2"/>
      <c r="N100" s="30">
        <f t="shared" si="13"/>
        <v>280</v>
      </c>
      <c r="P100" s="31" t="str">
        <f t="shared" si="14"/>
        <v>Aceitar</v>
      </c>
      <c r="Q100" s="31"/>
      <c r="R100" s="31"/>
      <c r="S100" s="29"/>
    </row>
    <row r="101" spans="1:19" x14ac:dyDescent="0.25">
      <c r="A101" s="47">
        <v>62</v>
      </c>
      <c r="B101" s="47">
        <v>7</v>
      </c>
      <c r="C101" s="45" t="s">
        <v>5</v>
      </c>
      <c r="D101" s="7">
        <v>4</v>
      </c>
      <c r="E101" s="18">
        <v>154</v>
      </c>
      <c r="F101" s="12">
        <f t="shared" si="16"/>
        <v>49.019722472303762</v>
      </c>
      <c r="G101" s="53">
        <f t="shared" si="18"/>
        <v>279</v>
      </c>
      <c r="H101" s="25">
        <v>280</v>
      </c>
      <c r="I101" s="7">
        <v>287</v>
      </c>
      <c r="J101" s="7">
        <v>277</v>
      </c>
      <c r="K101" s="3">
        <v>277</v>
      </c>
      <c r="L101" s="3">
        <v>274</v>
      </c>
      <c r="M101" s="3"/>
      <c r="N101" s="30">
        <f t="shared" si="13"/>
        <v>279</v>
      </c>
      <c r="P101" s="31" t="str">
        <f t="shared" si="14"/>
        <v>Aceitar</v>
      </c>
      <c r="Q101" s="31"/>
      <c r="R101" s="31"/>
      <c r="S101" s="29"/>
    </row>
    <row r="102" spans="1:19" x14ac:dyDescent="0.25">
      <c r="A102" s="47">
        <v>62</v>
      </c>
      <c r="B102" s="47">
        <v>7</v>
      </c>
      <c r="C102" s="45" t="s">
        <v>5</v>
      </c>
      <c r="D102" s="34"/>
      <c r="E102" s="35">
        <f>AVERAGE(E98:E101)</f>
        <v>139.75</v>
      </c>
      <c r="F102" s="32"/>
      <c r="G102" s="54"/>
      <c r="H102" s="36"/>
      <c r="I102" s="34"/>
      <c r="J102" s="34"/>
      <c r="K102" s="37"/>
      <c r="L102" s="37"/>
      <c r="M102" s="37">
        <f>AVERAGE(N98:N101)</f>
        <v>281.36250000000001</v>
      </c>
      <c r="N102" s="36"/>
      <c r="O102" s="37"/>
      <c r="P102" s="31" t="e">
        <f t="shared" si="14"/>
        <v>#DIV/0!</v>
      </c>
      <c r="Q102" s="31"/>
      <c r="R102" s="31"/>
      <c r="S102" s="29"/>
    </row>
    <row r="103" spans="1:19" x14ac:dyDescent="0.25">
      <c r="A103" s="47">
        <v>67</v>
      </c>
      <c r="B103" s="47">
        <v>8</v>
      </c>
      <c r="C103" s="45" t="s">
        <v>5</v>
      </c>
      <c r="D103" s="4">
        <v>1</v>
      </c>
      <c r="E103" s="16">
        <v>137</v>
      </c>
      <c r="F103" s="13">
        <f>E103/PI()</f>
        <v>43.608454407179323</v>
      </c>
      <c r="G103" s="53">
        <f t="shared" si="18"/>
        <v>320.25</v>
      </c>
      <c r="H103" s="24">
        <v>322</v>
      </c>
      <c r="I103" s="4">
        <v>320</v>
      </c>
      <c r="J103" s="4">
        <v>320</v>
      </c>
      <c r="K103" s="1">
        <v>319</v>
      </c>
      <c r="L103" s="1"/>
      <c r="N103" s="30">
        <f t="shared" si="13"/>
        <v>320.25</v>
      </c>
      <c r="P103" s="31" t="str">
        <f t="shared" si="14"/>
        <v>Aceitar</v>
      </c>
      <c r="Q103" s="31">
        <f t="shared" si="11"/>
        <v>67</v>
      </c>
      <c r="R103" s="31">
        <f t="shared" si="12"/>
        <v>154</v>
      </c>
      <c r="S103" s="29">
        <f>M107/10</f>
        <v>33.127083333333331</v>
      </c>
    </row>
    <row r="104" spans="1:19" x14ac:dyDescent="0.25">
      <c r="A104" s="47">
        <v>67</v>
      </c>
      <c r="B104" s="47">
        <v>8</v>
      </c>
      <c r="C104" s="45" t="s">
        <v>5</v>
      </c>
      <c r="D104" s="5">
        <v>2</v>
      </c>
      <c r="E104" s="17">
        <v>146</v>
      </c>
      <c r="F104" s="11">
        <f t="shared" si="16"/>
        <v>46.473243382833438</v>
      </c>
      <c r="G104" s="53">
        <f t="shared" si="18"/>
        <v>319</v>
      </c>
      <c r="H104" s="23">
        <v>317</v>
      </c>
      <c r="I104" s="5">
        <v>320</v>
      </c>
      <c r="J104" s="5">
        <v>320</v>
      </c>
      <c r="K104" s="2"/>
      <c r="L104" s="2"/>
      <c r="N104" s="30">
        <f t="shared" si="13"/>
        <v>319</v>
      </c>
      <c r="P104" s="31" t="str">
        <f t="shared" si="14"/>
        <v>Aceitar</v>
      </c>
      <c r="Q104" s="31"/>
      <c r="R104" s="31"/>
      <c r="S104" s="29"/>
    </row>
    <row r="105" spans="1:19" x14ac:dyDescent="0.25">
      <c r="A105" s="47">
        <v>67</v>
      </c>
      <c r="B105" s="47">
        <v>8</v>
      </c>
      <c r="C105" s="45" t="s">
        <v>5</v>
      </c>
      <c r="D105" s="5">
        <v>3</v>
      </c>
      <c r="E105" s="17">
        <v>134</v>
      </c>
      <c r="F105" s="11">
        <f t="shared" si="16"/>
        <v>42.653524748627952</v>
      </c>
      <c r="G105" s="53">
        <f t="shared" si="18"/>
        <v>335.33333333333331</v>
      </c>
      <c r="H105" s="23">
        <v>332</v>
      </c>
      <c r="I105" s="5">
        <v>334</v>
      </c>
      <c r="J105" s="5">
        <v>340</v>
      </c>
      <c r="K105" s="2"/>
      <c r="L105" s="2"/>
      <c r="N105" s="30">
        <f t="shared" si="13"/>
        <v>335.33333333333331</v>
      </c>
      <c r="P105" s="31" t="str">
        <f t="shared" si="14"/>
        <v>Aceitar</v>
      </c>
      <c r="Q105" s="31"/>
      <c r="R105" s="31"/>
      <c r="S105" s="29"/>
    </row>
    <row r="106" spans="1:19" x14ac:dyDescent="0.25">
      <c r="A106" s="47">
        <v>67</v>
      </c>
      <c r="B106" s="47">
        <v>8</v>
      </c>
      <c r="C106" s="45" t="s">
        <v>5</v>
      </c>
      <c r="D106" s="7">
        <v>4</v>
      </c>
      <c r="E106" s="18">
        <v>199</v>
      </c>
      <c r="F106" s="12">
        <f t="shared" si="16"/>
        <v>63.343667350574343</v>
      </c>
      <c r="G106" s="53">
        <f t="shared" si="18"/>
        <v>350.5</v>
      </c>
      <c r="H106" s="25">
        <v>351</v>
      </c>
      <c r="I106" s="7">
        <v>353</v>
      </c>
      <c r="J106" s="7">
        <v>352</v>
      </c>
      <c r="K106" s="3">
        <v>346</v>
      </c>
      <c r="L106" s="3"/>
      <c r="M106" s="3"/>
      <c r="N106" s="30">
        <f t="shared" si="13"/>
        <v>350.5</v>
      </c>
      <c r="P106" s="31" t="str">
        <f t="shared" si="14"/>
        <v>Aceitar</v>
      </c>
      <c r="Q106" s="31"/>
      <c r="R106" s="31"/>
      <c r="S106" s="29"/>
    </row>
    <row r="107" spans="1:19" x14ac:dyDescent="0.25">
      <c r="A107" s="47">
        <v>67</v>
      </c>
      <c r="B107" s="47">
        <v>8</v>
      </c>
      <c r="C107" s="45" t="s">
        <v>5</v>
      </c>
      <c r="D107" s="34"/>
      <c r="E107" s="35">
        <f>AVERAGE(E103:E106)</f>
        <v>154</v>
      </c>
      <c r="F107" s="32"/>
      <c r="G107" s="54"/>
      <c r="H107" s="36"/>
      <c r="I107" s="34"/>
      <c r="J107" s="34"/>
      <c r="K107" s="37"/>
      <c r="L107" s="37"/>
      <c r="M107" s="38">
        <f>AVERAGE(N103:N106)</f>
        <v>331.27083333333331</v>
      </c>
      <c r="N107" s="36"/>
      <c r="O107" s="37"/>
      <c r="P107" s="31" t="e">
        <f t="shared" si="14"/>
        <v>#DIV/0!</v>
      </c>
      <c r="Q107" s="31"/>
      <c r="R107" s="31"/>
      <c r="S107" s="29"/>
    </row>
    <row r="108" spans="1:19" x14ac:dyDescent="0.25">
      <c r="A108" s="47">
        <v>122</v>
      </c>
      <c r="B108" s="47">
        <v>8</v>
      </c>
      <c r="C108" s="45" t="s">
        <v>5</v>
      </c>
      <c r="D108" s="4">
        <v>1</v>
      </c>
      <c r="E108" s="16">
        <v>138</v>
      </c>
      <c r="F108" s="13">
        <f>E108/PI()</f>
        <v>43.926764293363114</v>
      </c>
      <c r="G108" s="53">
        <f t="shared" si="18"/>
        <v>292.66666666666669</v>
      </c>
      <c r="H108" s="24">
        <v>291</v>
      </c>
      <c r="I108" s="4">
        <v>294</v>
      </c>
      <c r="J108" s="4">
        <v>293</v>
      </c>
      <c r="K108" s="1"/>
      <c r="L108" s="1"/>
      <c r="N108" s="30">
        <f t="shared" si="13"/>
        <v>292.66666666666669</v>
      </c>
      <c r="P108" s="31" t="str">
        <f t="shared" si="14"/>
        <v>Aceitar</v>
      </c>
      <c r="Q108" s="31">
        <f t="shared" si="11"/>
        <v>122</v>
      </c>
      <c r="R108" s="31">
        <f t="shared" si="12"/>
        <v>148.75</v>
      </c>
      <c r="S108" s="29">
        <f>M112/10</f>
        <v>30.73416666666667</v>
      </c>
    </row>
    <row r="109" spans="1:19" x14ac:dyDescent="0.25">
      <c r="A109" s="47">
        <v>122</v>
      </c>
      <c r="B109" s="47">
        <v>8</v>
      </c>
      <c r="C109" s="45" t="s">
        <v>5</v>
      </c>
      <c r="D109" s="5">
        <v>2</v>
      </c>
      <c r="E109" s="17">
        <v>111</v>
      </c>
      <c r="F109" s="11">
        <f t="shared" si="16"/>
        <v>35.332397366400762</v>
      </c>
      <c r="G109" s="53">
        <f t="shared" si="18"/>
        <v>287</v>
      </c>
      <c r="H109" s="23">
        <v>289</v>
      </c>
      <c r="I109" s="5">
        <v>285</v>
      </c>
      <c r="J109" s="5">
        <v>287</v>
      </c>
      <c r="K109" s="2"/>
      <c r="L109" s="2"/>
      <c r="N109" s="30">
        <f t="shared" si="13"/>
        <v>287</v>
      </c>
      <c r="P109" s="31" t="str">
        <f t="shared" si="14"/>
        <v>Aceitar</v>
      </c>
      <c r="Q109" s="31"/>
      <c r="R109" s="31"/>
      <c r="S109" s="29"/>
    </row>
    <row r="110" spans="1:19" x14ac:dyDescent="0.25">
      <c r="A110" s="47">
        <v>122</v>
      </c>
      <c r="B110" s="47">
        <v>8</v>
      </c>
      <c r="C110" s="45" t="s">
        <v>5</v>
      </c>
      <c r="D110" s="5">
        <v>3</v>
      </c>
      <c r="E110" s="17">
        <v>155</v>
      </c>
      <c r="F110" s="11">
        <f t="shared" si="16"/>
        <v>49.338032358487553</v>
      </c>
      <c r="G110" s="53">
        <f>AVERAGE(H110:M110)</f>
        <v>320.5</v>
      </c>
      <c r="H110" s="23">
        <v>317</v>
      </c>
      <c r="I110" s="5">
        <v>310</v>
      </c>
      <c r="J110" s="5">
        <v>317</v>
      </c>
      <c r="K110" s="8">
        <v>320</v>
      </c>
      <c r="L110" s="8">
        <v>322</v>
      </c>
      <c r="M110" s="8">
        <v>337</v>
      </c>
      <c r="N110" s="30">
        <f t="shared" si="13"/>
        <v>317.2</v>
      </c>
      <c r="P110" s="31" t="str">
        <f t="shared" si="14"/>
        <v>Aceitar</v>
      </c>
      <c r="Q110" s="31"/>
      <c r="R110" s="31"/>
      <c r="S110" s="29"/>
    </row>
    <row r="111" spans="1:19" x14ac:dyDescent="0.25">
      <c r="A111" s="47">
        <v>122</v>
      </c>
      <c r="B111" s="47">
        <v>8</v>
      </c>
      <c r="C111" s="45" t="s">
        <v>5</v>
      </c>
      <c r="D111" s="7">
        <v>4</v>
      </c>
      <c r="E111" s="18">
        <v>191</v>
      </c>
      <c r="F111" s="12">
        <f t="shared" si="16"/>
        <v>60.797188261104019</v>
      </c>
      <c r="G111" s="53">
        <f t="shared" si="18"/>
        <v>332.5</v>
      </c>
      <c r="H111" s="25">
        <v>333</v>
      </c>
      <c r="I111" s="7">
        <v>329</v>
      </c>
      <c r="J111" s="7">
        <v>335</v>
      </c>
      <c r="K111" s="3">
        <v>333</v>
      </c>
      <c r="L111" s="3"/>
      <c r="M111" s="3"/>
      <c r="N111" s="30">
        <f t="shared" si="13"/>
        <v>332.5</v>
      </c>
      <c r="P111" s="31" t="str">
        <f t="shared" si="14"/>
        <v>Aceitar</v>
      </c>
      <c r="Q111" s="31"/>
      <c r="R111" s="31"/>
      <c r="S111" s="29"/>
    </row>
    <row r="112" spans="1:19" x14ac:dyDescent="0.25">
      <c r="A112" s="47">
        <v>122</v>
      </c>
      <c r="B112" s="47">
        <v>8</v>
      </c>
      <c r="C112" s="45" t="s">
        <v>5</v>
      </c>
      <c r="D112" s="34"/>
      <c r="E112" s="35">
        <f>AVERAGE(E108:E111)</f>
        <v>148.75</v>
      </c>
      <c r="F112" s="32"/>
      <c r="G112" s="54"/>
      <c r="H112" s="36"/>
      <c r="I112" s="34"/>
      <c r="J112" s="34"/>
      <c r="K112" s="37"/>
      <c r="L112" s="37"/>
      <c r="M112" s="38">
        <f>AVERAGE(N108:N111)</f>
        <v>307.3416666666667</v>
      </c>
      <c r="N112" s="36"/>
      <c r="O112" s="37"/>
      <c r="P112" s="31" t="e">
        <f t="shared" si="14"/>
        <v>#DIV/0!</v>
      </c>
      <c r="Q112" s="31"/>
      <c r="R112" s="31"/>
      <c r="S112" s="29"/>
    </row>
    <row r="113" spans="1:19" x14ac:dyDescent="0.25">
      <c r="A113" s="47">
        <v>33</v>
      </c>
      <c r="B113" s="47">
        <v>8</v>
      </c>
      <c r="C113" s="45" t="s">
        <v>5</v>
      </c>
      <c r="D113" s="4">
        <v>1</v>
      </c>
      <c r="E113" s="16">
        <v>203</v>
      </c>
      <c r="F113" s="13">
        <f>E113/PI()</f>
        <v>64.616906895309512</v>
      </c>
      <c r="G113" s="53">
        <f t="shared" si="18"/>
        <v>313.5</v>
      </c>
      <c r="H113" s="24">
        <v>320</v>
      </c>
      <c r="I113" s="4">
        <v>312</v>
      </c>
      <c r="J113" s="4">
        <v>312</v>
      </c>
      <c r="K113" s="1">
        <v>310</v>
      </c>
      <c r="L113" s="1"/>
      <c r="N113" s="30">
        <f t="shared" si="13"/>
        <v>313.5</v>
      </c>
      <c r="P113" s="31" t="str">
        <f t="shared" si="14"/>
        <v>Aceitar</v>
      </c>
      <c r="Q113" s="31">
        <f t="shared" si="11"/>
        <v>33</v>
      </c>
      <c r="R113" s="31">
        <f t="shared" si="12"/>
        <v>188.25</v>
      </c>
      <c r="S113" s="29">
        <f t="shared" si="15"/>
        <v>31.395833333333332</v>
      </c>
    </row>
    <row r="114" spans="1:19" x14ac:dyDescent="0.25">
      <c r="A114" s="47">
        <v>33</v>
      </c>
      <c r="B114" s="47">
        <v>8</v>
      </c>
      <c r="C114" s="45" t="s">
        <v>5</v>
      </c>
      <c r="D114" s="5">
        <v>2</v>
      </c>
      <c r="E114" s="17">
        <v>216</v>
      </c>
      <c r="F114" s="11">
        <f t="shared" si="16"/>
        <v>68.754935415698782</v>
      </c>
      <c r="G114" s="53">
        <f t="shared" si="18"/>
        <v>338.5</v>
      </c>
      <c r="H114" s="23">
        <v>342</v>
      </c>
      <c r="I114" s="5">
        <v>337</v>
      </c>
      <c r="J114" s="5">
        <v>338</v>
      </c>
      <c r="K114" s="8">
        <v>337</v>
      </c>
      <c r="L114" s="2"/>
      <c r="N114" s="30">
        <f t="shared" si="13"/>
        <v>338.5</v>
      </c>
      <c r="P114" s="31" t="str">
        <f t="shared" si="14"/>
        <v>Aceitar</v>
      </c>
      <c r="Q114" s="31"/>
      <c r="R114" s="31"/>
      <c r="S114" s="29"/>
    </row>
    <row r="115" spans="1:19" x14ac:dyDescent="0.25">
      <c r="A115" s="47">
        <v>33</v>
      </c>
      <c r="B115" s="47">
        <v>8</v>
      </c>
      <c r="C115" s="45" t="s">
        <v>5</v>
      </c>
      <c r="D115" s="5">
        <v>3</v>
      </c>
      <c r="E115" s="17">
        <v>177</v>
      </c>
      <c r="F115" s="11">
        <f t="shared" si="16"/>
        <v>56.340849854530951</v>
      </c>
      <c r="G115" s="53">
        <f t="shared" si="18"/>
        <v>300.5</v>
      </c>
      <c r="H115" s="23">
        <v>304</v>
      </c>
      <c r="I115" s="5">
        <v>300</v>
      </c>
      <c r="J115" s="5">
        <v>302</v>
      </c>
      <c r="K115" s="8">
        <v>296</v>
      </c>
      <c r="L115" s="2"/>
      <c r="N115" s="30">
        <f t="shared" si="13"/>
        <v>300.5</v>
      </c>
      <c r="P115" s="31" t="str">
        <f t="shared" si="14"/>
        <v>Aceitar</v>
      </c>
      <c r="Q115" s="31"/>
      <c r="R115" s="31"/>
      <c r="S115" s="29"/>
    </row>
    <row r="116" spans="1:19" x14ac:dyDescent="0.25">
      <c r="A116" s="47">
        <v>33</v>
      </c>
      <c r="B116" s="47">
        <v>8</v>
      </c>
      <c r="C116" s="45" t="s">
        <v>5</v>
      </c>
      <c r="D116" s="7">
        <v>4</v>
      </c>
      <c r="E116" s="18">
        <v>157</v>
      </c>
      <c r="F116" s="12">
        <f t="shared" si="16"/>
        <v>49.974652130855141</v>
      </c>
      <c r="G116" s="53">
        <f t="shared" si="18"/>
        <v>303.33333333333331</v>
      </c>
      <c r="H116" s="25">
        <v>303</v>
      </c>
      <c r="I116" s="7">
        <v>319</v>
      </c>
      <c r="J116" s="7">
        <v>288</v>
      </c>
      <c r="K116" s="3"/>
      <c r="L116" s="3"/>
      <c r="M116" s="3"/>
      <c r="N116" s="30">
        <f t="shared" si="13"/>
        <v>303.33333333333331</v>
      </c>
      <c r="P116" s="31" t="str">
        <f t="shared" si="14"/>
        <v>Aceitar</v>
      </c>
      <c r="Q116" s="31"/>
      <c r="R116" s="31"/>
      <c r="S116" s="29"/>
    </row>
    <row r="117" spans="1:19" x14ac:dyDescent="0.25">
      <c r="A117" s="47">
        <v>33</v>
      </c>
      <c r="B117" s="47">
        <v>8</v>
      </c>
      <c r="C117" s="45" t="s">
        <v>5</v>
      </c>
      <c r="D117" s="34"/>
      <c r="E117" s="35">
        <f>AVERAGE(E113:E116)</f>
        <v>188.25</v>
      </c>
      <c r="F117" s="32"/>
      <c r="G117" s="54"/>
      <c r="H117" s="36"/>
      <c r="I117" s="34"/>
      <c r="J117" s="34"/>
      <c r="K117" s="37"/>
      <c r="L117" s="37"/>
      <c r="M117" s="38">
        <f>AVERAGE(N113:N116)</f>
        <v>313.95833333333331</v>
      </c>
      <c r="N117" s="36"/>
      <c r="O117" s="37"/>
      <c r="P117" s="31" t="e">
        <f t="shared" si="14"/>
        <v>#DIV/0!</v>
      </c>
      <c r="Q117" s="31"/>
      <c r="R117" s="31"/>
      <c r="S117" s="29"/>
    </row>
    <row r="118" spans="1:19" x14ac:dyDescent="0.25">
      <c r="A118" s="47">
        <v>109</v>
      </c>
      <c r="B118" s="47">
        <v>9</v>
      </c>
      <c r="C118" s="45" t="s">
        <v>3</v>
      </c>
      <c r="D118" s="4">
        <v>1</v>
      </c>
      <c r="E118" s="16"/>
      <c r="F118" s="13"/>
      <c r="H118" s="24"/>
      <c r="I118" s="4"/>
      <c r="J118" s="4"/>
      <c r="K118" s="1"/>
      <c r="L118" s="1"/>
      <c r="N118" s="30"/>
      <c r="P118" s="31" t="e">
        <f t="shared" si="14"/>
        <v>#DIV/0!</v>
      </c>
      <c r="Q118" s="31">
        <f t="shared" si="11"/>
        <v>109</v>
      </c>
      <c r="R118" s="31">
        <f t="shared" si="12"/>
        <v>0</v>
      </c>
      <c r="S118" s="29">
        <f t="shared" si="15"/>
        <v>0</v>
      </c>
    </row>
    <row r="119" spans="1:19" x14ac:dyDescent="0.25">
      <c r="A119" s="47">
        <v>109</v>
      </c>
      <c r="B119" s="47">
        <v>9</v>
      </c>
      <c r="C119" s="45" t="s">
        <v>3</v>
      </c>
      <c r="D119" s="5">
        <v>2</v>
      </c>
      <c r="E119" s="17"/>
      <c r="F119" s="11"/>
      <c r="H119" s="23"/>
      <c r="I119" s="5"/>
      <c r="J119" s="5"/>
      <c r="K119" s="2"/>
      <c r="L119" s="2"/>
      <c r="N119" s="30"/>
      <c r="P119" s="31" t="e">
        <f t="shared" si="14"/>
        <v>#DIV/0!</v>
      </c>
      <c r="Q119" s="31"/>
      <c r="R119" s="31"/>
      <c r="S119" s="29"/>
    </row>
    <row r="120" spans="1:19" x14ac:dyDescent="0.25">
      <c r="A120" s="47">
        <v>109</v>
      </c>
      <c r="B120" s="47">
        <v>9</v>
      </c>
      <c r="C120" s="45" t="s">
        <v>3</v>
      </c>
      <c r="D120" s="5">
        <v>3</v>
      </c>
      <c r="E120" s="17"/>
      <c r="F120" s="11"/>
      <c r="H120" s="23"/>
      <c r="I120" s="5"/>
      <c r="J120" s="5"/>
      <c r="K120" s="2"/>
      <c r="L120" s="2"/>
      <c r="N120" s="30"/>
      <c r="P120" s="31" t="e">
        <f t="shared" si="14"/>
        <v>#DIV/0!</v>
      </c>
      <c r="Q120" s="31"/>
      <c r="R120" s="31"/>
      <c r="S120" s="29"/>
    </row>
    <row r="121" spans="1:19" x14ac:dyDescent="0.25">
      <c r="A121" s="47">
        <v>109</v>
      </c>
      <c r="B121" s="47">
        <v>9</v>
      </c>
      <c r="C121" s="45" t="s">
        <v>3</v>
      </c>
      <c r="D121" s="7">
        <v>4</v>
      </c>
      <c r="E121" s="18"/>
      <c r="F121" s="12"/>
      <c r="H121" s="25"/>
      <c r="I121" s="7"/>
      <c r="J121" s="7"/>
      <c r="K121" s="3"/>
      <c r="L121" s="3"/>
      <c r="M121" s="3"/>
      <c r="N121" s="30"/>
      <c r="P121" s="31" t="e">
        <f t="shared" si="14"/>
        <v>#DIV/0!</v>
      </c>
      <c r="Q121" s="31"/>
      <c r="R121" s="31"/>
      <c r="S121" s="29"/>
    </row>
    <row r="122" spans="1:19" x14ac:dyDescent="0.25">
      <c r="A122" s="47">
        <v>109</v>
      </c>
      <c r="B122" s="47">
        <v>9</v>
      </c>
      <c r="C122" s="45" t="s">
        <v>3</v>
      </c>
      <c r="D122" s="34"/>
      <c r="E122" s="35"/>
      <c r="F122" s="32"/>
      <c r="G122" s="54"/>
      <c r="H122" s="36"/>
      <c r="I122" s="34"/>
      <c r="J122" s="34"/>
      <c r="K122" s="37"/>
      <c r="L122" s="37"/>
      <c r="M122" s="37"/>
      <c r="N122" s="36"/>
      <c r="O122" s="37"/>
      <c r="P122" s="31" t="e">
        <f t="shared" si="14"/>
        <v>#DIV/0!</v>
      </c>
      <c r="Q122" s="31"/>
      <c r="R122" s="31"/>
      <c r="S122" s="29"/>
    </row>
    <row r="123" spans="1:19" x14ac:dyDescent="0.25">
      <c r="A123" s="47">
        <v>31</v>
      </c>
      <c r="B123" s="47">
        <v>9</v>
      </c>
      <c r="C123" s="45" t="s">
        <v>5</v>
      </c>
      <c r="D123" s="4">
        <v>1</v>
      </c>
      <c r="E123" s="16">
        <v>139</v>
      </c>
      <c r="F123" s="13">
        <f>E123/PI()</f>
        <v>44.245074179546904</v>
      </c>
      <c r="G123" s="53">
        <f t="shared" si="18"/>
        <v>389.4</v>
      </c>
      <c r="H123" s="26">
        <v>389</v>
      </c>
      <c r="I123" s="2">
        <v>393</v>
      </c>
      <c r="J123">
        <v>393</v>
      </c>
      <c r="K123">
        <v>386</v>
      </c>
      <c r="L123" s="1">
        <v>386</v>
      </c>
      <c r="N123" s="30">
        <f t="shared" si="13"/>
        <v>389.4</v>
      </c>
      <c r="P123" s="31" t="str">
        <f t="shared" si="14"/>
        <v>Aceitar</v>
      </c>
      <c r="Q123" s="31">
        <f t="shared" si="11"/>
        <v>31</v>
      </c>
      <c r="R123" s="31">
        <f t="shared" si="12"/>
        <v>145.5</v>
      </c>
      <c r="S123" s="29">
        <f t="shared" si="15"/>
        <v>35.522500000000001</v>
      </c>
    </row>
    <row r="124" spans="1:19" x14ac:dyDescent="0.25">
      <c r="A124" s="47">
        <v>31</v>
      </c>
      <c r="B124" s="47">
        <v>9</v>
      </c>
      <c r="C124" s="45" t="s">
        <v>5</v>
      </c>
      <c r="D124" s="5">
        <v>2</v>
      </c>
      <c r="E124" s="17">
        <v>128</v>
      </c>
      <c r="F124" s="11">
        <f t="shared" si="16"/>
        <v>40.743665431525208</v>
      </c>
      <c r="G124" s="53">
        <f t="shared" si="18"/>
        <v>318</v>
      </c>
      <c r="H124" s="26">
        <v>320</v>
      </c>
      <c r="I124" s="2">
        <v>317</v>
      </c>
      <c r="J124">
        <v>316</v>
      </c>
      <c r="K124">
        <v>319</v>
      </c>
      <c r="L124" s="2"/>
      <c r="N124" s="30">
        <f t="shared" si="13"/>
        <v>318</v>
      </c>
      <c r="P124" s="31" t="str">
        <f t="shared" si="14"/>
        <v>Aceitar</v>
      </c>
      <c r="Q124" s="31"/>
      <c r="R124" s="31"/>
      <c r="S124" s="29"/>
    </row>
    <row r="125" spans="1:19" x14ac:dyDescent="0.25">
      <c r="A125" s="47">
        <v>31</v>
      </c>
      <c r="B125" s="47">
        <v>9</v>
      </c>
      <c r="C125" s="45" t="s">
        <v>5</v>
      </c>
      <c r="D125" s="5">
        <v>3</v>
      </c>
      <c r="E125" s="17">
        <v>119</v>
      </c>
      <c r="F125" s="11">
        <f t="shared" si="16"/>
        <v>37.878876455871094</v>
      </c>
      <c r="G125" s="53">
        <f t="shared" si="18"/>
        <v>341.25</v>
      </c>
      <c r="H125" s="23">
        <v>336</v>
      </c>
      <c r="I125" s="5">
        <v>342</v>
      </c>
      <c r="J125" s="5">
        <v>337</v>
      </c>
      <c r="K125" s="8">
        <v>350</v>
      </c>
      <c r="L125" s="2"/>
      <c r="N125" s="30">
        <f t="shared" si="13"/>
        <v>341.25</v>
      </c>
      <c r="P125" s="31" t="str">
        <f t="shared" si="14"/>
        <v>Aceitar</v>
      </c>
      <c r="Q125" s="31"/>
      <c r="R125" s="31"/>
      <c r="S125" s="29"/>
    </row>
    <row r="126" spans="1:19" x14ac:dyDescent="0.25">
      <c r="A126" s="47">
        <v>31</v>
      </c>
      <c r="B126" s="47">
        <v>9</v>
      </c>
      <c r="C126" s="45" t="s">
        <v>5</v>
      </c>
      <c r="D126" s="7">
        <v>4</v>
      </c>
      <c r="E126" s="18">
        <v>196</v>
      </c>
      <c r="F126" s="12">
        <f t="shared" si="16"/>
        <v>62.388737692022971</v>
      </c>
      <c r="G126" s="53">
        <f t="shared" si="18"/>
        <v>372.25</v>
      </c>
      <c r="H126" s="25">
        <v>376</v>
      </c>
      <c r="I126" s="7">
        <v>370</v>
      </c>
      <c r="J126" s="7">
        <v>372</v>
      </c>
      <c r="K126" s="3">
        <v>371</v>
      </c>
      <c r="L126" s="3"/>
      <c r="M126" s="3"/>
      <c r="N126" s="30">
        <f t="shared" si="13"/>
        <v>372.25</v>
      </c>
      <c r="P126" s="31" t="str">
        <f t="shared" si="14"/>
        <v>Aceitar</v>
      </c>
      <c r="Q126" s="31"/>
      <c r="R126" s="31"/>
      <c r="S126" s="29"/>
    </row>
    <row r="127" spans="1:19" x14ac:dyDescent="0.25">
      <c r="A127" s="47">
        <v>31</v>
      </c>
      <c r="B127" s="47">
        <v>9</v>
      </c>
      <c r="C127" s="45" t="s">
        <v>5</v>
      </c>
      <c r="D127" s="34"/>
      <c r="E127" s="35">
        <f>AVERAGE(E123:E126)</f>
        <v>145.5</v>
      </c>
      <c r="F127" s="32"/>
      <c r="G127" s="54"/>
      <c r="H127" s="36"/>
      <c r="I127" s="34"/>
      <c r="J127" s="34"/>
      <c r="K127" s="37"/>
      <c r="L127" s="37"/>
      <c r="M127" s="37">
        <f>AVERAGE(N123:N126)</f>
        <v>355.22500000000002</v>
      </c>
      <c r="N127" s="36"/>
      <c r="O127" s="37"/>
      <c r="P127" s="31" t="e">
        <f t="shared" si="14"/>
        <v>#DIV/0!</v>
      </c>
      <c r="Q127" s="31"/>
      <c r="R127" s="31"/>
      <c r="S127" s="29"/>
    </row>
    <row r="128" spans="1:19" x14ac:dyDescent="0.25">
      <c r="A128" s="47">
        <v>36</v>
      </c>
      <c r="B128" s="47">
        <v>9</v>
      </c>
      <c r="C128" s="45" t="s">
        <v>5</v>
      </c>
      <c r="D128" s="4">
        <v>1</v>
      </c>
      <c r="E128" s="16">
        <v>146</v>
      </c>
      <c r="F128" s="13">
        <f>E128/PI()</f>
        <v>46.473243382833438</v>
      </c>
      <c r="G128" s="53">
        <f>AVERAGE(H128:L128)</f>
        <v>280</v>
      </c>
      <c r="H128" s="24">
        <v>281</v>
      </c>
      <c r="I128" s="4">
        <v>281</v>
      </c>
      <c r="J128" s="4">
        <v>279</v>
      </c>
      <c r="K128" s="1">
        <v>279</v>
      </c>
      <c r="L128" s="1"/>
      <c r="N128" s="30">
        <f t="shared" si="13"/>
        <v>280</v>
      </c>
      <c r="P128" s="31" t="str">
        <f t="shared" si="14"/>
        <v>Aceitar</v>
      </c>
      <c r="Q128" s="31">
        <f t="shared" ref="Q128:Q188" si="19">A128</f>
        <v>36</v>
      </c>
      <c r="R128" s="31">
        <f t="shared" ref="R128:R188" si="20">E132</f>
        <v>142.75</v>
      </c>
      <c r="S128" s="29">
        <f t="shared" si="15"/>
        <v>28.541666666666668</v>
      </c>
    </row>
    <row r="129" spans="1:19" x14ac:dyDescent="0.25">
      <c r="A129" s="47">
        <v>36</v>
      </c>
      <c r="B129" s="47">
        <v>9</v>
      </c>
      <c r="C129" s="45" t="s">
        <v>5</v>
      </c>
      <c r="D129" s="5">
        <v>2</v>
      </c>
      <c r="E129" s="17">
        <v>145</v>
      </c>
      <c r="F129" s="11">
        <f t="shared" si="16"/>
        <v>46.154933496649647</v>
      </c>
      <c r="G129" s="53">
        <f>AVERAGE(H129:L129)</f>
        <v>293</v>
      </c>
      <c r="H129" s="23">
        <v>295</v>
      </c>
      <c r="I129" s="5">
        <v>286</v>
      </c>
      <c r="J129" s="5">
        <v>294</v>
      </c>
      <c r="K129" s="8">
        <v>297</v>
      </c>
      <c r="L129" s="2"/>
      <c r="N129" s="30">
        <f t="shared" si="13"/>
        <v>293</v>
      </c>
      <c r="P129" s="31" t="str">
        <f t="shared" si="14"/>
        <v>Aceitar</v>
      </c>
      <c r="Q129" s="31"/>
      <c r="R129" s="31"/>
      <c r="S129" s="29"/>
    </row>
    <row r="130" spans="1:19" x14ac:dyDescent="0.25">
      <c r="A130" s="47">
        <v>36</v>
      </c>
      <c r="B130" s="47">
        <v>9</v>
      </c>
      <c r="C130" s="45" t="s">
        <v>5</v>
      </c>
      <c r="D130" s="5">
        <v>3</v>
      </c>
      <c r="E130" s="17">
        <v>139</v>
      </c>
      <c r="F130" s="11">
        <f t="shared" si="16"/>
        <v>44.245074179546904</v>
      </c>
      <c r="G130" s="53">
        <f t="shared" ref="G130:G206" si="21">AVERAGE(H130:L130)</f>
        <v>285</v>
      </c>
      <c r="H130" s="23">
        <v>285</v>
      </c>
      <c r="I130" s="5">
        <v>282</v>
      </c>
      <c r="J130" s="5">
        <v>285</v>
      </c>
      <c r="K130" s="8">
        <v>288</v>
      </c>
      <c r="L130" s="2"/>
      <c r="N130" s="30">
        <f t="shared" si="13"/>
        <v>285</v>
      </c>
      <c r="P130" s="31" t="str">
        <f t="shared" si="14"/>
        <v>Aceitar</v>
      </c>
      <c r="Q130" s="31"/>
      <c r="R130" s="31"/>
      <c r="S130" s="29"/>
    </row>
    <row r="131" spans="1:19" x14ac:dyDescent="0.25">
      <c r="A131" s="47">
        <v>36</v>
      </c>
      <c r="B131" s="47">
        <v>9</v>
      </c>
      <c r="C131" s="45" t="s">
        <v>5</v>
      </c>
      <c r="D131" s="7">
        <v>4</v>
      </c>
      <c r="E131" s="18">
        <v>141</v>
      </c>
      <c r="F131" s="12">
        <f t="shared" si="16"/>
        <v>44.881693951914485</v>
      </c>
      <c r="G131" s="53">
        <f t="shared" si="21"/>
        <v>283.66666666666669</v>
      </c>
      <c r="H131" s="25">
        <v>285</v>
      </c>
      <c r="I131" s="7">
        <v>282</v>
      </c>
      <c r="J131" s="7">
        <v>284</v>
      </c>
      <c r="K131" s="3"/>
      <c r="L131" s="3"/>
      <c r="M131" s="3"/>
      <c r="N131" s="30">
        <f t="shared" si="13"/>
        <v>283.66666666666669</v>
      </c>
      <c r="P131" s="31" t="str">
        <f t="shared" si="14"/>
        <v>Aceitar</v>
      </c>
      <c r="Q131" s="31"/>
      <c r="R131" s="31"/>
      <c r="S131" s="29"/>
    </row>
    <row r="132" spans="1:19" x14ac:dyDescent="0.25">
      <c r="A132" s="47">
        <v>36</v>
      </c>
      <c r="B132" s="47">
        <v>9</v>
      </c>
      <c r="C132" s="45" t="s">
        <v>5</v>
      </c>
      <c r="D132" s="34"/>
      <c r="E132" s="35">
        <f>AVERAGE(E128:E131)</f>
        <v>142.75</v>
      </c>
      <c r="F132" s="32"/>
      <c r="G132" s="54"/>
      <c r="H132" s="36"/>
      <c r="I132" s="34"/>
      <c r="J132" s="34"/>
      <c r="K132" s="37"/>
      <c r="L132" s="37"/>
      <c r="M132" s="37">
        <f>AVERAGE(N128:N131)</f>
        <v>285.41666666666669</v>
      </c>
      <c r="N132" s="36"/>
      <c r="O132" s="37"/>
      <c r="P132" s="31" t="e">
        <f t="shared" ref="P132:P195" si="22">IF(STDEV(H132:M132)&gt;200,"Repetir","Aceitar")</f>
        <v>#DIV/0!</v>
      </c>
      <c r="Q132" s="31"/>
      <c r="R132" s="31"/>
      <c r="S132" s="29"/>
    </row>
    <row r="133" spans="1:19" x14ac:dyDescent="0.25">
      <c r="A133" s="47">
        <v>107</v>
      </c>
      <c r="B133" s="47">
        <v>10</v>
      </c>
      <c r="C133" s="45" t="s">
        <v>3</v>
      </c>
      <c r="D133" s="4">
        <v>1</v>
      </c>
      <c r="E133" s="16"/>
      <c r="F133" s="13"/>
      <c r="H133" s="24"/>
      <c r="I133" s="4"/>
      <c r="J133" s="4"/>
      <c r="K133" s="1"/>
      <c r="L133" s="1"/>
      <c r="N133" s="30"/>
      <c r="P133" s="31" t="e">
        <f t="shared" si="22"/>
        <v>#DIV/0!</v>
      </c>
      <c r="Q133" s="31">
        <f t="shared" si="19"/>
        <v>107</v>
      </c>
      <c r="R133" s="31">
        <f t="shared" si="20"/>
        <v>0</v>
      </c>
      <c r="S133" s="29">
        <f t="shared" ref="S132:S195" si="23">M137/10</f>
        <v>0</v>
      </c>
    </row>
    <row r="134" spans="1:19" x14ac:dyDescent="0.25">
      <c r="A134" s="47">
        <v>107</v>
      </c>
      <c r="B134" s="47">
        <v>10</v>
      </c>
      <c r="C134" s="45" t="s">
        <v>3</v>
      </c>
      <c r="D134" s="5">
        <v>2</v>
      </c>
      <c r="E134" s="17"/>
      <c r="F134" s="11"/>
      <c r="H134" s="23"/>
      <c r="I134" s="5"/>
      <c r="J134" s="5"/>
      <c r="K134" s="2"/>
      <c r="L134" s="2"/>
      <c r="N134" s="30"/>
      <c r="P134" s="31" t="e">
        <f t="shared" si="22"/>
        <v>#DIV/0!</v>
      </c>
      <c r="Q134" s="31"/>
      <c r="R134" s="31"/>
      <c r="S134" s="29"/>
    </row>
    <row r="135" spans="1:19" x14ac:dyDescent="0.25">
      <c r="A135" s="47">
        <v>107</v>
      </c>
      <c r="B135" s="47">
        <v>10</v>
      </c>
      <c r="C135" s="45" t="s">
        <v>3</v>
      </c>
      <c r="D135" s="5">
        <v>3</v>
      </c>
      <c r="E135" s="17"/>
      <c r="F135" s="11"/>
      <c r="H135" s="23"/>
      <c r="I135" s="5"/>
      <c r="J135" s="5"/>
      <c r="K135" s="2"/>
      <c r="L135" s="2"/>
      <c r="N135" s="30"/>
      <c r="P135" s="31" t="e">
        <f t="shared" si="22"/>
        <v>#DIV/0!</v>
      </c>
      <c r="Q135" s="31"/>
      <c r="R135" s="31"/>
      <c r="S135" s="29"/>
    </row>
    <row r="136" spans="1:19" x14ac:dyDescent="0.25">
      <c r="A136" s="47">
        <v>107</v>
      </c>
      <c r="B136" s="47">
        <v>10</v>
      </c>
      <c r="C136" s="45" t="s">
        <v>3</v>
      </c>
      <c r="D136" s="7">
        <v>4</v>
      </c>
      <c r="E136" s="18"/>
      <c r="F136" s="12"/>
      <c r="H136" s="25"/>
      <c r="I136" s="7"/>
      <c r="J136" s="7"/>
      <c r="K136" s="3"/>
      <c r="L136" s="3"/>
      <c r="M136" s="3"/>
      <c r="N136" s="30"/>
      <c r="P136" s="31" t="e">
        <f t="shared" si="22"/>
        <v>#DIV/0!</v>
      </c>
      <c r="Q136" s="31"/>
      <c r="R136" s="31"/>
      <c r="S136" s="29"/>
    </row>
    <row r="137" spans="1:19" x14ac:dyDescent="0.25">
      <c r="A137" s="47">
        <v>107</v>
      </c>
      <c r="B137" s="47">
        <v>10</v>
      </c>
      <c r="C137" s="45" t="s">
        <v>3</v>
      </c>
      <c r="D137" s="34"/>
      <c r="E137" s="35"/>
      <c r="F137" s="32"/>
      <c r="G137" s="54"/>
      <c r="H137" s="36"/>
      <c r="I137" s="34"/>
      <c r="J137" s="34"/>
      <c r="K137" s="37"/>
      <c r="L137" s="37"/>
      <c r="M137" s="37"/>
      <c r="N137" s="36"/>
      <c r="O137" s="37"/>
      <c r="P137" s="31" t="e">
        <f t="shared" si="22"/>
        <v>#DIV/0!</v>
      </c>
      <c r="Q137" s="31"/>
      <c r="R137" s="31"/>
      <c r="S137" s="29"/>
    </row>
    <row r="138" spans="1:19" x14ac:dyDescent="0.25">
      <c r="A138" s="47">
        <v>106</v>
      </c>
      <c r="B138" s="47">
        <v>10</v>
      </c>
      <c r="C138" s="45" t="s">
        <v>5</v>
      </c>
      <c r="D138" s="4">
        <v>1</v>
      </c>
      <c r="E138" s="16">
        <v>128</v>
      </c>
      <c r="F138" s="13">
        <f>E138/PI()</f>
        <v>40.743665431525208</v>
      </c>
      <c r="G138" s="53">
        <f t="shared" si="21"/>
        <v>316</v>
      </c>
      <c r="H138" s="24">
        <v>318</v>
      </c>
      <c r="I138" s="4">
        <v>315</v>
      </c>
      <c r="J138" s="4">
        <v>315</v>
      </c>
      <c r="K138" s="1">
        <v>316</v>
      </c>
      <c r="L138" s="1"/>
      <c r="N138" s="30">
        <f t="shared" ref="N138:N195" si="24">AVERAGE(H138:L138)</f>
        <v>316</v>
      </c>
      <c r="P138" s="31" t="str">
        <f t="shared" si="22"/>
        <v>Aceitar</v>
      </c>
      <c r="Q138" s="31">
        <f t="shared" si="19"/>
        <v>106</v>
      </c>
      <c r="R138" s="31">
        <f t="shared" si="20"/>
        <v>135.5</v>
      </c>
      <c r="S138" s="29">
        <f t="shared" si="23"/>
        <v>32.03125</v>
      </c>
    </row>
    <row r="139" spans="1:19" x14ac:dyDescent="0.25">
      <c r="A139" s="47">
        <v>106</v>
      </c>
      <c r="B139" s="47">
        <v>10</v>
      </c>
      <c r="C139" s="45" t="s">
        <v>5</v>
      </c>
      <c r="D139" s="5">
        <v>2</v>
      </c>
      <c r="E139" s="17">
        <v>170</v>
      </c>
      <c r="F139" s="11">
        <f t="shared" si="16"/>
        <v>54.112680651244418</v>
      </c>
      <c r="G139" s="53">
        <f t="shared" si="21"/>
        <v>327.75</v>
      </c>
      <c r="H139" s="23">
        <v>328</v>
      </c>
      <c r="I139" s="5">
        <v>330</v>
      </c>
      <c r="J139" s="5">
        <v>328</v>
      </c>
      <c r="K139" s="8">
        <v>325</v>
      </c>
      <c r="L139" s="2"/>
      <c r="N139" s="30">
        <f t="shared" si="24"/>
        <v>327.75</v>
      </c>
      <c r="P139" s="31" t="str">
        <f t="shared" si="22"/>
        <v>Aceitar</v>
      </c>
      <c r="Q139" s="31"/>
      <c r="R139" s="31"/>
      <c r="S139" s="29"/>
    </row>
    <row r="140" spans="1:19" x14ac:dyDescent="0.25">
      <c r="A140" s="47">
        <v>106</v>
      </c>
      <c r="B140" s="47">
        <v>10</v>
      </c>
      <c r="C140" s="45" t="s">
        <v>5</v>
      </c>
      <c r="D140" s="5">
        <v>3</v>
      </c>
      <c r="E140" s="17">
        <v>116</v>
      </c>
      <c r="F140" s="11">
        <f t="shared" si="16"/>
        <v>36.923946797319722</v>
      </c>
      <c r="G140" s="53">
        <f>AVERAGE(H140:L140)</f>
        <v>322</v>
      </c>
      <c r="H140" s="23">
        <v>320</v>
      </c>
      <c r="I140" s="5">
        <v>325</v>
      </c>
      <c r="J140" s="5">
        <v>323</v>
      </c>
      <c r="K140" s="8">
        <v>320</v>
      </c>
      <c r="L140" s="3" t="s">
        <v>8</v>
      </c>
      <c r="N140" s="30">
        <f t="shared" si="24"/>
        <v>322</v>
      </c>
      <c r="P140" s="31" t="str">
        <f t="shared" si="22"/>
        <v>Aceitar</v>
      </c>
      <c r="Q140" s="31"/>
      <c r="R140" s="31"/>
      <c r="S140" s="29"/>
    </row>
    <row r="141" spans="1:19" x14ac:dyDescent="0.25">
      <c r="A141" s="47">
        <v>106</v>
      </c>
      <c r="B141" s="47">
        <v>10</v>
      </c>
      <c r="C141" s="45" t="s">
        <v>5</v>
      </c>
      <c r="D141" s="7">
        <v>4</v>
      </c>
      <c r="E141" s="18">
        <v>128</v>
      </c>
      <c r="F141" s="12">
        <f t="shared" si="16"/>
        <v>40.743665431525208</v>
      </c>
      <c r="G141" s="53">
        <f t="shared" si="21"/>
        <v>315.5</v>
      </c>
      <c r="H141" s="25">
        <v>315</v>
      </c>
      <c r="I141" s="7">
        <v>315</v>
      </c>
      <c r="J141" s="7">
        <v>318</v>
      </c>
      <c r="K141" s="3">
        <v>314</v>
      </c>
      <c r="M141" s="3"/>
      <c r="N141" s="30">
        <f t="shared" si="24"/>
        <v>315.5</v>
      </c>
      <c r="P141" s="31" t="str">
        <f t="shared" si="22"/>
        <v>Aceitar</v>
      </c>
      <c r="Q141" s="31"/>
      <c r="R141" s="31"/>
      <c r="S141" s="29"/>
    </row>
    <row r="142" spans="1:19" x14ac:dyDescent="0.25">
      <c r="A142" s="47">
        <v>106</v>
      </c>
      <c r="B142" s="47">
        <v>10</v>
      </c>
      <c r="C142" s="45" t="s">
        <v>5</v>
      </c>
      <c r="D142" s="34"/>
      <c r="E142" s="35">
        <f>AVERAGE(E138:E141)</f>
        <v>135.5</v>
      </c>
      <c r="F142" s="32"/>
      <c r="G142" s="54"/>
      <c r="H142" s="36"/>
      <c r="I142" s="34"/>
      <c r="J142" s="34"/>
      <c r="K142" s="37"/>
      <c r="L142" s="37"/>
      <c r="M142" s="37">
        <f>AVERAGE(N138:N141)</f>
        <v>320.3125</v>
      </c>
      <c r="N142" s="36"/>
      <c r="O142" s="37"/>
      <c r="P142" s="31" t="e">
        <f t="shared" si="22"/>
        <v>#DIV/0!</v>
      </c>
      <c r="Q142" s="31"/>
      <c r="R142" s="31"/>
      <c r="S142" s="29"/>
    </row>
    <row r="143" spans="1:19" x14ac:dyDescent="0.25">
      <c r="A143" s="47">
        <v>42</v>
      </c>
      <c r="B143" s="47">
        <v>10</v>
      </c>
      <c r="C143" s="45" t="s">
        <v>5</v>
      </c>
      <c r="D143" s="4">
        <v>1</v>
      </c>
      <c r="E143" s="16">
        <v>164</v>
      </c>
      <c r="F143" s="13">
        <f>E143/PI()</f>
        <v>52.202821334141674</v>
      </c>
      <c r="G143" s="53">
        <f t="shared" si="21"/>
        <v>344.66666666666669</v>
      </c>
      <c r="H143" s="24">
        <v>344</v>
      </c>
      <c r="I143" s="4">
        <v>344</v>
      </c>
      <c r="J143" s="4">
        <v>346</v>
      </c>
      <c r="K143" s="1"/>
      <c r="L143" s="1"/>
      <c r="N143" s="30">
        <f t="shared" si="24"/>
        <v>344.66666666666669</v>
      </c>
      <c r="P143" s="31" t="str">
        <f t="shared" si="22"/>
        <v>Aceitar</v>
      </c>
      <c r="Q143" s="31">
        <f t="shared" si="19"/>
        <v>42</v>
      </c>
      <c r="R143" s="31">
        <f t="shared" si="20"/>
        <v>146.75</v>
      </c>
      <c r="S143" s="29">
        <f t="shared" si="23"/>
        <v>33.483333333333334</v>
      </c>
    </row>
    <row r="144" spans="1:19" x14ac:dyDescent="0.25">
      <c r="A144" s="47">
        <v>42</v>
      </c>
      <c r="B144" s="47">
        <v>10</v>
      </c>
      <c r="C144" s="45" t="s">
        <v>5</v>
      </c>
      <c r="D144" s="5">
        <v>2</v>
      </c>
      <c r="E144" s="17">
        <v>143</v>
      </c>
      <c r="F144" s="11">
        <f t="shared" si="16"/>
        <v>45.518313724282066</v>
      </c>
      <c r="G144" s="53">
        <f t="shared" si="21"/>
        <v>343</v>
      </c>
      <c r="H144" s="23">
        <v>343</v>
      </c>
      <c r="I144" s="5">
        <v>345</v>
      </c>
      <c r="J144" s="5">
        <v>341</v>
      </c>
      <c r="K144" s="2"/>
      <c r="L144" s="2"/>
      <c r="N144" s="30">
        <f t="shared" si="24"/>
        <v>343</v>
      </c>
      <c r="P144" s="31" t="str">
        <f t="shared" si="22"/>
        <v>Aceitar</v>
      </c>
      <c r="Q144" s="31"/>
      <c r="R144" s="31"/>
      <c r="S144" s="29"/>
    </row>
    <row r="145" spans="1:19" x14ac:dyDescent="0.25">
      <c r="A145" s="47">
        <v>42</v>
      </c>
      <c r="B145" s="47">
        <v>10</v>
      </c>
      <c r="C145" s="45" t="s">
        <v>5</v>
      </c>
      <c r="D145" s="5">
        <v>3</v>
      </c>
      <c r="E145" s="17">
        <v>136</v>
      </c>
      <c r="F145" s="11">
        <f t="shared" si="16"/>
        <v>43.290144520995533</v>
      </c>
      <c r="G145" s="53">
        <f t="shared" si="21"/>
        <v>346.33333333333331</v>
      </c>
      <c r="H145" s="23">
        <v>347</v>
      </c>
      <c r="I145" s="5">
        <v>347</v>
      </c>
      <c r="J145" s="5">
        <v>345</v>
      </c>
      <c r="K145" s="2"/>
      <c r="L145" s="2"/>
      <c r="N145" s="30">
        <f t="shared" si="24"/>
        <v>346.33333333333331</v>
      </c>
      <c r="P145" s="31" t="str">
        <f t="shared" si="22"/>
        <v>Aceitar</v>
      </c>
      <c r="Q145" s="31"/>
      <c r="R145" s="31"/>
      <c r="S145" s="29"/>
    </row>
    <row r="146" spans="1:19" x14ac:dyDescent="0.25">
      <c r="A146" s="47">
        <v>42</v>
      </c>
      <c r="B146" s="47">
        <v>10</v>
      </c>
      <c r="C146" s="45" t="s">
        <v>5</v>
      </c>
      <c r="D146" s="7">
        <v>4</v>
      </c>
      <c r="E146" s="18">
        <v>144</v>
      </c>
      <c r="F146" s="12">
        <f t="shared" si="16"/>
        <v>45.836623610465857</v>
      </c>
      <c r="G146" s="53">
        <f t="shared" si="21"/>
        <v>305.33333333333331</v>
      </c>
      <c r="H146" s="25">
        <v>309</v>
      </c>
      <c r="I146" s="7">
        <v>303</v>
      </c>
      <c r="J146" s="7">
        <v>304</v>
      </c>
      <c r="K146" s="3"/>
      <c r="L146" s="3"/>
      <c r="M146" s="3"/>
      <c r="N146" s="30">
        <f t="shared" si="24"/>
        <v>305.33333333333331</v>
      </c>
      <c r="P146" s="31" t="str">
        <f t="shared" si="22"/>
        <v>Aceitar</v>
      </c>
      <c r="Q146" s="31"/>
      <c r="R146" s="31"/>
      <c r="S146" s="29"/>
    </row>
    <row r="147" spans="1:19" x14ac:dyDescent="0.25">
      <c r="A147" s="47">
        <v>42</v>
      </c>
      <c r="B147" s="47">
        <v>10</v>
      </c>
      <c r="C147" s="45" t="s">
        <v>5</v>
      </c>
      <c r="D147" s="34"/>
      <c r="E147" s="35">
        <f>AVERAGE(E143:E146)</f>
        <v>146.75</v>
      </c>
      <c r="F147" s="32"/>
      <c r="G147" s="54"/>
      <c r="H147" s="36"/>
      <c r="I147" s="34"/>
      <c r="J147" s="34"/>
      <c r="K147" s="37"/>
      <c r="L147" s="37"/>
      <c r="M147" s="37">
        <f>AVERAGE(N143:N146)</f>
        <v>334.83333333333331</v>
      </c>
      <c r="N147" s="36"/>
      <c r="O147" s="37"/>
      <c r="P147" s="31" t="e">
        <f t="shared" si="22"/>
        <v>#DIV/0!</v>
      </c>
      <c r="Q147" s="31"/>
      <c r="R147" s="31"/>
      <c r="S147" s="29"/>
    </row>
    <row r="148" spans="1:19" x14ac:dyDescent="0.25">
      <c r="A148" s="47">
        <v>47</v>
      </c>
      <c r="B148" s="47">
        <v>11</v>
      </c>
      <c r="C148" s="45" t="s">
        <v>5</v>
      </c>
      <c r="D148" s="4">
        <v>1</v>
      </c>
      <c r="E148" s="16">
        <v>136</v>
      </c>
      <c r="F148" s="13">
        <f>E148/PI()</f>
        <v>43.290144520995533</v>
      </c>
      <c r="G148" s="53">
        <f t="shared" si="21"/>
        <v>328.75</v>
      </c>
      <c r="H148" s="24">
        <v>332</v>
      </c>
      <c r="I148" s="4">
        <v>331</v>
      </c>
      <c r="J148" s="4">
        <v>329</v>
      </c>
      <c r="K148" s="1">
        <v>323</v>
      </c>
      <c r="L148" s="1"/>
      <c r="N148" s="30">
        <f t="shared" si="24"/>
        <v>328.75</v>
      </c>
      <c r="P148" s="31" t="str">
        <f t="shared" si="22"/>
        <v>Aceitar</v>
      </c>
      <c r="Q148" s="31">
        <f t="shared" si="19"/>
        <v>47</v>
      </c>
      <c r="R148" s="31">
        <f t="shared" si="20"/>
        <v>136.5</v>
      </c>
      <c r="S148" s="29">
        <f t="shared" si="23"/>
        <v>33.658333333333331</v>
      </c>
    </row>
    <row r="149" spans="1:19" x14ac:dyDescent="0.25">
      <c r="A149" s="47">
        <v>47</v>
      </c>
      <c r="B149" s="47">
        <v>11</v>
      </c>
      <c r="C149" s="45" t="s">
        <v>5</v>
      </c>
      <c r="D149" s="5">
        <v>2</v>
      </c>
      <c r="E149" s="17">
        <v>156</v>
      </c>
      <c r="F149" s="11">
        <f t="shared" si="16"/>
        <v>49.656342244671343</v>
      </c>
      <c r="G149" s="53">
        <f t="shared" si="21"/>
        <v>333.33333333333331</v>
      </c>
      <c r="H149" s="23">
        <v>333</v>
      </c>
      <c r="I149" s="5">
        <v>333</v>
      </c>
      <c r="J149" s="5">
        <v>334</v>
      </c>
      <c r="K149" s="2"/>
      <c r="L149" s="2"/>
      <c r="N149" s="30">
        <f t="shared" si="24"/>
        <v>333.33333333333331</v>
      </c>
      <c r="P149" s="31" t="str">
        <f t="shared" si="22"/>
        <v>Aceitar</v>
      </c>
      <c r="Q149" s="31"/>
      <c r="R149" s="31"/>
      <c r="S149" s="29"/>
    </row>
    <row r="150" spans="1:19" x14ac:dyDescent="0.25">
      <c r="A150" s="47">
        <v>47</v>
      </c>
      <c r="B150" s="47">
        <v>11</v>
      </c>
      <c r="C150" s="45" t="s">
        <v>5</v>
      </c>
      <c r="D150" s="5">
        <v>3</v>
      </c>
      <c r="E150" s="17">
        <v>119</v>
      </c>
      <c r="F150" s="11">
        <f t="shared" si="16"/>
        <v>37.878876455871094</v>
      </c>
      <c r="G150" s="53">
        <f t="shared" si="21"/>
        <v>337</v>
      </c>
      <c r="H150" s="23">
        <v>335</v>
      </c>
      <c r="I150" s="5">
        <v>340</v>
      </c>
      <c r="J150" s="5">
        <v>338</v>
      </c>
      <c r="K150" s="8">
        <v>335</v>
      </c>
      <c r="L150" s="2"/>
      <c r="N150" s="30">
        <f t="shared" si="24"/>
        <v>337</v>
      </c>
      <c r="P150" s="31" t="str">
        <f t="shared" si="22"/>
        <v>Aceitar</v>
      </c>
      <c r="Q150" s="31"/>
      <c r="R150" s="31"/>
      <c r="S150" s="29"/>
    </row>
    <row r="151" spans="1:19" x14ac:dyDescent="0.25">
      <c r="A151" s="47">
        <v>47</v>
      </c>
      <c r="B151" s="47">
        <v>11</v>
      </c>
      <c r="C151" s="45" t="s">
        <v>5</v>
      </c>
      <c r="D151" s="7">
        <v>4</v>
      </c>
      <c r="E151" s="18">
        <v>135</v>
      </c>
      <c r="F151" s="12">
        <f t="shared" si="16"/>
        <v>42.971834634811742</v>
      </c>
      <c r="G151" s="53">
        <f t="shared" si="21"/>
        <v>347.25</v>
      </c>
      <c r="H151" s="25">
        <v>332</v>
      </c>
      <c r="I151" s="7">
        <v>336</v>
      </c>
      <c r="J151" s="7">
        <v>360</v>
      </c>
      <c r="K151" s="3">
        <v>361</v>
      </c>
      <c r="L151" s="3"/>
      <c r="M151" s="3"/>
      <c r="N151" s="30">
        <f t="shared" si="24"/>
        <v>347.25</v>
      </c>
      <c r="P151" s="31" t="str">
        <f t="shared" si="22"/>
        <v>Aceitar</v>
      </c>
      <c r="Q151" s="31"/>
      <c r="R151" s="31"/>
      <c r="S151" s="29"/>
    </row>
    <row r="152" spans="1:19" x14ac:dyDescent="0.25">
      <c r="A152" s="47">
        <v>47</v>
      </c>
      <c r="B152" s="47">
        <v>11</v>
      </c>
      <c r="C152" s="45" t="s">
        <v>5</v>
      </c>
      <c r="D152" s="34"/>
      <c r="E152" s="35">
        <f>AVERAGE(E148:E151)</f>
        <v>136.5</v>
      </c>
      <c r="F152" s="32"/>
      <c r="G152" s="54"/>
      <c r="H152" s="36"/>
      <c r="I152" s="34"/>
      <c r="J152" s="34"/>
      <c r="K152" s="37"/>
      <c r="L152" s="37"/>
      <c r="M152" s="37">
        <f>AVERAGE(N148:N151)</f>
        <v>336.58333333333331</v>
      </c>
      <c r="N152" s="36"/>
      <c r="O152" s="37"/>
      <c r="P152" s="31" t="e">
        <f t="shared" si="22"/>
        <v>#DIV/0!</v>
      </c>
      <c r="Q152" s="31"/>
      <c r="R152" s="31"/>
      <c r="S152" s="29"/>
    </row>
    <row r="153" spans="1:19" x14ac:dyDescent="0.25">
      <c r="A153" s="47">
        <v>49</v>
      </c>
      <c r="B153" s="47">
        <v>11</v>
      </c>
      <c r="C153" s="45" t="s">
        <v>5</v>
      </c>
      <c r="D153" s="4">
        <v>1</v>
      </c>
      <c r="E153" s="16">
        <v>180</v>
      </c>
      <c r="F153" s="13">
        <f>E153/PI()</f>
        <v>57.295779513082323</v>
      </c>
      <c r="G153" s="53">
        <f t="shared" si="21"/>
        <v>327.2</v>
      </c>
      <c r="H153" s="24">
        <v>327</v>
      </c>
      <c r="I153" s="4">
        <v>328</v>
      </c>
      <c r="J153" s="4">
        <v>327</v>
      </c>
      <c r="K153" s="1">
        <v>327</v>
      </c>
      <c r="L153" s="1">
        <v>327</v>
      </c>
      <c r="N153" s="30">
        <f t="shared" si="24"/>
        <v>327.2</v>
      </c>
      <c r="P153" s="31" t="str">
        <f t="shared" si="22"/>
        <v>Aceitar</v>
      </c>
      <c r="Q153" s="31">
        <f t="shared" si="19"/>
        <v>49</v>
      </c>
      <c r="R153" s="31">
        <f t="shared" si="20"/>
        <v>146</v>
      </c>
      <c r="S153" s="29">
        <f t="shared" si="23"/>
        <v>32.142499999999998</v>
      </c>
    </row>
    <row r="154" spans="1:19" x14ac:dyDescent="0.25">
      <c r="A154" s="47">
        <v>49</v>
      </c>
      <c r="B154" s="47">
        <v>11</v>
      </c>
      <c r="C154" s="45" t="s">
        <v>5</v>
      </c>
      <c r="D154" s="5">
        <v>2</v>
      </c>
      <c r="E154" s="17">
        <v>139</v>
      </c>
      <c r="F154" s="11">
        <f t="shared" si="16"/>
        <v>44.245074179546904</v>
      </c>
      <c r="G154" s="53">
        <f t="shared" si="21"/>
        <v>325.5</v>
      </c>
      <c r="H154" s="23">
        <v>325</v>
      </c>
      <c r="I154" s="5">
        <v>325</v>
      </c>
      <c r="J154" s="5">
        <v>326</v>
      </c>
      <c r="K154" s="8">
        <v>326</v>
      </c>
      <c r="L154" s="2"/>
      <c r="N154" s="30">
        <f t="shared" si="24"/>
        <v>325.5</v>
      </c>
      <c r="P154" s="31" t="str">
        <f t="shared" si="22"/>
        <v>Aceitar</v>
      </c>
      <c r="Q154" s="31"/>
      <c r="R154" s="31"/>
      <c r="S154" s="29"/>
    </row>
    <row r="155" spans="1:19" x14ac:dyDescent="0.25">
      <c r="A155" s="47">
        <v>49</v>
      </c>
      <c r="B155" s="47">
        <v>11</v>
      </c>
      <c r="C155" s="45" t="s">
        <v>5</v>
      </c>
      <c r="D155" s="5">
        <v>3</v>
      </c>
      <c r="E155" s="17">
        <v>144</v>
      </c>
      <c r="F155" s="11">
        <f t="shared" si="16"/>
        <v>45.836623610465857</v>
      </c>
      <c r="G155" s="53">
        <f t="shared" si="21"/>
        <v>306</v>
      </c>
      <c r="H155" s="23">
        <v>305</v>
      </c>
      <c r="I155" s="5">
        <v>306</v>
      </c>
      <c r="J155" s="5">
        <v>305</v>
      </c>
      <c r="K155" s="8">
        <v>308</v>
      </c>
      <c r="L155" s="2"/>
      <c r="N155" s="30">
        <f t="shared" si="24"/>
        <v>306</v>
      </c>
      <c r="P155" s="31" t="str">
        <f t="shared" si="22"/>
        <v>Aceitar</v>
      </c>
      <c r="Q155" s="31"/>
      <c r="R155" s="31"/>
      <c r="S155" s="29"/>
    </row>
    <row r="156" spans="1:19" x14ac:dyDescent="0.25">
      <c r="A156" s="47">
        <v>49</v>
      </c>
      <c r="B156" s="47">
        <v>11</v>
      </c>
      <c r="C156" s="45" t="s">
        <v>5</v>
      </c>
      <c r="D156" s="7">
        <v>4</v>
      </c>
      <c r="E156" s="18">
        <v>121</v>
      </c>
      <c r="F156" s="12">
        <f t="shared" si="16"/>
        <v>38.515496228238675</v>
      </c>
      <c r="G156" s="53">
        <f t="shared" si="21"/>
        <v>327</v>
      </c>
      <c r="H156" s="25">
        <v>329</v>
      </c>
      <c r="I156" s="7">
        <v>325</v>
      </c>
      <c r="J156" s="7">
        <v>326</v>
      </c>
      <c r="K156" s="3">
        <v>328</v>
      </c>
      <c r="L156" s="3"/>
      <c r="M156" s="3"/>
      <c r="N156" s="30">
        <f t="shared" si="24"/>
        <v>327</v>
      </c>
      <c r="P156" s="31" t="str">
        <f t="shared" si="22"/>
        <v>Aceitar</v>
      </c>
      <c r="Q156" s="31"/>
      <c r="R156" s="31"/>
      <c r="S156" s="29"/>
    </row>
    <row r="157" spans="1:19" x14ac:dyDescent="0.25">
      <c r="A157" s="47">
        <v>49</v>
      </c>
      <c r="B157" s="47">
        <v>11</v>
      </c>
      <c r="C157" s="45" t="s">
        <v>5</v>
      </c>
      <c r="D157" s="34"/>
      <c r="E157" s="35">
        <f>AVERAGE(E153:E156)</f>
        <v>146</v>
      </c>
      <c r="F157" s="32"/>
      <c r="G157" s="54"/>
      <c r="H157" s="36"/>
      <c r="I157" s="34"/>
      <c r="J157" s="34"/>
      <c r="K157" s="37"/>
      <c r="L157" s="37"/>
      <c r="M157" s="37">
        <f>AVERAGE(N153:N156)</f>
        <v>321.42500000000001</v>
      </c>
      <c r="N157" s="36"/>
      <c r="O157" s="37"/>
      <c r="P157" s="31" t="e">
        <f t="shared" si="22"/>
        <v>#DIV/0!</v>
      </c>
      <c r="Q157" s="31"/>
      <c r="R157" s="31"/>
      <c r="S157" s="29"/>
    </row>
    <row r="158" spans="1:19" x14ac:dyDescent="0.25">
      <c r="A158" s="47">
        <v>21</v>
      </c>
      <c r="B158" s="47">
        <v>12</v>
      </c>
      <c r="C158" s="45" t="s">
        <v>5</v>
      </c>
      <c r="D158" s="4">
        <v>1</v>
      </c>
      <c r="E158" s="16">
        <v>272</v>
      </c>
      <c r="F158" s="13">
        <f>E158/PI()</f>
        <v>86.580289041991065</v>
      </c>
      <c r="G158" s="53">
        <f t="shared" si="21"/>
        <v>273.33333333333331</v>
      </c>
      <c r="H158" s="24">
        <v>273</v>
      </c>
      <c r="I158" s="4">
        <v>274</v>
      </c>
      <c r="J158" s="4">
        <v>273</v>
      </c>
      <c r="K158" s="1"/>
      <c r="L158" s="1"/>
      <c r="N158" s="30">
        <f t="shared" si="24"/>
        <v>273.33333333333331</v>
      </c>
      <c r="P158" s="31" t="str">
        <f t="shared" si="22"/>
        <v>Aceitar</v>
      </c>
      <c r="Q158" s="31">
        <f t="shared" si="19"/>
        <v>21</v>
      </c>
      <c r="R158" s="31">
        <f t="shared" si="20"/>
        <v>189.75</v>
      </c>
      <c r="S158" s="29">
        <f t="shared" si="23"/>
        <v>30.752083333333331</v>
      </c>
    </row>
    <row r="159" spans="1:19" x14ac:dyDescent="0.25">
      <c r="A159" s="47">
        <v>21</v>
      </c>
      <c r="B159" s="47">
        <v>12</v>
      </c>
      <c r="C159" s="45" t="s">
        <v>5</v>
      </c>
      <c r="D159" s="5">
        <v>2</v>
      </c>
      <c r="E159" s="17">
        <v>140</v>
      </c>
      <c r="F159" s="11">
        <f t="shared" ref="F159:F161" si="25">E159/PI()</f>
        <v>44.563384065730695</v>
      </c>
      <c r="G159" s="53">
        <f t="shared" si="21"/>
        <v>293</v>
      </c>
      <c r="H159" s="23">
        <v>294</v>
      </c>
      <c r="I159" s="5">
        <v>292</v>
      </c>
      <c r="J159" s="5"/>
      <c r="K159" s="2"/>
      <c r="L159" s="2"/>
      <c r="N159" s="30">
        <f t="shared" si="24"/>
        <v>293</v>
      </c>
      <c r="P159" s="31" t="str">
        <f t="shared" si="22"/>
        <v>Aceitar</v>
      </c>
      <c r="Q159" s="31"/>
      <c r="R159" s="31"/>
      <c r="S159" s="29"/>
    </row>
    <row r="160" spans="1:19" x14ac:dyDescent="0.25">
      <c r="A160" s="47">
        <v>21</v>
      </c>
      <c r="B160" s="47">
        <v>12</v>
      </c>
      <c r="C160" s="45" t="s">
        <v>5</v>
      </c>
      <c r="D160" s="5">
        <v>3</v>
      </c>
      <c r="E160" s="17">
        <v>160</v>
      </c>
      <c r="F160" s="11">
        <f t="shared" si="25"/>
        <v>50.929581789406512</v>
      </c>
      <c r="G160" s="53">
        <f t="shared" si="21"/>
        <v>357</v>
      </c>
      <c r="H160" s="23">
        <v>353</v>
      </c>
      <c r="I160" s="5">
        <v>359</v>
      </c>
      <c r="J160" s="5">
        <v>357</v>
      </c>
      <c r="K160" s="8">
        <v>359</v>
      </c>
      <c r="L160" s="2"/>
      <c r="N160" s="30">
        <f t="shared" si="24"/>
        <v>357</v>
      </c>
      <c r="P160" s="31" t="str">
        <f t="shared" si="22"/>
        <v>Aceitar</v>
      </c>
      <c r="Q160" s="31"/>
      <c r="R160" s="31"/>
      <c r="S160" s="29"/>
    </row>
    <row r="161" spans="1:19" x14ac:dyDescent="0.25">
      <c r="A161" s="47">
        <v>21</v>
      </c>
      <c r="B161" s="47">
        <v>12</v>
      </c>
      <c r="C161" s="45" t="s">
        <v>5</v>
      </c>
      <c r="D161" s="7">
        <v>4</v>
      </c>
      <c r="E161" s="18">
        <v>187</v>
      </c>
      <c r="F161" s="12">
        <f t="shared" si="25"/>
        <v>59.523948716368857</v>
      </c>
      <c r="G161" s="53">
        <f t="shared" si="21"/>
        <v>306.75</v>
      </c>
      <c r="H161" s="25">
        <v>303</v>
      </c>
      <c r="I161" s="7">
        <v>309</v>
      </c>
      <c r="J161" s="7">
        <v>305</v>
      </c>
      <c r="K161" s="3">
        <v>310</v>
      </c>
      <c r="L161" s="3"/>
      <c r="M161" s="3"/>
      <c r="N161" s="30">
        <f t="shared" si="24"/>
        <v>306.75</v>
      </c>
      <c r="P161" s="31" t="str">
        <f t="shared" si="22"/>
        <v>Aceitar</v>
      </c>
      <c r="Q161" s="31"/>
      <c r="R161" s="31"/>
      <c r="S161" s="29"/>
    </row>
    <row r="162" spans="1:19" x14ac:dyDescent="0.25">
      <c r="A162" s="47">
        <v>21</v>
      </c>
      <c r="B162" s="47">
        <v>12</v>
      </c>
      <c r="C162" s="45" t="s">
        <v>5</v>
      </c>
      <c r="D162" s="34"/>
      <c r="E162" s="35">
        <f>AVERAGE(E158:E161)</f>
        <v>189.75</v>
      </c>
      <c r="F162" s="32"/>
      <c r="G162" s="54"/>
      <c r="H162" s="36"/>
      <c r="I162" s="34"/>
      <c r="J162" s="34"/>
      <c r="K162" s="37"/>
      <c r="L162" s="37"/>
      <c r="M162" s="37">
        <f>AVERAGE(N158:N161)</f>
        <v>307.52083333333331</v>
      </c>
      <c r="N162" s="36"/>
      <c r="O162" s="37"/>
      <c r="P162" s="31" t="e">
        <f t="shared" si="22"/>
        <v>#DIV/0!</v>
      </c>
      <c r="Q162" s="31"/>
      <c r="R162" s="31"/>
      <c r="S162" s="29"/>
    </row>
    <row r="163" spans="1:19" x14ac:dyDescent="0.25">
      <c r="A163" s="47">
        <v>104</v>
      </c>
      <c r="B163" s="47">
        <v>12</v>
      </c>
      <c r="C163" s="45" t="s">
        <v>3</v>
      </c>
      <c r="D163" s="4">
        <v>1</v>
      </c>
      <c r="E163" s="16"/>
      <c r="F163" s="13"/>
      <c r="H163" s="24"/>
      <c r="I163" s="4"/>
      <c r="J163" s="4"/>
      <c r="K163" s="1"/>
      <c r="L163" s="1"/>
      <c r="N163" s="30"/>
      <c r="P163" s="31" t="e">
        <f t="shared" si="22"/>
        <v>#DIV/0!</v>
      </c>
      <c r="Q163" s="31">
        <f t="shared" si="19"/>
        <v>104</v>
      </c>
      <c r="R163" s="31">
        <f t="shared" si="20"/>
        <v>0</v>
      </c>
      <c r="S163" s="29">
        <f t="shared" si="23"/>
        <v>0</v>
      </c>
    </row>
    <row r="164" spans="1:19" x14ac:dyDescent="0.25">
      <c r="A164" s="47">
        <v>104</v>
      </c>
      <c r="B164" s="47">
        <v>12</v>
      </c>
      <c r="C164" s="45" t="s">
        <v>3</v>
      </c>
      <c r="D164" s="5">
        <v>2</v>
      </c>
      <c r="E164" s="17"/>
      <c r="F164" s="11"/>
      <c r="H164" s="23"/>
      <c r="I164" s="5"/>
      <c r="J164" s="5"/>
      <c r="K164" s="2"/>
      <c r="L164" s="2"/>
      <c r="N164" s="30"/>
      <c r="P164" s="31" t="e">
        <f t="shared" si="22"/>
        <v>#DIV/0!</v>
      </c>
      <c r="Q164" s="31"/>
      <c r="R164" s="31"/>
      <c r="S164" s="29"/>
    </row>
    <row r="165" spans="1:19" x14ac:dyDescent="0.25">
      <c r="A165" s="47">
        <v>104</v>
      </c>
      <c r="B165" s="47">
        <v>12</v>
      </c>
      <c r="C165" s="45" t="s">
        <v>3</v>
      </c>
      <c r="D165" s="5">
        <v>3</v>
      </c>
      <c r="E165" s="17"/>
      <c r="F165" s="11"/>
      <c r="H165" s="23"/>
      <c r="I165" s="5"/>
      <c r="J165" s="5"/>
      <c r="K165" s="2"/>
      <c r="L165" s="2"/>
      <c r="N165" s="30"/>
      <c r="P165" s="31" t="e">
        <f t="shared" si="22"/>
        <v>#DIV/0!</v>
      </c>
      <c r="Q165" s="31"/>
      <c r="R165" s="31"/>
      <c r="S165" s="29"/>
    </row>
    <row r="166" spans="1:19" x14ac:dyDescent="0.25">
      <c r="A166" s="47">
        <v>104</v>
      </c>
      <c r="B166" s="47">
        <v>12</v>
      </c>
      <c r="C166" s="45" t="s">
        <v>3</v>
      </c>
      <c r="D166" s="7">
        <v>4</v>
      </c>
      <c r="E166" s="18"/>
      <c r="F166" s="12"/>
      <c r="H166" s="25"/>
      <c r="I166" s="7"/>
      <c r="J166" s="7"/>
      <c r="K166" s="3"/>
      <c r="L166" s="3"/>
      <c r="M166" s="3"/>
      <c r="N166" s="30"/>
      <c r="P166" s="31" t="e">
        <f t="shared" si="22"/>
        <v>#DIV/0!</v>
      </c>
      <c r="Q166" s="31"/>
      <c r="R166" s="31"/>
      <c r="S166" s="29"/>
    </row>
    <row r="167" spans="1:19" x14ac:dyDescent="0.25">
      <c r="A167" s="47">
        <v>104</v>
      </c>
      <c r="B167" s="47">
        <v>12</v>
      </c>
      <c r="C167" s="45" t="s">
        <v>3</v>
      </c>
      <c r="D167" s="34"/>
      <c r="E167" s="35"/>
      <c r="F167" s="32"/>
      <c r="G167" s="54"/>
      <c r="H167" s="36"/>
      <c r="I167" s="34"/>
      <c r="J167" s="34"/>
      <c r="K167" s="37"/>
      <c r="L167" s="37"/>
      <c r="M167" s="37"/>
      <c r="N167" s="36"/>
      <c r="O167" s="37"/>
      <c r="P167" s="31" t="e">
        <f t="shared" si="22"/>
        <v>#DIV/0!</v>
      </c>
      <c r="Q167" s="31"/>
      <c r="R167" s="31"/>
      <c r="S167" s="29"/>
    </row>
    <row r="168" spans="1:19" x14ac:dyDescent="0.25">
      <c r="A168" s="47">
        <v>26</v>
      </c>
      <c r="B168" s="47">
        <v>12</v>
      </c>
      <c r="C168" s="45" t="s">
        <v>5</v>
      </c>
      <c r="D168" s="4">
        <v>1</v>
      </c>
      <c r="E168" s="16">
        <v>156</v>
      </c>
      <c r="F168" s="13">
        <f>E168/PI()</f>
        <v>49.656342244671343</v>
      </c>
      <c r="G168" s="53">
        <f t="shared" si="21"/>
        <v>343.5</v>
      </c>
      <c r="H168" s="24">
        <v>345</v>
      </c>
      <c r="I168" s="4">
        <v>341</v>
      </c>
      <c r="J168" s="4">
        <v>334</v>
      </c>
      <c r="K168" s="1">
        <v>354</v>
      </c>
      <c r="L168" s="1"/>
      <c r="N168" s="30">
        <f t="shared" si="24"/>
        <v>343.5</v>
      </c>
      <c r="P168" s="31" t="str">
        <f t="shared" si="22"/>
        <v>Aceitar</v>
      </c>
      <c r="Q168" s="31">
        <f t="shared" si="19"/>
        <v>26</v>
      </c>
      <c r="R168" s="31">
        <f t="shared" si="20"/>
        <v>166</v>
      </c>
      <c r="S168" s="29">
        <f t="shared" si="23"/>
        <v>32.872916666666669</v>
      </c>
    </row>
    <row r="169" spans="1:19" x14ac:dyDescent="0.25">
      <c r="A169" s="47">
        <v>26</v>
      </c>
      <c r="B169" s="47">
        <v>12</v>
      </c>
      <c r="C169" s="45" t="s">
        <v>5</v>
      </c>
      <c r="D169" s="5">
        <v>2</v>
      </c>
      <c r="E169" s="17">
        <v>180</v>
      </c>
      <c r="F169" s="11">
        <f t="shared" ref="F169:F201" si="26">E169/PI()</f>
        <v>57.295779513082323</v>
      </c>
      <c r="G169" s="53">
        <f t="shared" si="21"/>
        <v>371.75</v>
      </c>
      <c r="H169" s="23">
        <v>378</v>
      </c>
      <c r="I169" s="5">
        <v>369</v>
      </c>
      <c r="J169" s="5">
        <v>370</v>
      </c>
      <c r="K169" s="8">
        <v>370</v>
      </c>
      <c r="L169" s="2"/>
      <c r="N169" s="30">
        <f t="shared" si="24"/>
        <v>371.75</v>
      </c>
      <c r="P169" s="31" t="str">
        <f t="shared" si="22"/>
        <v>Aceitar</v>
      </c>
      <c r="Q169" s="31"/>
      <c r="R169" s="31"/>
      <c r="S169" s="29"/>
    </row>
    <row r="170" spans="1:19" x14ac:dyDescent="0.25">
      <c r="A170" s="47">
        <v>26</v>
      </c>
      <c r="B170" s="47">
        <v>12</v>
      </c>
      <c r="C170" s="45" t="s">
        <v>5</v>
      </c>
      <c r="D170" s="5">
        <v>3</v>
      </c>
      <c r="E170" s="17">
        <v>179</v>
      </c>
      <c r="F170" s="11">
        <f t="shared" si="26"/>
        <v>56.977469626898532</v>
      </c>
      <c r="G170" s="53">
        <f t="shared" si="21"/>
        <v>275.66666666666669</v>
      </c>
      <c r="H170" s="23">
        <v>276</v>
      </c>
      <c r="I170" s="5">
        <v>275</v>
      </c>
      <c r="J170" s="5">
        <v>276</v>
      </c>
      <c r="K170" s="2"/>
      <c r="L170" s="2"/>
      <c r="N170" s="30">
        <f t="shared" si="24"/>
        <v>275.66666666666669</v>
      </c>
      <c r="P170" s="31" t="str">
        <f t="shared" si="22"/>
        <v>Aceitar</v>
      </c>
      <c r="Q170" s="31"/>
      <c r="R170" s="31"/>
      <c r="S170" s="29"/>
    </row>
    <row r="171" spans="1:19" x14ac:dyDescent="0.25">
      <c r="A171" s="47">
        <v>26</v>
      </c>
      <c r="B171" s="47">
        <v>12</v>
      </c>
      <c r="C171" s="45" t="s">
        <v>5</v>
      </c>
      <c r="D171" s="7">
        <v>4</v>
      </c>
      <c r="E171" s="18">
        <v>149</v>
      </c>
      <c r="F171" s="12">
        <f t="shared" si="26"/>
        <v>47.428173041384809</v>
      </c>
      <c r="G171" s="53">
        <f t="shared" si="21"/>
        <v>324</v>
      </c>
      <c r="H171" s="25">
        <v>323</v>
      </c>
      <c r="I171" s="7">
        <v>326</v>
      </c>
      <c r="J171" s="7">
        <v>325</v>
      </c>
      <c r="K171" s="3">
        <v>322</v>
      </c>
      <c r="L171" s="3"/>
      <c r="M171" s="3"/>
      <c r="N171" s="30">
        <f t="shared" si="24"/>
        <v>324</v>
      </c>
      <c r="P171" s="31" t="str">
        <f t="shared" si="22"/>
        <v>Aceitar</v>
      </c>
      <c r="Q171" s="31"/>
      <c r="R171" s="31"/>
      <c r="S171" s="29"/>
    </row>
    <row r="172" spans="1:19" x14ac:dyDescent="0.25">
      <c r="A172" s="47">
        <v>26</v>
      </c>
      <c r="B172" s="47">
        <v>12</v>
      </c>
      <c r="C172" s="45" t="s">
        <v>5</v>
      </c>
      <c r="D172" s="34"/>
      <c r="E172" s="35">
        <f>AVERAGE(E168:E171)</f>
        <v>166</v>
      </c>
      <c r="F172" s="32"/>
      <c r="G172" s="54"/>
      <c r="H172" s="36"/>
      <c r="I172" s="34"/>
      <c r="J172" s="34"/>
      <c r="K172" s="37"/>
      <c r="L172" s="37"/>
      <c r="M172" s="37">
        <f>AVERAGE(N168:N171)</f>
        <v>328.72916666666669</v>
      </c>
      <c r="N172" s="36"/>
      <c r="O172" s="37"/>
      <c r="P172" s="31" t="e">
        <f t="shared" si="22"/>
        <v>#DIV/0!</v>
      </c>
      <c r="Q172" s="31"/>
      <c r="R172" s="31"/>
      <c r="S172" s="29"/>
    </row>
    <row r="173" spans="1:19" x14ac:dyDescent="0.25">
      <c r="A173" s="47">
        <v>105</v>
      </c>
      <c r="B173" s="47">
        <v>13</v>
      </c>
      <c r="C173" s="45" t="s">
        <v>3</v>
      </c>
      <c r="D173" s="4">
        <v>1</v>
      </c>
      <c r="E173" s="16"/>
      <c r="F173" s="13"/>
      <c r="H173" s="24"/>
      <c r="I173" s="4"/>
      <c r="J173" s="4"/>
      <c r="K173" s="1"/>
      <c r="L173" s="1"/>
      <c r="N173" s="30"/>
      <c r="P173" s="31" t="e">
        <f t="shared" si="22"/>
        <v>#DIV/0!</v>
      </c>
      <c r="Q173" s="31">
        <f t="shared" si="19"/>
        <v>105</v>
      </c>
      <c r="R173" s="31">
        <f t="shared" si="20"/>
        <v>0</v>
      </c>
      <c r="S173" s="29">
        <f t="shared" si="23"/>
        <v>0</v>
      </c>
    </row>
    <row r="174" spans="1:19" x14ac:dyDescent="0.25">
      <c r="A174" s="47">
        <v>105</v>
      </c>
      <c r="B174" s="47">
        <v>13</v>
      </c>
      <c r="C174" s="45" t="s">
        <v>3</v>
      </c>
      <c r="D174" s="5">
        <v>2</v>
      </c>
      <c r="E174" s="17"/>
      <c r="F174" s="11"/>
      <c r="H174" s="23"/>
      <c r="I174" s="5"/>
      <c r="J174" s="5"/>
      <c r="K174" s="2"/>
      <c r="L174" s="2"/>
      <c r="N174" s="30"/>
      <c r="P174" s="31" t="e">
        <f t="shared" si="22"/>
        <v>#DIV/0!</v>
      </c>
      <c r="Q174" s="31"/>
      <c r="R174" s="31"/>
      <c r="S174" s="29"/>
    </row>
    <row r="175" spans="1:19" x14ac:dyDescent="0.25">
      <c r="A175" s="47">
        <v>105</v>
      </c>
      <c r="B175" s="47">
        <v>13</v>
      </c>
      <c r="C175" s="45" t="s">
        <v>3</v>
      </c>
      <c r="D175" s="5">
        <v>3</v>
      </c>
      <c r="E175" s="17"/>
      <c r="F175" s="11"/>
      <c r="H175" s="23"/>
      <c r="I175" s="5"/>
      <c r="J175" s="5"/>
      <c r="K175" s="2"/>
      <c r="L175" s="2"/>
      <c r="N175" s="30"/>
      <c r="P175" s="31" t="e">
        <f t="shared" si="22"/>
        <v>#DIV/0!</v>
      </c>
      <c r="Q175" s="31"/>
      <c r="R175" s="31"/>
      <c r="S175" s="29"/>
    </row>
    <row r="176" spans="1:19" x14ac:dyDescent="0.25">
      <c r="A176" s="47">
        <v>105</v>
      </c>
      <c r="B176" s="47">
        <v>13</v>
      </c>
      <c r="C176" s="45" t="s">
        <v>3</v>
      </c>
      <c r="D176" s="7">
        <v>4</v>
      </c>
      <c r="E176" s="18"/>
      <c r="F176" s="12"/>
      <c r="H176" s="25"/>
      <c r="I176" s="7"/>
      <c r="J176" s="7"/>
      <c r="K176" s="3"/>
      <c r="L176" s="3"/>
      <c r="M176" s="3"/>
      <c r="N176" s="30"/>
      <c r="P176" s="31" t="e">
        <f t="shared" si="22"/>
        <v>#DIV/0!</v>
      </c>
      <c r="Q176" s="31"/>
      <c r="R176" s="31"/>
      <c r="S176" s="29"/>
    </row>
    <row r="177" spans="1:19" x14ac:dyDescent="0.25">
      <c r="A177" s="47">
        <v>105</v>
      </c>
      <c r="B177" s="47">
        <v>13</v>
      </c>
      <c r="C177" s="45" t="s">
        <v>3</v>
      </c>
      <c r="D177" s="34"/>
      <c r="E177" s="35"/>
      <c r="F177" s="32"/>
      <c r="G177" s="54"/>
      <c r="H177" s="36"/>
      <c r="I177" s="34"/>
      <c r="J177" s="34"/>
      <c r="K177" s="37"/>
      <c r="L177" s="37"/>
      <c r="M177" s="37"/>
      <c r="N177" s="36"/>
      <c r="O177" s="37"/>
      <c r="P177" s="31" t="e">
        <f t="shared" si="22"/>
        <v>#DIV/0!</v>
      </c>
      <c r="Q177" s="31"/>
      <c r="R177" s="31"/>
      <c r="S177" s="29"/>
    </row>
    <row r="178" spans="1:19" x14ac:dyDescent="0.25">
      <c r="A178" s="47">
        <v>22</v>
      </c>
      <c r="B178" s="47">
        <v>13</v>
      </c>
      <c r="C178" s="45" t="s">
        <v>5</v>
      </c>
      <c r="D178" s="4">
        <v>1</v>
      </c>
      <c r="E178" s="16">
        <v>143</v>
      </c>
      <c r="F178" s="13">
        <f>E178/PI()</f>
        <v>45.518313724282066</v>
      </c>
      <c r="G178" s="53">
        <f t="shared" si="21"/>
        <v>313.66666666666669</v>
      </c>
      <c r="H178" s="24">
        <v>315</v>
      </c>
      <c r="I178" s="4">
        <v>313</v>
      </c>
      <c r="J178" s="4">
        <v>313</v>
      </c>
      <c r="K178" s="1"/>
      <c r="L178" s="1"/>
      <c r="N178" s="30">
        <f t="shared" si="24"/>
        <v>313.66666666666669</v>
      </c>
      <c r="P178" s="31" t="str">
        <f t="shared" si="22"/>
        <v>Aceitar</v>
      </c>
      <c r="Q178" s="31">
        <f t="shared" si="19"/>
        <v>22</v>
      </c>
      <c r="R178" s="31">
        <f t="shared" si="20"/>
        <v>151.75</v>
      </c>
      <c r="S178" s="29">
        <f t="shared" si="23"/>
        <v>31.65625</v>
      </c>
    </row>
    <row r="179" spans="1:19" x14ac:dyDescent="0.25">
      <c r="A179" s="47">
        <v>22</v>
      </c>
      <c r="B179" s="47">
        <v>13</v>
      </c>
      <c r="C179" s="45" t="s">
        <v>5</v>
      </c>
      <c r="D179" s="5">
        <v>2</v>
      </c>
      <c r="E179" s="17">
        <v>150</v>
      </c>
      <c r="F179" s="11">
        <f t="shared" si="26"/>
        <v>47.7464829275686</v>
      </c>
      <c r="G179" s="53">
        <f t="shared" si="21"/>
        <v>328.33333333333331</v>
      </c>
      <c r="H179" s="23">
        <v>325</v>
      </c>
      <c r="I179" s="5">
        <v>332</v>
      </c>
      <c r="J179" s="5">
        <v>328</v>
      </c>
      <c r="K179" s="2"/>
      <c r="L179" s="2"/>
      <c r="N179" s="30">
        <f t="shared" si="24"/>
        <v>328.33333333333331</v>
      </c>
      <c r="P179" s="31" t="str">
        <f t="shared" si="22"/>
        <v>Aceitar</v>
      </c>
      <c r="Q179" s="31"/>
      <c r="R179" s="31"/>
      <c r="S179" s="29"/>
    </row>
    <row r="180" spans="1:19" x14ac:dyDescent="0.25">
      <c r="A180" s="47">
        <v>22</v>
      </c>
      <c r="B180" s="47">
        <v>13</v>
      </c>
      <c r="C180" s="45" t="s">
        <v>5</v>
      </c>
      <c r="D180" s="5">
        <v>3</v>
      </c>
      <c r="E180" s="17">
        <v>158</v>
      </c>
      <c r="F180" s="11">
        <f t="shared" si="26"/>
        <v>50.292962017038931</v>
      </c>
      <c r="G180" s="53">
        <f t="shared" si="21"/>
        <v>301</v>
      </c>
      <c r="H180" s="23">
        <v>295</v>
      </c>
      <c r="I180" s="5">
        <v>305</v>
      </c>
      <c r="J180" s="5">
        <v>301</v>
      </c>
      <c r="K180" s="8">
        <v>303</v>
      </c>
      <c r="L180" s="2"/>
      <c r="N180" s="30">
        <f t="shared" si="24"/>
        <v>301</v>
      </c>
      <c r="P180" s="31" t="str">
        <f t="shared" si="22"/>
        <v>Aceitar</v>
      </c>
      <c r="Q180" s="31"/>
      <c r="R180" s="31"/>
      <c r="S180" s="29"/>
    </row>
    <row r="181" spans="1:19" x14ac:dyDescent="0.25">
      <c r="A181" s="47">
        <v>22</v>
      </c>
      <c r="B181" s="47">
        <v>13</v>
      </c>
      <c r="C181" s="45" t="s">
        <v>5</v>
      </c>
      <c r="D181" s="7">
        <v>4</v>
      </c>
      <c r="E181" s="18">
        <v>156</v>
      </c>
      <c r="F181" s="12">
        <f t="shared" si="26"/>
        <v>49.656342244671343</v>
      </c>
      <c r="G181" s="53">
        <f t="shared" si="21"/>
        <v>323.25</v>
      </c>
      <c r="H181" s="25">
        <v>325</v>
      </c>
      <c r="I181" s="7">
        <v>322</v>
      </c>
      <c r="J181" s="7">
        <v>323</v>
      </c>
      <c r="K181" s="3">
        <v>323</v>
      </c>
      <c r="L181" s="3"/>
      <c r="M181" s="3"/>
      <c r="N181" s="30">
        <f t="shared" si="24"/>
        <v>323.25</v>
      </c>
      <c r="P181" s="31" t="str">
        <f t="shared" si="22"/>
        <v>Aceitar</v>
      </c>
      <c r="Q181" s="31"/>
      <c r="R181" s="31"/>
      <c r="S181" s="29"/>
    </row>
    <row r="182" spans="1:19" x14ac:dyDescent="0.25">
      <c r="A182" s="47">
        <v>22</v>
      </c>
      <c r="B182" s="47">
        <v>13</v>
      </c>
      <c r="C182" s="45" t="s">
        <v>5</v>
      </c>
      <c r="D182" s="34"/>
      <c r="E182" s="35">
        <f>AVERAGE(E178:E181)</f>
        <v>151.75</v>
      </c>
      <c r="F182" s="32"/>
      <c r="G182" s="54"/>
      <c r="H182" s="36"/>
      <c r="I182" s="34"/>
      <c r="J182" s="34"/>
      <c r="K182" s="37"/>
      <c r="L182" s="37"/>
      <c r="M182" s="37">
        <f>AVERAGE(N178:N181)</f>
        <v>316.5625</v>
      </c>
      <c r="N182" s="36"/>
      <c r="O182" s="37"/>
      <c r="P182" s="31" t="e">
        <f t="shared" si="22"/>
        <v>#DIV/0!</v>
      </c>
      <c r="Q182" s="31"/>
      <c r="R182" s="31"/>
      <c r="S182" s="29"/>
    </row>
    <row r="183" spans="1:19" x14ac:dyDescent="0.25">
      <c r="A183" s="47">
        <v>18</v>
      </c>
      <c r="B183" s="47">
        <v>13</v>
      </c>
      <c r="C183" s="45" t="s">
        <v>5</v>
      </c>
      <c r="D183" s="4">
        <v>1</v>
      </c>
      <c r="E183" s="16">
        <v>110</v>
      </c>
      <c r="F183" s="13">
        <f>E183/PI()</f>
        <v>35.014087480216972</v>
      </c>
      <c r="G183" s="53">
        <f t="shared" si="21"/>
        <v>249</v>
      </c>
      <c r="H183" s="24">
        <v>250</v>
      </c>
      <c r="I183" s="4">
        <v>251</v>
      </c>
      <c r="J183" s="4">
        <v>246</v>
      </c>
      <c r="K183" s="1"/>
      <c r="L183" s="1"/>
      <c r="N183" s="30">
        <f t="shared" si="24"/>
        <v>249</v>
      </c>
      <c r="P183" s="31" t="str">
        <f t="shared" si="22"/>
        <v>Aceitar</v>
      </c>
      <c r="Q183" s="31">
        <f t="shared" si="19"/>
        <v>18</v>
      </c>
      <c r="R183" s="31">
        <f t="shared" si="20"/>
        <v>132.75</v>
      </c>
      <c r="S183" s="29">
        <f t="shared" si="23"/>
        <v>24.033333333333335</v>
      </c>
    </row>
    <row r="184" spans="1:19" x14ac:dyDescent="0.25">
      <c r="A184" s="47">
        <v>18</v>
      </c>
      <c r="B184" s="47">
        <v>13</v>
      </c>
      <c r="C184" s="45" t="s">
        <v>5</v>
      </c>
      <c r="D184" s="5">
        <v>2</v>
      </c>
      <c r="E184" s="17">
        <v>121</v>
      </c>
      <c r="F184" s="11">
        <f t="shared" si="26"/>
        <v>38.515496228238675</v>
      </c>
      <c r="G184" s="53">
        <f t="shared" si="21"/>
        <v>254.33333333333334</v>
      </c>
      <c r="H184" s="23">
        <v>253</v>
      </c>
      <c r="I184" s="5">
        <v>255</v>
      </c>
      <c r="J184" s="5">
        <v>255</v>
      </c>
      <c r="K184" s="2"/>
      <c r="L184" s="2"/>
      <c r="N184" s="30">
        <f t="shared" si="24"/>
        <v>254.33333333333334</v>
      </c>
      <c r="P184" s="31" t="str">
        <f t="shared" si="22"/>
        <v>Aceitar</v>
      </c>
      <c r="Q184" s="31"/>
      <c r="R184" s="31"/>
      <c r="S184" s="29"/>
    </row>
    <row r="185" spans="1:19" x14ac:dyDescent="0.25">
      <c r="A185" s="47">
        <v>18</v>
      </c>
      <c r="B185" s="47">
        <v>13</v>
      </c>
      <c r="C185" s="45" t="s">
        <v>5</v>
      </c>
      <c r="D185" s="5">
        <v>3</v>
      </c>
      <c r="E185" s="17">
        <v>147</v>
      </c>
      <c r="F185" s="11">
        <f t="shared" si="26"/>
        <v>46.791553269017228</v>
      </c>
      <c r="G185" s="53">
        <f t="shared" si="21"/>
        <v>230.33333333333334</v>
      </c>
      <c r="H185" s="23">
        <v>230</v>
      </c>
      <c r="I185" s="5">
        <v>230</v>
      </c>
      <c r="J185" s="5">
        <v>231</v>
      </c>
      <c r="K185" s="2"/>
      <c r="L185" s="2"/>
      <c r="N185" s="30">
        <f t="shared" si="24"/>
        <v>230.33333333333334</v>
      </c>
      <c r="P185" s="31" t="str">
        <f t="shared" si="22"/>
        <v>Aceitar</v>
      </c>
      <c r="Q185" s="31"/>
      <c r="R185" s="31"/>
      <c r="S185" s="29"/>
    </row>
    <row r="186" spans="1:19" x14ac:dyDescent="0.25">
      <c r="A186" s="47">
        <v>18</v>
      </c>
      <c r="B186" s="47">
        <v>13</v>
      </c>
      <c r="C186" s="45" t="s">
        <v>5</v>
      </c>
      <c r="D186" s="7">
        <v>4</v>
      </c>
      <c r="E186" s="18">
        <v>153</v>
      </c>
      <c r="F186" s="12">
        <f t="shared" si="26"/>
        <v>48.701412586119972</v>
      </c>
      <c r="G186" s="53">
        <f t="shared" si="21"/>
        <v>227.66666666666666</v>
      </c>
      <c r="H186" s="25">
        <v>224</v>
      </c>
      <c r="I186" s="7">
        <v>225</v>
      </c>
      <c r="J186" s="7">
        <v>234</v>
      </c>
      <c r="K186" s="3"/>
      <c r="L186" s="3"/>
      <c r="M186" s="3"/>
      <c r="N186" s="30">
        <f t="shared" si="24"/>
        <v>227.66666666666666</v>
      </c>
      <c r="P186" s="31" t="str">
        <f t="shared" si="22"/>
        <v>Aceitar</v>
      </c>
      <c r="Q186" s="31"/>
      <c r="R186" s="31"/>
      <c r="S186" s="29"/>
    </row>
    <row r="187" spans="1:19" x14ac:dyDescent="0.25">
      <c r="A187" s="47">
        <v>18</v>
      </c>
      <c r="B187" s="47">
        <v>13</v>
      </c>
      <c r="C187" s="45" t="s">
        <v>5</v>
      </c>
      <c r="D187" s="34"/>
      <c r="E187" s="35">
        <f>AVERAGE(E183:E186)</f>
        <v>132.75</v>
      </c>
      <c r="F187" s="32"/>
      <c r="G187" s="54"/>
      <c r="H187" s="36"/>
      <c r="I187" s="34"/>
      <c r="J187" s="34"/>
      <c r="K187" s="37"/>
      <c r="L187" s="37"/>
      <c r="M187" s="37">
        <f>AVERAGE(N183:N186)</f>
        <v>240.33333333333334</v>
      </c>
      <c r="N187" s="36"/>
      <c r="O187" s="37"/>
      <c r="P187" s="31" t="e">
        <f t="shared" si="22"/>
        <v>#DIV/0!</v>
      </c>
      <c r="Q187" s="31"/>
      <c r="R187" s="31"/>
      <c r="S187" s="29"/>
    </row>
    <row r="188" spans="1:19" x14ac:dyDescent="0.25">
      <c r="A188" s="47">
        <v>14</v>
      </c>
      <c r="B188" s="47">
        <v>14</v>
      </c>
      <c r="C188" s="45" t="s">
        <v>5</v>
      </c>
      <c r="D188" s="4">
        <v>1</v>
      </c>
      <c r="E188" s="16">
        <v>158</v>
      </c>
      <c r="F188" s="13">
        <f>E188/PI()</f>
        <v>50.292962017038931</v>
      </c>
      <c r="G188" s="53">
        <f t="shared" si="21"/>
        <v>288</v>
      </c>
      <c r="H188" s="24">
        <v>285</v>
      </c>
      <c r="I188" s="4">
        <v>290</v>
      </c>
      <c r="J188" s="4">
        <v>289</v>
      </c>
      <c r="K188" s="1"/>
      <c r="L188" s="1"/>
      <c r="N188" s="30">
        <f t="shared" si="24"/>
        <v>288</v>
      </c>
      <c r="P188" s="31" t="str">
        <f t="shared" si="22"/>
        <v>Aceitar</v>
      </c>
      <c r="Q188" s="31">
        <f t="shared" si="19"/>
        <v>14</v>
      </c>
      <c r="R188" s="31">
        <f t="shared" si="20"/>
        <v>136.75</v>
      </c>
      <c r="S188" s="29">
        <f t="shared" si="23"/>
        <v>29.645833333333332</v>
      </c>
    </row>
    <row r="189" spans="1:19" x14ac:dyDescent="0.25">
      <c r="A189" s="47">
        <v>14</v>
      </c>
      <c r="B189" s="47">
        <v>14</v>
      </c>
      <c r="C189" s="45" t="s">
        <v>5</v>
      </c>
      <c r="D189" s="5">
        <v>2</v>
      </c>
      <c r="E189" s="17">
        <v>153</v>
      </c>
      <c r="F189" s="11">
        <f t="shared" si="26"/>
        <v>48.701412586119972</v>
      </c>
      <c r="G189" s="53">
        <f t="shared" si="21"/>
        <v>309.5</v>
      </c>
      <c r="H189" s="23">
        <v>300</v>
      </c>
      <c r="I189" s="5">
        <v>313</v>
      </c>
      <c r="J189" s="5">
        <v>312</v>
      </c>
      <c r="K189" s="8">
        <v>313</v>
      </c>
      <c r="L189" s="2"/>
      <c r="N189" s="30">
        <f t="shared" si="24"/>
        <v>309.5</v>
      </c>
      <c r="P189" s="31" t="str">
        <f t="shared" si="22"/>
        <v>Aceitar</v>
      </c>
      <c r="Q189" s="31"/>
      <c r="R189" s="31"/>
      <c r="S189" s="29"/>
    </row>
    <row r="190" spans="1:19" x14ac:dyDescent="0.25">
      <c r="A190" s="47">
        <v>14</v>
      </c>
      <c r="B190" s="47">
        <v>14</v>
      </c>
      <c r="C190" s="45" t="s">
        <v>5</v>
      </c>
      <c r="D190" s="5">
        <v>3</v>
      </c>
      <c r="E190" s="17">
        <v>131</v>
      </c>
      <c r="F190" s="11">
        <f t="shared" si="26"/>
        <v>41.69859509007658</v>
      </c>
      <c r="G190" s="53">
        <f t="shared" si="21"/>
        <v>292</v>
      </c>
      <c r="H190" s="23">
        <v>292</v>
      </c>
      <c r="I190" s="5">
        <v>292</v>
      </c>
      <c r="J190" s="5"/>
      <c r="K190" s="2"/>
      <c r="L190" s="2"/>
      <c r="N190" s="30">
        <f t="shared" si="24"/>
        <v>292</v>
      </c>
      <c r="P190" s="31" t="str">
        <f t="shared" si="22"/>
        <v>Aceitar</v>
      </c>
      <c r="Q190" s="31"/>
      <c r="R190" s="31"/>
      <c r="S190" s="29"/>
    </row>
    <row r="191" spans="1:19" x14ac:dyDescent="0.25">
      <c r="A191" s="47">
        <v>14</v>
      </c>
      <c r="B191" s="47">
        <v>14</v>
      </c>
      <c r="C191" s="45" t="s">
        <v>5</v>
      </c>
      <c r="D191" s="7">
        <v>4</v>
      </c>
      <c r="E191" s="18">
        <v>105</v>
      </c>
      <c r="F191" s="12">
        <f t="shared" si="26"/>
        <v>33.422538049298019</v>
      </c>
      <c r="G191" s="53">
        <f t="shared" si="21"/>
        <v>296.33333333333331</v>
      </c>
      <c r="H191" s="25">
        <v>296</v>
      </c>
      <c r="I191" s="7">
        <v>297</v>
      </c>
      <c r="J191" s="7">
        <v>296</v>
      </c>
      <c r="K191" s="3"/>
      <c r="L191" s="3"/>
      <c r="M191" s="3"/>
      <c r="N191" s="30">
        <f t="shared" si="24"/>
        <v>296.33333333333331</v>
      </c>
      <c r="P191" s="31" t="str">
        <f t="shared" si="22"/>
        <v>Aceitar</v>
      </c>
      <c r="Q191" s="31"/>
      <c r="R191" s="31"/>
      <c r="S191" s="29"/>
    </row>
    <row r="192" spans="1:19" x14ac:dyDescent="0.25">
      <c r="A192" s="47">
        <v>14</v>
      </c>
      <c r="B192" s="47">
        <v>14</v>
      </c>
      <c r="C192" s="45" t="s">
        <v>5</v>
      </c>
      <c r="D192" s="34"/>
      <c r="E192" s="35">
        <f>AVERAGE(E188:E191)</f>
        <v>136.75</v>
      </c>
      <c r="F192" s="32"/>
      <c r="G192" s="54"/>
      <c r="H192" s="36"/>
      <c r="I192" s="34"/>
      <c r="J192" s="34"/>
      <c r="K192" s="37"/>
      <c r="L192" s="37"/>
      <c r="M192" s="37">
        <f>AVERAGE(N188:N191)</f>
        <v>296.45833333333331</v>
      </c>
      <c r="N192" s="36"/>
      <c r="O192" s="37"/>
      <c r="P192" s="31" t="e">
        <f t="shared" si="22"/>
        <v>#DIV/0!</v>
      </c>
      <c r="Q192" s="31"/>
      <c r="R192" s="31"/>
      <c r="S192" s="29"/>
    </row>
    <row r="193" spans="1:19" x14ac:dyDescent="0.25">
      <c r="A193" s="47">
        <v>15</v>
      </c>
      <c r="B193" s="47">
        <v>14</v>
      </c>
      <c r="C193" s="45" t="s">
        <v>5</v>
      </c>
      <c r="D193" s="4">
        <v>1</v>
      </c>
      <c r="E193" s="16">
        <v>160</v>
      </c>
      <c r="F193" s="13">
        <f>E193/PI()</f>
        <v>50.929581789406512</v>
      </c>
      <c r="G193" s="53">
        <f t="shared" si="21"/>
        <v>308</v>
      </c>
      <c r="H193" s="24">
        <v>309</v>
      </c>
      <c r="I193" s="4">
        <v>307</v>
      </c>
      <c r="J193" s="4">
        <v>308</v>
      </c>
      <c r="K193" s="1"/>
      <c r="L193" s="1"/>
      <c r="N193" s="30">
        <f t="shared" si="24"/>
        <v>308</v>
      </c>
      <c r="P193" s="31" t="str">
        <f t="shared" si="22"/>
        <v>Aceitar</v>
      </c>
      <c r="Q193" s="31">
        <f t="shared" ref="Q193:Q248" si="27">A193</f>
        <v>15</v>
      </c>
      <c r="R193" s="31">
        <f t="shared" ref="R193:R252" si="28">E197</f>
        <v>146.75</v>
      </c>
      <c r="S193" s="29">
        <f t="shared" si="23"/>
        <v>30.085416666666667</v>
      </c>
    </row>
    <row r="194" spans="1:19" x14ac:dyDescent="0.25">
      <c r="A194" s="47">
        <v>15</v>
      </c>
      <c r="B194" s="47">
        <v>14</v>
      </c>
      <c r="C194" s="45" t="s">
        <v>5</v>
      </c>
      <c r="D194" s="5">
        <v>2</v>
      </c>
      <c r="E194" s="17">
        <v>131</v>
      </c>
      <c r="F194" s="11">
        <f t="shared" si="26"/>
        <v>41.69859509007658</v>
      </c>
      <c r="G194" s="53">
        <f t="shared" si="21"/>
        <v>311</v>
      </c>
      <c r="H194" s="23">
        <v>306</v>
      </c>
      <c r="I194" s="5">
        <v>315</v>
      </c>
      <c r="J194" s="5">
        <v>312</v>
      </c>
      <c r="K194" s="2"/>
      <c r="L194" s="2"/>
      <c r="N194" s="30">
        <f t="shared" si="24"/>
        <v>311</v>
      </c>
      <c r="P194" s="31" t="str">
        <f t="shared" si="22"/>
        <v>Aceitar</v>
      </c>
      <c r="Q194" s="31"/>
      <c r="R194" s="31"/>
      <c r="S194" s="29"/>
    </row>
    <row r="195" spans="1:19" x14ac:dyDescent="0.25">
      <c r="A195" s="47">
        <v>15</v>
      </c>
      <c r="B195" s="47">
        <v>14</v>
      </c>
      <c r="C195" s="45" t="s">
        <v>5</v>
      </c>
      <c r="D195" s="5">
        <v>3</v>
      </c>
      <c r="E195" s="17">
        <v>135</v>
      </c>
      <c r="F195" s="11">
        <f t="shared" si="26"/>
        <v>42.971834634811742</v>
      </c>
      <c r="G195" s="53">
        <f t="shared" si="21"/>
        <v>301.75</v>
      </c>
      <c r="H195" s="23">
        <v>298</v>
      </c>
      <c r="I195" s="5">
        <v>303</v>
      </c>
      <c r="J195" s="5">
        <v>300</v>
      </c>
      <c r="K195" s="8">
        <v>306</v>
      </c>
      <c r="L195" s="2"/>
      <c r="N195" s="30">
        <f t="shared" si="24"/>
        <v>301.75</v>
      </c>
      <c r="P195" s="31" t="str">
        <f t="shared" si="22"/>
        <v>Aceitar</v>
      </c>
      <c r="Q195" s="31"/>
      <c r="R195" s="31"/>
      <c r="S195" s="29"/>
    </row>
    <row r="196" spans="1:19" x14ac:dyDescent="0.25">
      <c r="A196" s="47">
        <v>15</v>
      </c>
      <c r="B196" s="47">
        <v>14</v>
      </c>
      <c r="C196" s="45" t="s">
        <v>5</v>
      </c>
      <c r="D196" s="7">
        <v>4</v>
      </c>
      <c r="E196" s="18">
        <v>161</v>
      </c>
      <c r="F196" s="12">
        <f t="shared" si="26"/>
        <v>51.247891675590303</v>
      </c>
      <c r="G196" s="53">
        <f t="shared" si="21"/>
        <v>282.66666666666669</v>
      </c>
      <c r="H196" s="25">
        <v>284</v>
      </c>
      <c r="I196" s="7">
        <v>281</v>
      </c>
      <c r="J196" s="7">
        <v>283</v>
      </c>
      <c r="K196" s="3"/>
      <c r="L196" s="3"/>
      <c r="M196" s="3"/>
      <c r="N196" s="30">
        <f t="shared" ref="N196:N256" si="29">AVERAGE(H196:L196)</f>
        <v>282.66666666666669</v>
      </c>
      <c r="P196" s="31" t="str">
        <f t="shared" ref="P196:P259" si="30">IF(STDEV(H196:M196)&gt;200,"Repetir","Aceitar")</f>
        <v>Aceitar</v>
      </c>
      <c r="Q196" s="31"/>
      <c r="R196" s="31"/>
      <c r="S196" s="29"/>
    </row>
    <row r="197" spans="1:19" x14ac:dyDescent="0.25">
      <c r="A197" s="47">
        <v>15</v>
      </c>
      <c r="B197" s="47">
        <v>14</v>
      </c>
      <c r="C197" s="45" t="s">
        <v>5</v>
      </c>
      <c r="D197" s="34"/>
      <c r="E197" s="35">
        <f>AVERAGE(E193:E196)</f>
        <v>146.75</v>
      </c>
      <c r="F197" s="32"/>
      <c r="G197" s="54"/>
      <c r="H197" s="36"/>
      <c r="I197" s="34"/>
      <c r="J197" s="34"/>
      <c r="K197" s="37"/>
      <c r="L197" s="37"/>
      <c r="M197" s="37">
        <f>AVERAGE(N193:N196)</f>
        <v>300.85416666666669</v>
      </c>
      <c r="N197" s="36"/>
      <c r="O197" s="37"/>
      <c r="P197" s="31" t="e">
        <f t="shared" si="30"/>
        <v>#DIV/0!</v>
      </c>
      <c r="Q197" s="31"/>
      <c r="R197" s="31"/>
      <c r="S197" s="29"/>
    </row>
    <row r="198" spans="1:19" x14ac:dyDescent="0.25">
      <c r="A198" s="47">
        <v>7</v>
      </c>
      <c r="B198" s="47">
        <v>14</v>
      </c>
      <c r="C198" s="45" t="s">
        <v>5</v>
      </c>
      <c r="D198" s="4">
        <v>1</v>
      </c>
      <c r="E198" s="16">
        <v>168</v>
      </c>
      <c r="F198" s="13">
        <f>E198/PI()</f>
        <v>53.476060878876837</v>
      </c>
      <c r="G198" s="53">
        <f t="shared" si="21"/>
        <v>316.33333333333331</v>
      </c>
      <c r="H198" s="24">
        <v>302</v>
      </c>
      <c r="I198" s="4">
        <v>322</v>
      </c>
      <c r="J198" s="4">
        <v>325</v>
      </c>
      <c r="K198" s="1"/>
      <c r="L198" s="1"/>
      <c r="N198" s="30">
        <f t="shared" si="29"/>
        <v>316.33333333333331</v>
      </c>
      <c r="P198" s="31" t="str">
        <f t="shared" si="30"/>
        <v>Aceitar</v>
      </c>
      <c r="Q198" s="31">
        <f t="shared" si="27"/>
        <v>7</v>
      </c>
      <c r="R198" s="31">
        <f t="shared" si="28"/>
        <v>146.75</v>
      </c>
      <c r="S198" s="29">
        <f t="shared" ref="S196:S259" si="31">M202/10</f>
        <v>29.158333333333331</v>
      </c>
    </row>
    <row r="199" spans="1:19" x14ac:dyDescent="0.25">
      <c r="A199" s="47">
        <v>7</v>
      </c>
      <c r="B199" s="47">
        <v>14</v>
      </c>
      <c r="C199" s="45" t="s">
        <v>5</v>
      </c>
      <c r="D199" s="5">
        <v>2</v>
      </c>
      <c r="E199" s="17">
        <v>139</v>
      </c>
      <c r="F199" s="11">
        <f t="shared" si="26"/>
        <v>44.245074179546904</v>
      </c>
      <c r="G199" s="53">
        <f t="shared" si="21"/>
        <v>268.33333333333331</v>
      </c>
      <c r="H199" s="23">
        <v>266</v>
      </c>
      <c r="I199" s="5">
        <v>270</v>
      </c>
      <c r="J199" s="5">
        <v>269</v>
      </c>
      <c r="K199" s="2"/>
      <c r="L199" s="2"/>
      <c r="N199" s="30">
        <f t="shared" si="29"/>
        <v>268.33333333333331</v>
      </c>
      <c r="P199" s="31" t="str">
        <f t="shared" si="30"/>
        <v>Aceitar</v>
      </c>
      <c r="Q199" s="31"/>
      <c r="R199" s="31"/>
      <c r="S199" s="29"/>
    </row>
    <row r="200" spans="1:19" x14ac:dyDescent="0.25">
      <c r="A200" s="47">
        <v>7</v>
      </c>
      <c r="B200" s="47">
        <v>14</v>
      </c>
      <c r="C200" s="45" t="s">
        <v>5</v>
      </c>
      <c r="D200" s="5">
        <v>3</v>
      </c>
      <c r="E200" s="17">
        <v>144</v>
      </c>
      <c r="F200" s="11">
        <f t="shared" si="26"/>
        <v>45.836623610465857</v>
      </c>
      <c r="G200" s="53">
        <f t="shared" si="21"/>
        <v>295.66666666666669</v>
      </c>
      <c r="H200" s="23">
        <v>294</v>
      </c>
      <c r="I200" s="5">
        <v>296</v>
      </c>
      <c r="J200" s="5">
        <v>297</v>
      </c>
      <c r="K200" s="2"/>
      <c r="L200" s="2"/>
      <c r="N200" s="30">
        <f t="shared" si="29"/>
        <v>295.66666666666669</v>
      </c>
      <c r="P200" s="31" t="str">
        <f t="shared" si="30"/>
        <v>Aceitar</v>
      </c>
      <c r="Q200" s="31"/>
      <c r="R200" s="31"/>
      <c r="S200" s="29"/>
    </row>
    <row r="201" spans="1:19" x14ac:dyDescent="0.25">
      <c r="A201" s="47">
        <v>7</v>
      </c>
      <c r="B201" s="47">
        <v>14</v>
      </c>
      <c r="C201" s="45" t="s">
        <v>5</v>
      </c>
      <c r="D201" s="7">
        <v>4</v>
      </c>
      <c r="E201" s="18">
        <v>136</v>
      </c>
      <c r="F201" s="12">
        <f t="shared" si="26"/>
        <v>43.290144520995533</v>
      </c>
      <c r="G201" s="53">
        <f t="shared" si="21"/>
        <v>286</v>
      </c>
      <c r="H201" s="25">
        <v>289</v>
      </c>
      <c r="I201" s="7">
        <v>285</v>
      </c>
      <c r="J201" s="7">
        <v>285</v>
      </c>
      <c r="K201" s="3">
        <v>285</v>
      </c>
      <c r="L201" s="3"/>
      <c r="M201" s="3"/>
      <c r="N201" s="30">
        <f t="shared" si="29"/>
        <v>286</v>
      </c>
      <c r="P201" s="31" t="str">
        <f t="shared" si="30"/>
        <v>Aceitar</v>
      </c>
      <c r="Q201" s="31"/>
      <c r="R201" s="31"/>
      <c r="S201" s="29"/>
    </row>
    <row r="202" spans="1:19" x14ac:dyDescent="0.25">
      <c r="A202" s="47">
        <v>7</v>
      </c>
      <c r="B202" s="47">
        <v>14</v>
      </c>
      <c r="C202" s="45" t="s">
        <v>5</v>
      </c>
      <c r="D202" s="34"/>
      <c r="E202" s="35">
        <f>AVERAGE(E198:E201)</f>
        <v>146.75</v>
      </c>
      <c r="F202" s="32"/>
      <c r="G202" s="54"/>
      <c r="H202" s="36"/>
      <c r="I202" s="34"/>
      <c r="J202" s="34"/>
      <c r="K202" s="37"/>
      <c r="L202" s="37"/>
      <c r="M202" s="37">
        <f>AVERAGE(N198:N201)</f>
        <v>291.58333333333331</v>
      </c>
      <c r="N202" s="36"/>
      <c r="O202" s="37"/>
      <c r="P202" s="31" t="e">
        <f t="shared" si="30"/>
        <v>#DIV/0!</v>
      </c>
      <c r="Q202" s="31"/>
      <c r="R202" s="31"/>
      <c r="S202" s="29"/>
    </row>
    <row r="203" spans="1:19" x14ac:dyDescent="0.25">
      <c r="A203" s="48">
        <v>110</v>
      </c>
      <c r="B203" s="47">
        <v>15</v>
      </c>
      <c r="C203" s="45" t="s">
        <v>5</v>
      </c>
      <c r="D203" s="4">
        <v>1</v>
      </c>
      <c r="E203" s="16">
        <v>180</v>
      </c>
      <c r="F203" s="13">
        <f>E203/PI()</f>
        <v>57.295779513082323</v>
      </c>
      <c r="G203" s="53">
        <f>AVERAGE(H203:L203)</f>
        <v>336.5</v>
      </c>
      <c r="H203" s="24">
        <v>334</v>
      </c>
      <c r="I203" s="4">
        <v>335</v>
      </c>
      <c r="J203" s="4">
        <v>335</v>
      </c>
      <c r="K203" s="1">
        <v>342</v>
      </c>
      <c r="L203" s="1"/>
      <c r="N203" s="30">
        <f t="shared" si="29"/>
        <v>336.5</v>
      </c>
      <c r="P203" s="31" t="str">
        <f t="shared" si="30"/>
        <v>Aceitar</v>
      </c>
      <c r="Q203" s="31">
        <f t="shared" si="27"/>
        <v>110</v>
      </c>
      <c r="R203" s="31">
        <f t="shared" si="28"/>
        <v>153.25</v>
      </c>
      <c r="S203" s="29">
        <f t="shared" si="31"/>
        <v>30.81666666666667</v>
      </c>
    </row>
    <row r="204" spans="1:19" x14ac:dyDescent="0.25">
      <c r="A204" s="48">
        <v>110</v>
      </c>
      <c r="B204" s="47">
        <v>15</v>
      </c>
      <c r="C204" s="45" t="s">
        <v>5</v>
      </c>
      <c r="D204" s="5">
        <v>2</v>
      </c>
      <c r="E204" s="17">
        <v>140</v>
      </c>
      <c r="F204" s="11">
        <f t="shared" ref="F204:F276" si="32">E204/PI()</f>
        <v>44.563384065730695</v>
      </c>
      <c r="G204" s="53">
        <f t="shared" si="21"/>
        <v>308.5</v>
      </c>
      <c r="H204" s="23">
        <v>312</v>
      </c>
      <c r="I204" s="5">
        <v>311</v>
      </c>
      <c r="J204" s="5">
        <v>308</v>
      </c>
      <c r="K204" s="8">
        <v>303</v>
      </c>
      <c r="L204" s="2"/>
      <c r="N204" s="30">
        <f t="shared" si="29"/>
        <v>308.5</v>
      </c>
      <c r="P204" s="31" t="str">
        <f t="shared" si="30"/>
        <v>Aceitar</v>
      </c>
      <c r="Q204" s="31"/>
      <c r="R204" s="31"/>
      <c r="S204" s="29"/>
    </row>
    <row r="205" spans="1:19" x14ac:dyDescent="0.25">
      <c r="A205" s="48">
        <v>110</v>
      </c>
      <c r="B205" s="47">
        <v>15</v>
      </c>
      <c r="C205" s="45" t="s">
        <v>5</v>
      </c>
      <c r="D205" s="5">
        <v>3</v>
      </c>
      <c r="E205" s="17">
        <v>142</v>
      </c>
      <c r="F205" s="11">
        <f t="shared" si="32"/>
        <v>45.200003838098276</v>
      </c>
      <c r="G205" s="53">
        <f t="shared" si="21"/>
        <v>285.66666666666669</v>
      </c>
      <c r="H205" s="23">
        <v>287</v>
      </c>
      <c r="I205" s="5">
        <v>285</v>
      </c>
      <c r="J205" s="5">
        <v>285</v>
      </c>
      <c r="K205" s="2"/>
      <c r="L205" s="2"/>
      <c r="N205" s="30">
        <f t="shared" si="29"/>
        <v>285.66666666666669</v>
      </c>
      <c r="P205" s="31" t="str">
        <f t="shared" si="30"/>
        <v>Aceitar</v>
      </c>
      <c r="Q205" s="31"/>
      <c r="R205" s="31"/>
      <c r="S205" s="29"/>
    </row>
    <row r="206" spans="1:19" x14ac:dyDescent="0.25">
      <c r="A206" s="48">
        <v>110</v>
      </c>
      <c r="B206" s="47">
        <v>15</v>
      </c>
      <c r="C206" s="45" t="s">
        <v>5</v>
      </c>
      <c r="D206" s="7">
        <v>4</v>
      </c>
      <c r="E206" s="18">
        <v>151</v>
      </c>
      <c r="F206" s="12">
        <f t="shared" si="32"/>
        <v>48.064792813752391</v>
      </c>
      <c r="G206" s="53">
        <f t="shared" si="21"/>
        <v>302</v>
      </c>
      <c r="H206" s="25">
        <v>304</v>
      </c>
      <c r="I206" s="7">
        <v>300</v>
      </c>
      <c r="J206" s="7">
        <v>302</v>
      </c>
      <c r="K206" s="3"/>
      <c r="L206" s="3"/>
      <c r="M206" s="3"/>
      <c r="N206" s="30">
        <f t="shared" si="29"/>
        <v>302</v>
      </c>
      <c r="P206" s="31" t="str">
        <f t="shared" si="30"/>
        <v>Aceitar</v>
      </c>
      <c r="Q206" s="31"/>
      <c r="R206" s="31"/>
      <c r="S206" s="29"/>
    </row>
    <row r="207" spans="1:19" x14ac:dyDescent="0.25">
      <c r="A207" s="48">
        <v>110</v>
      </c>
      <c r="B207" s="47">
        <v>15</v>
      </c>
      <c r="C207" s="45" t="s">
        <v>5</v>
      </c>
      <c r="D207" s="34"/>
      <c r="E207" s="35">
        <f>AVERAGE(E203:E206)</f>
        <v>153.25</v>
      </c>
      <c r="F207" s="32"/>
      <c r="G207" s="54"/>
      <c r="H207" s="36"/>
      <c r="I207" s="34"/>
      <c r="J207" s="34"/>
      <c r="K207" s="37"/>
      <c r="L207" s="37"/>
      <c r="M207" s="37">
        <f>AVERAGE(N203:N206)</f>
        <v>308.16666666666669</v>
      </c>
      <c r="N207" s="36"/>
      <c r="O207" s="37"/>
      <c r="P207" s="31" t="e">
        <f t="shared" si="30"/>
        <v>#DIV/0!</v>
      </c>
      <c r="Q207" s="31"/>
      <c r="R207" s="31"/>
      <c r="S207" s="29"/>
    </row>
    <row r="208" spans="1:19" x14ac:dyDescent="0.25">
      <c r="A208" s="47">
        <v>12</v>
      </c>
      <c r="B208" s="47">
        <v>15</v>
      </c>
      <c r="C208" s="45" t="s">
        <v>5</v>
      </c>
      <c r="D208" s="4">
        <v>1</v>
      </c>
      <c r="E208" s="16">
        <v>146</v>
      </c>
      <c r="F208" s="13">
        <f>E208/PI()</f>
        <v>46.473243382833438</v>
      </c>
      <c r="G208" s="53">
        <f t="shared" ref="G208:G286" si="33">AVERAGE(H208:L208)</f>
        <v>286.66666666666669</v>
      </c>
      <c r="H208" s="24">
        <v>287</v>
      </c>
      <c r="I208" s="4">
        <v>285</v>
      </c>
      <c r="J208" s="4">
        <v>288</v>
      </c>
      <c r="K208" s="1"/>
      <c r="L208" s="1"/>
      <c r="N208" s="30">
        <f t="shared" si="29"/>
        <v>286.66666666666669</v>
      </c>
      <c r="P208" s="31" t="str">
        <f t="shared" si="30"/>
        <v>Aceitar</v>
      </c>
      <c r="Q208" s="31">
        <f t="shared" si="27"/>
        <v>12</v>
      </c>
      <c r="R208" s="31">
        <f t="shared" si="28"/>
        <v>155</v>
      </c>
      <c r="S208" s="29">
        <f t="shared" si="31"/>
        <v>31</v>
      </c>
    </row>
    <row r="209" spans="1:19" x14ac:dyDescent="0.25">
      <c r="A209" s="47">
        <v>12</v>
      </c>
      <c r="B209" s="47">
        <v>15</v>
      </c>
      <c r="C209" s="45" t="s">
        <v>5</v>
      </c>
      <c r="D209" s="5">
        <v>2</v>
      </c>
      <c r="E209" s="17">
        <v>160</v>
      </c>
      <c r="F209" s="11">
        <f t="shared" si="32"/>
        <v>50.929581789406512</v>
      </c>
      <c r="G209" s="53">
        <f t="shared" si="33"/>
        <v>315</v>
      </c>
      <c r="H209" s="23">
        <v>315</v>
      </c>
      <c r="I209" s="5">
        <v>315</v>
      </c>
      <c r="J209" s="5">
        <v>315</v>
      </c>
      <c r="K209" s="2"/>
      <c r="L209" s="2"/>
      <c r="N209" s="30">
        <f t="shared" si="29"/>
        <v>315</v>
      </c>
      <c r="P209" s="31" t="str">
        <f t="shared" si="30"/>
        <v>Aceitar</v>
      </c>
      <c r="Q209" s="31"/>
      <c r="R209" s="31"/>
      <c r="S209" s="29"/>
    </row>
    <row r="210" spans="1:19" x14ac:dyDescent="0.25">
      <c r="A210" s="47">
        <v>12</v>
      </c>
      <c r="B210" s="47">
        <v>15</v>
      </c>
      <c r="C210" s="45" t="s">
        <v>5</v>
      </c>
      <c r="D210" s="5">
        <v>3</v>
      </c>
      <c r="E210" s="17">
        <v>179</v>
      </c>
      <c r="F210" s="11">
        <f t="shared" si="32"/>
        <v>56.977469626898532</v>
      </c>
      <c r="G210" s="53">
        <f t="shared" si="33"/>
        <v>298.33333333333331</v>
      </c>
      <c r="H210" s="23">
        <v>299</v>
      </c>
      <c r="I210" s="5">
        <v>298</v>
      </c>
      <c r="J210" s="5">
        <v>298</v>
      </c>
      <c r="K210" s="2"/>
      <c r="L210" s="2"/>
      <c r="N210" s="30">
        <f t="shared" si="29"/>
        <v>298.33333333333331</v>
      </c>
      <c r="P210" s="31" t="str">
        <f t="shared" si="30"/>
        <v>Aceitar</v>
      </c>
      <c r="Q210" s="31"/>
      <c r="R210" s="31"/>
      <c r="S210" s="29"/>
    </row>
    <row r="211" spans="1:19" x14ac:dyDescent="0.25">
      <c r="A211" s="47">
        <v>12</v>
      </c>
      <c r="B211" s="47">
        <v>15</v>
      </c>
      <c r="C211" s="45" t="s">
        <v>5</v>
      </c>
      <c r="D211" s="7">
        <v>4</v>
      </c>
      <c r="E211" s="18">
        <v>135</v>
      </c>
      <c r="F211" s="12">
        <f t="shared" si="32"/>
        <v>42.971834634811742</v>
      </c>
      <c r="G211" s="53">
        <f t="shared" si="33"/>
        <v>340</v>
      </c>
      <c r="H211" s="25">
        <v>340</v>
      </c>
      <c r="I211" s="7">
        <v>337</v>
      </c>
      <c r="J211" s="7">
        <v>343</v>
      </c>
      <c r="K211" s="3"/>
      <c r="L211" s="3"/>
      <c r="M211" s="3"/>
      <c r="N211" s="30">
        <f t="shared" si="29"/>
        <v>340</v>
      </c>
      <c r="P211" s="31" t="str">
        <f t="shared" si="30"/>
        <v>Aceitar</v>
      </c>
      <c r="Q211" s="31"/>
      <c r="R211" s="31"/>
      <c r="S211" s="29"/>
    </row>
    <row r="212" spans="1:19" x14ac:dyDescent="0.25">
      <c r="A212" s="47">
        <v>12</v>
      </c>
      <c r="B212" s="47">
        <v>15</v>
      </c>
      <c r="C212" s="45" t="s">
        <v>5</v>
      </c>
      <c r="D212" s="34"/>
      <c r="E212" s="35">
        <f>AVERAGE(E208:E211)</f>
        <v>155</v>
      </c>
      <c r="F212" s="32"/>
      <c r="G212" s="54"/>
      <c r="H212" s="36"/>
      <c r="I212" s="34"/>
      <c r="J212" s="34"/>
      <c r="K212" s="37"/>
      <c r="L212" s="37"/>
      <c r="M212" s="37">
        <f>AVERAGE(N208:N211)</f>
        <v>310</v>
      </c>
      <c r="N212" s="36"/>
      <c r="O212" s="37"/>
      <c r="P212" s="31" t="e">
        <f t="shared" si="30"/>
        <v>#DIV/0!</v>
      </c>
      <c r="Q212" s="31"/>
      <c r="R212" s="31"/>
      <c r="S212" s="29"/>
    </row>
    <row r="213" spans="1:19" x14ac:dyDescent="0.25">
      <c r="A213" s="47">
        <v>23</v>
      </c>
      <c r="B213" s="47">
        <v>15</v>
      </c>
      <c r="C213" s="45" t="s">
        <v>5</v>
      </c>
      <c r="D213" s="4">
        <v>1</v>
      </c>
      <c r="E213" s="16">
        <v>165</v>
      </c>
      <c r="F213" s="13">
        <f>E213/PI()</f>
        <v>52.521131220325465</v>
      </c>
      <c r="G213" s="53">
        <f t="shared" si="33"/>
        <v>388.5</v>
      </c>
      <c r="H213" s="24">
        <v>400</v>
      </c>
      <c r="I213" s="4">
        <v>396</v>
      </c>
      <c r="J213" s="4">
        <v>386</v>
      </c>
      <c r="K213" s="1">
        <v>372</v>
      </c>
      <c r="L213" s="1"/>
      <c r="N213" s="30">
        <f t="shared" si="29"/>
        <v>388.5</v>
      </c>
      <c r="P213" s="31" t="str">
        <f t="shared" si="30"/>
        <v>Aceitar</v>
      </c>
      <c r="Q213" s="31">
        <f t="shared" si="27"/>
        <v>23</v>
      </c>
      <c r="R213" s="31">
        <f t="shared" si="28"/>
        <v>156.75</v>
      </c>
      <c r="S213" s="29">
        <f t="shared" si="31"/>
        <v>35.958333333333329</v>
      </c>
    </row>
    <row r="214" spans="1:19" x14ac:dyDescent="0.25">
      <c r="A214" s="47">
        <v>23</v>
      </c>
      <c r="B214" s="47">
        <v>15</v>
      </c>
      <c r="C214" s="45" t="s">
        <v>5</v>
      </c>
      <c r="D214" s="5">
        <v>2</v>
      </c>
      <c r="E214" s="17">
        <v>152</v>
      </c>
      <c r="F214" s="11">
        <f t="shared" si="32"/>
        <v>48.383102699936181</v>
      </c>
      <c r="G214" s="53">
        <f t="shared" si="33"/>
        <v>347.33333333333331</v>
      </c>
      <c r="H214" s="23">
        <v>347</v>
      </c>
      <c r="I214" s="5">
        <v>345</v>
      </c>
      <c r="J214" s="5">
        <v>350</v>
      </c>
      <c r="K214" s="2"/>
      <c r="L214" s="2"/>
      <c r="N214" s="30">
        <f t="shared" si="29"/>
        <v>347.33333333333331</v>
      </c>
      <c r="P214" s="31" t="str">
        <f t="shared" si="30"/>
        <v>Aceitar</v>
      </c>
      <c r="Q214" s="31"/>
      <c r="R214" s="31"/>
      <c r="S214" s="29"/>
    </row>
    <row r="215" spans="1:19" x14ac:dyDescent="0.25">
      <c r="A215" s="47">
        <v>23</v>
      </c>
      <c r="B215" s="47">
        <v>15</v>
      </c>
      <c r="C215" s="45" t="s">
        <v>5</v>
      </c>
      <c r="D215" s="5">
        <v>3</v>
      </c>
      <c r="E215" s="17">
        <v>135</v>
      </c>
      <c r="F215" s="11">
        <f t="shared" si="32"/>
        <v>42.971834634811742</v>
      </c>
      <c r="G215" s="53">
        <f t="shared" si="33"/>
        <v>347.5</v>
      </c>
      <c r="H215" s="23">
        <v>345</v>
      </c>
      <c r="I215" s="5">
        <v>349</v>
      </c>
      <c r="J215" s="5">
        <v>348</v>
      </c>
      <c r="K215" s="8">
        <v>348</v>
      </c>
      <c r="L215" s="2"/>
      <c r="N215" s="30">
        <f t="shared" si="29"/>
        <v>347.5</v>
      </c>
      <c r="P215" s="31" t="str">
        <f t="shared" si="30"/>
        <v>Aceitar</v>
      </c>
      <c r="Q215" s="31"/>
      <c r="R215" s="31"/>
      <c r="S215" s="29"/>
    </row>
    <row r="216" spans="1:19" x14ac:dyDescent="0.25">
      <c r="A216" s="47">
        <v>23</v>
      </c>
      <c r="B216" s="47">
        <v>15</v>
      </c>
      <c r="C216" s="45" t="s">
        <v>5</v>
      </c>
      <c r="D216" s="7">
        <v>4</v>
      </c>
      <c r="E216" s="18">
        <v>175</v>
      </c>
      <c r="F216" s="12">
        <f t="shared" si="32"/>
        <v>55.70423008216337</v>
      </c>
      <c r="G216" s="53">
        <f t="shared" si="33"/>
        <v>355</v>
      </c>
      <c r="H216" s="25">
        <v>355</v>
      </c>
      <c r="I216" s="7">
        <v>355</v>
      </c>
      <c r="J216" s="7">
        <v>355</v>
      </c>
      <c r="K216" s="3"/>
      <c r="L216" s="3"/>
      <c r="M216" s="3"/>
      <c r="N216" s="30">
        <f t="shared" si="29"/>
        <v>355</v>
      </c>
      <c r="P216" s="31" t="str">
        <f t="shared" si="30"/>
        <v>Aceitar</v>
      </c>
      <c r="Q216" s="31"/>
      <c r="R216" s="31"/>
      <c r="S216" s="29"/>
    </row>
    <row r="217" spans="1:19" x14ac:dyDescent="0.25">
      <c r="A217" s="47">
        <v>23</v>
      </c>
      <c r="B217" s="47">
        <v>15</v>
      </c>
      <c r="C217" s="45" t="s">
        <v>5</v>
      </c>
      <c r="D217" s="34"/>
      <c r="E217" s="35">
        <f>AVERAGE(E213:E216)</f>
        <v>156.75</v>
      </c>
      <c r="F217" s="32"/>
      <c r="G217" s="54"/>
      <c r="H217" s="36"/>
      <c r="I217" s="34"/>
      <c r="J217" s="34"/>
      <c r="K217" s="37"/>
      <c r="L217" s="37"/>
      <c r="M217" s="37">
        <f>AVERAGE(N213:N216)</f>
        <v>359.58333333333331</v>
      </c>
      <c r="N217" s="36"/>
      <c r="O217" s="37"/>
      <c r="P217" s="31" t="e">
        <f t="shared" si="30"/>
        <v>#DIV/0!</v>
      </c>
      <c r="Q217" s="31"/>
      <c r="R217" s="31"/>
      <c r="S217" s="29"/>
    </row>
    <row r="218" spans="1:19" x14ac:dyDescent="0.25">
      <c r="A218" s="47">
        <v>25</v>
      </c>
      <c r="B218" s="47">
        <v>16</v>
      </c>
      <c r="C218" s="45" t="s">
        <v>5</v>
      </c>
      <c r="D218" s="4">
        <v>1</v>
      </c>
      <c r="E218" s="16">
        <v>179</v>
      </c>
      <c r="F218" s="13">
        <f>E218/PI()</f>
        <v>56.977469626898532</v>
      </c>
      <c r="G218" s="53">
        <f t="shared" si="33"/>
        <v>352.66666666666669</v>
      </c>
      <c r="H218" s="24">
        <v>353</v>
      </c>
      <c r="I218" s="4">
        <v>352</v>
      </c>
      <c r="J218" s="4">
        <v>353</v>
      </c>
      <c r="K218" s="1"/>
      <c r="L218" s="1"/>
      <c r="N218" s="30">
        <f t="shared" si="29"/>
        <v>352.66666666666669</v>
      </c>
      <c r="P218" s="31" t="str">
        <f t="shared" si="30"/>
        <v>Aceitar</v>
      </c>
      <c r="Q218" s="31">
        <f t="shared" si="27"/>
        <v>25</v>
      </c>
      <c r="R218" s="31">
        <f t="shared" si="28"/>
        <v>156.5</v>
      </c>
      <c r="S218" s="29">
        <f t="shared" si="31"/>
        <v>35.37916666666667</v>
      </c>
    </row>
    <row r="219" spans="1:19" x14ac:dyDescent="0.25">
      <c r="A219" s="47">
        <v>25</v>
      </c>
      <c r="B219" s="47">
        <v>16</v>
      </c>
      <c r="C219" s="45" t="s">
        <v>5</v>
      </c>
      <c r="D219" s="5">
        <v>2</v>
      </c>
      <c r="E219" s="17">
        <v>172</v>
      </c>
      <c r="F219" s="11">
        <f t="shared" si="32"/>
        <v>54.749300423611999</v>
      </c>
      <c r="G219" s="53">
        <f t="shared" si="33"/>
        <v>352</v>
      </c>
      <c r="H219" s="23">
        <v>354</v>
      </c>
      <c r="I219" s="5">
        <v>353</v>
      </c>
      <c r="J219" s="5">
        <v>349</v>
      </c>
      <c r="K219" s="2"/>
      <c r="L219" s="2"/>
      <c r="N219" s="30">
        <f t="shared" si="29"/>
        <v>352</v>
      </c>
      <c r="P219" s="31" t="str">
        <f t="shared" si="30"/>
        <v>Aceitar</v>
      </c>
      <c r="Q219" s="31"/>
      <c r="R219" s="31"/>
      <c r="S219" s="29"/>
    </row>
    <row r="220" spans="1:19" x14ac:dyDescent="0.25">
      <c r="A220" s="47">
        <v>25</v>
      </c>
      <c r="B220" s="47">
        <v>16</v>
      </c>
      <c r="C220" s="45" t="s">
        <v>5</v>
      </c>
      <c r="D220" s="5">
        <v>3</v>
      </c>
      <c r="E220" s="17">
        <v>134</v>
      </c>
      <c r="F220" s="11">
        <f t="shared" si="32"/>
        <v>42.653524748627952</v>
      </c>
      <c r="G220" s="53">
        <f t="shared" si="33"/>
        <v>358</v>
      </c>
      <c r="H220" s="23">
        <v>356</v>
      </c>
      <c r="I220" s="5">
        <v>357</v>
      </c>
      <c r="J220" s="5">
        <v>361</v>
      </c>
      <c r="K220" s="2"/>
      <c r="L220" s="2"/>
      <c r="N220" s="30">
        <f t="shared" si="29"/>
        <v>358</v>
      </c>
      <c r="P220" s="31" t="str">
        <f t="shared" si="30"/>
        <v>Aceitar</v>
      </c>
      <c r="Q220" s="31"/>
      <c r="R220" s="31"/>
      <c r="S220" s="29"/>
    </row>
    <row r="221" spans="1:19" x14ac:dyDescent="0.25">
      <c r="A221" s="47">
        <v>25</v>
      </c>
      <c r="B221" s="47">
        <v>16</v>
      </c>
      <c r="C221" s="45" t="s">
        <v>5</v>
      </c>
      <c r="D221" s="7">
        <v>4</v>
      </c>
      <c r="E221" s="18">
        <v>141</v>
      </c>
      <c r="F221" s="12">
        <f t="shared" si="32"/>
        <v>44.881693951914485</v>
      </c>
      <c r="G221" s="53">
        <f t="shared" si="33"/>
        <v>352.5</v>
      </c>
      <c r="H221" s="25">
        <v>349</v>
      </c>
      <c r="I221" s="7">
        <v>352</v>
      </c>
      <c r="J221" s="7">
        <v>356</v>
      </c>
      <c r="K221" s="3">
        <v>353</v>
      </c>
      <c r="L221" s="3"/>
      <c r="M221" s="3"/>
      <c r="N221" s="30">
        <f t="shared" si="29"/>
        <v>352.5</v>
      </c>
      <c r="P221" s="31" t="str">
        <f t="shared" si="30"/>
        <v>Aceitar</v>
      </c>
      <c r="Q221" s="31"/>
      <c r="R221" s="31"/>
      <c r="S221" s="29"/>
    </row>
    <row r="222" spans="1:19" x14ac:dyDescent="0.25">
      <c r="A222" s="47">
        <v>25</v>
      </c>
      <c r="B222" s="47">
        <v>16</v>
      </c>
      <c r="C222" s="45" t="s">
        <v>5</v>
      </c>
      <c r="D222" s="34"/>
      <c r="E222" s="35">
        <f>AVERAGE(E218:E221)</f>
        <v>156.5</v>
      </c>
      <c r="F222" s="32"/>
      <c r="G222" s="54"/>
      <c r="H222" s="36"/>
      <c r="I222" s="34"/>
      <c r="J222" s="34"/>
      <c r="K222" s="37"/>
      <c r="L222" s="37"/>
      <c r="M222" s="37">
        <f>AVERAGE(N218:N221)</f>
        <v>353.79166666666669</v>
      </c>
      <c r="N222" s="36"/>
      <c r="O222" s="37"/>
      <c r="P222" s="31" t="e">
        <f t="shared" si="30"/>
        <v>#DIV/0!</v>
      </c>
      <c r="Q222" s="31"/>
      <c r="R222" s="31"/>
      <c r="S222" s="29"/>
    </row>
    <row r="223" spans="1:19" x14ac:dyDescent="0.25">
      <c r="A223" s="47">
        <v>20</v>
      </c>
      <c r="B223" s="47">
        <v>16</v>
      </c>
      <c r="C223" s="45" t="s">
        <v>5</v>
      </c>
      <c r="D223" s="4">
        <v>1</v>
      </c>
      <c r="E223" s="16">
        <v>155</v>
      </c>
      <c r="F223" s="13">
        <f>E223/PI()</f>
        <v>49.338032358487553</v>
      </c>
      <c r="G223" s="53">
        <f t="shared" si="33"/>
        <v>332</v>
      </c>
      <c r="H223" s="24">
        <v>335</v>
      </c>
      <c r="I223" s="4">
        <v>330</v>
      </c>
      <c r="J223" s="4">
        <v>331</v>
      </c>
      <c r="K223" s="1"/>
      <c r="L223" s="1"/>
      <c r="N223" s="30">
        <f t="shared" si="29"/>
        <v>332</v>
      </c>
      <c r="P223" s="31" t="str">
        <f t="shared" si="30"/>
        <v>Aceitar</v>
      </c>
      <c r="Q223" s="31">
        <f t="shared" si="27"/>
        <v>20</v>
      </c>
      <c r="R223" s="31">
        <f t="shared" si="28"/>
        <v>155</v>
      </c>
      <c r="S223" s="29">
        <f>M227/10</f>
        <v>33.985416666666666</v>
      </c>
    </row>
    <row r="224" spans="1:19" x14ac:dyDescent="0.25">
      <c r="A224" s="47">
        <v>20</v>
      </c>
      <c r="B224" s="47">
        <v>16</v>
      </c>
      <c r="C224" s="45" t="s">
        <v>5</v>
      </c>
      <c r="D224" s="5">
        <v>2</v>
      </c>
      <c r="E224" s="17">
        <v>147</v>
      </c>
      <c r="F224" s="11">
        <f t="shared" si="32"/>
        <v>46.791553269017228</v>
      </c>
      <c r="G224" s="53">
        <f t="shared" si="33"/>
        <v>325</v>
      </c>
      <c r="H224" s="23">
        <v>335</v>
      </c>
      <c r="I224" s="5">
        <v>340</v>
      </c>
      <c r="J224" s="5">
        <v>300</v>
      </c>
      <c r="K224" s="2"/>
      <c r="L224" s="2"/>
      <c r="N224" s="30">
        <f t="shared" si="29"/>
        <v>325</v>
      </c>
      <c r="P224" s="31" t="str">
        <f t="shared" si="30"/>
        <v>Aceitar</v>
      </c>
      <c r="Q224" s="31"/>
      <c r="R224" s="31"/>
      <c r="S224" s="29"/>
    </row>
    <row r="225" spans="1:19" x14ac:dyDescent="0.25">
      <c r="A225" s="47">
        <v>20</v>
      </c>
      <c r="B225" s="47">
        <v>16</v>
      </c>
      <c r="C225" s="45" t="s">
        <v>5</v>
      </c>
      <c r="D225" s="5">
        <v>3</v>
      </c>
      <c r="E225" s="17">
        <v>152</v>
      </c>
      <c r="F225" s="11">
        <f t="shared" si="32"/>
        <v>48.383102699936181</v>
      </c>
      <c r="G225" s="53">
        <f t="shared" si="33"/>
        <v>335.75</v>
      </c>
      <c r="H225" s="23">
        <v>334</v>
      </c>
      <c r="I225" s="5">
        <v>334</v>
      </c>
      <c r="J225" s="5">
        <v>335</v>
      </c>
      <c r="K225" s="8">
        <v>340</v>
      </c>
      <c r="L225" s="2"/>
      <c r="N225" s="30">
        <f t="shared" si="29"/>
        <v>335.75</v>
      </c>
      <c r="P225" s="31" t="str">
        <f t="shared" si="30"/>
        <v>Aceitar</v>
      </c>
      <c r="Q225" s="31"/>
      <c r="R225" s="31"/>
      <c r="S225" s="29"/>
    </row>
    <row r="226" spans="1:19" x14ac:dyDescent="0.25">
      <c r="A226" s="47">
        <v>20</v>
      </c>
      <c r="B226" s="47">
        <v>16</v>
      </c>
      <c r="C226" s="45" t="s">
        <v>5</v>
      </c>
      <c r="D226" s="7">
        <v>4</v>
      </c>
      <c r="E226" s="18">
        <v>166</v>
      </c>
      <c r="F226" s="12">
        <f t="shared" si="32"/>
        <v>52.839441106509256</v>
      </c>
      <c r="G226" s="53">
        <f t="shared" si="33"/>
        <v>366.66666666666669</v>
      </c>
      <c r="H226" s="25">
        <v>366</v>
      </c>
      <c r="I226" s="7">
        <v>366</v>
      </c>
      <c r="J226" s="7">
        <v>368</v>
      </c>
      <c r="K226" s="3"/>
      <c r="L226" s="3"/>
      <c r="M226" s="3"/>
      <c r="N226" s="30">
        <f t="shared" si="29"/>
        <v>366.66666666666669</v>
      </c>
      <c r="P226" s="31" t="str">
        <f t="shared" si="30"/>
        <v>Aceitar</v>
      </c>
      <c r="Q226" s="31"/>
      <c r="R226" s="31"/>
      <c r="S226" s="29"/>
    </row>
    <row r="227" spans="1:19" x14ac:dyDescent="0.25">
      <c r="A227" s="47">
        <v>20</v>
      </c>
      <c r="B227" s="47">
        <v>16</v>
      </c>
      <c r="C227" s="45" t="s">
        <v>5</v>
      </c>
      <c r="D227" s="34"/>
      <c r="E227" s="35">
        <f>AVERAGE(E223:E226)</f>
        <v>155</v>
      </c>
      <c r="F227" s="32"/>
      <c r="G227" s="54"/>
      <c r="H227" s="36"/>
      <c r="I227" s="34"/>
      <c r="J227" s="34"/>
      <c r="K227" s="37"/>
      <c r="L227" s="37"/>
      <c r="M227" s="37">
        <f>AVERAGE(N223:N226)</f>
        <v>339.85416666666669</v>
      </c>
      <c r="N227" s="36"/>
      <c r="O227" s="37"/>
      <c r="P227" s="31" t="e">
        <f t="shared" si="30"/>
        <v>#DIV/0!</v>
      </c>
      <c r="Q227" s="31"/>
      <c r="R227" s="31"/>
      <c r="S227" s="29"/>
    </row>
    <row r="228" spans="1:19" x14ac:dyDescent="0.25">
      <c r="A228" s="47">
        <v>9</v>
      </c>
      <c r="B228" s="47">
        <v>16</v>
      </c>
      <c r="C228" s="45" t="s">
        <v>5</v>
      </c>
      <c r="D228" s="4">
        <v>1</v>
      </c>
      <c r="E228" s="16">
        <v>135</v>
      </c>
      <c r="F228" s="13">
        <f>E228/PI()</f>
        <v>42.971834634811742</v>
      </c>
      <c r="G228" s="53">
        <f t="shared" si="33"/>
        <v>308</v>
      </c>
      <c r="H228" s="24">
        <v>308</v>
      </c>
      <c r="I228" s="4">
        <v>306</v>
      </c>
      <c r="J228" s="4">
        <v>310</v>
      </c>
      <c r="K228" s="1"/>
      <c r="L228" s="1"/>
      <c r="N228" s="30">
        <f t="shared" si="29"/>
        <v>308</v>
      </c>
      <c r="P228" s="31" t="str">
        <f t="shared" si="30"/>
        <v>Aceitar</v>
      </c>
      <c r="Q228" s="31">
        <f t="shared" si="27"/>
        <v>9</v>
      </c>
      <c r="R228" s="31">
        <f t="shared" si="28"/>
        <v>137.75</v>
      </c>
      <c r="S228" s="29">
        <f t="shared" si="31"/>
        <v>31.943750000000001</v>
      </c>
    </row>
    <row r="229" spans="1:19" x14ac:dyDescent="0.25">
      <c r="A229" s="47">
        <v>9</v>
      </c>
      <c r="B229" s="47">
        <v>16</v>
      </c>
      <c r="C229" s="45" t="s">
        <v>5</v>
      </c>
      <c r="D229" s="5">
        <v>2</v>
      </c>
      <c r="E229" s="17">
        <v>140</v>
      </c>
      <c r="F229" s="11">
        <f t="shared" si="32"/>
        <v>44.563384065730695</v>
      </c>
      <c r="G229" s="53">
        <f t="shared" si="33"/>
        <v>291.66666666666669</v>
      </c>
      <c r="H229" s="23">
        <v>290</v>
      </c>
      <c r="I229" s="5">
        <v>293</v>
      </c>
      <c r="J229" s="5">
        <v>292</v>
      </c>
      <c r="K229" s="2"/>
      <c r="L229" s="2"/>
      <c r="N229" s="30">
        <f t="shared" si="29"/>
        <v>291.66666666666669</v>
      </c>
      <c r="P229" s="31" t="str">
        <f t="shared" si="30"/>
        <v>Aceitar</v>
      </c>
      <c r="Q229" s="31"/>
      <c r="R229" s="31"/>
      <c r="S229" s="29"/>
    </row>
    <row r="230" spans="1:19" x14ac:dyDescent="0.25">
      <c r="A230" s="47">
        <v>9</v>
      </c>
      <c r="B230" s="47">
        <v>16</v>
      </c>
      <c r="C230" s="45" t="s">
        <v>5</v>
      </c>
      <c r="D230" s="5">
        <v>3</v>
      </c>
      <c r="E230" s="17">
        <v>128</v>
      </c>
      <c r="F230" s="11">
        <f t="shared" si="32"/>
        <v>40.743665431525208</v>
      </c>
      <c r="G230" s="53">
        <f t="shared" si="33"/>
        <v>307.75</v>
      </c>
      <c r="H230" s="23">
        <v>314</v>
      </c>
      <c r="I230" s="5">
        <v>293</v>
      </c>
      <c r="J230" s="5">
        <v>314</v>
      </c>
      <c r="K230" s="8">
        <v>310</v>
      </c>
      <c r="L230" s="2"/>
      <c r="N230" s="30">
        <f t="shared" si="29"/>
        <v>307.75</v>
      </c>
      <c r="P230" s="31" t="str">
        <f t="shared" si="30"/>
        <v>Aceitar</v>
      </c>
      <c r="Q230" s="31"/>
      <c r="R230" s="31"/>
      <c r="S230" s="29"/>
    </row>
    <row r="231" spans="1:19" x14ac:dyDescent="0.25">
      <c r="A231" s="47">
        <v>9</v>
      </c>
      <c r="B231" s="47">
        <v>16</v>
      </c>
      <c r="C231" s="45" t="s">
        <v>5</v>
      </c>
      <c r="D231" s="7">
        <v>4</v>
      </c>
      <c r="E231" s="18">
        <v>148</v>
      </c>
      <c r="F231" s="12">
        <f t="shared" si="32"/>
        <v>47.109863155201019</v>
      </c>
      <c r="G231" s="53">
        <f t="shared" si="33"/>
        <v>370.33333333333331</v>
      </c>
      <c r="H231" s="25">
        <v>343</v>
      </c>
      <c r="I231" s="7">
        <v>384</v>
      </c>
      <c r="J231" s="7">
        <v>384</v>
      </c>
      <c r="K231" s="3"/>
      <c r="L231" s="3"/>
      <c r="M231" s="3"/>
      <c r="N231" s="30">
        <f t="shared" si="29"/>
        <v>370.33333333333331</v>
      </c>
      <c r="P231" s="31" t="str">
        <f t="shared" si="30"/>
        <v>Aceitar</v>
      </c>
      <c r="Q231" s="31"/>
      <c r="R231" s="31"/>
      <c r="S231" s="29"/>
    </row>
    <row r="232" spans="1:19" x14ac:dyDescent="0.25">
      <c r="A232" s="47">
        <v>9</v>
      </c>
      <c r="B232" s="47">
        <v>16</v>
      </c>
      <c r="C232" s="45" t="s">
        <v>5</v>
      </c>
      <c r="D232" s="34"/>
      <c r="E232" s="35">
        <f>AVERAGE(E228:E231)</f>
        <v>137.75</v>
      </c>
      <c r="F232" s="32"/>
      <c r="G232" s="54"/>
      <c r="H232" s="36"/>
      <c r="I232" s="34"/>
      <c r="J232" s="34"/>
      <c r="K232" s="37"/>
      <c r="L232" s="37"/>
      <c r="M232" s="37">
        <f>AVERAGE(N228:N231)</f>
        <v>319.4375</v>
      </c>
      <c r="N232" s="36"/>
      <c r="O232" s="37"/>
      <c r="P232" s="31" t="e">
        <f t="shared" si="30"/>
        <v>#DIV/0!</v>
      </c>
      <c r="Q232" s="31"/>
      <c r="R232" s="31"/>
      <c r="S232" s="29"/>
    </row>
    <row r="233" spans="1:19" x14ac:dyDescent="0.25">
      <c r="A233" s="47">
        <v>102</v>
      </c>
      <c r="B233" s="47">
        <v>17</v>
      </c>
      <c r="C233" s="45" t="s">
        <v>3</v>
      </c>
      <c r="D233" s="4">
        <v>1</v>
      </c>
      <c r="E233" s="16"/>
      <c r="F233" s="13"/>
      <c r="H233" s="24"/>
      <c r="I233" s="4"/>
      <c r="J233" s="4"/>
      <c r="K233" s="1"/>
      <c r="L233" s="1"/>
      <c r="N233" s="30"/>
      <c r="P233" s="31" t="e">
        <f t="shared" si="30"/>
        <v>#DIV/0!</v>
      </c>
      <c r="Q233" s="31">
        <f t="shared" si="27"/>
        <v>102</v>
      </c>
      <c r="R233" s="31">
        <f t="shared" si="28"/>
        <v>0</v>
      </c>
      <c r="S233" s="29">
        <f t="shared" si="31"/>
        <v>0</v>
      </c>
    </row>
    <row r="234" spans="1:19" x14ac:dyDescent="0.25">
      <c r="A234" s="47">
        <v>102</v>
      </c>
      <c r="B234" s="47">
        <v>17</v>
      </c>
      <c r="C234" s="45" t="s">
        <v>3</v>
      </c>
      <c r="D234" s="5">
        <v>2</v>
      </c>
      <c r="E234" s="17"/>
      <c r="F234" s="11"/>
      <c r="H234" s="23"/>
      <c r="I234" s="5"/>
      <c r="J234" s="5"/>
      <c r="K234" s="2"/>
      <c r="L234" s="2"/>
      <c r="N234" s="30"/>
      <c r="P234" s="31" t="e">
        <f t="shared" si="30"/>
        <v>#DIV/0!</v>
      </c>
      <c r="Q234" s="31"/>
      <c r="R234" s="31"/>
      <c r="S234" s="29"/>
    </row>
    <row r="235" spans="1:19" x14ac:dyDescent="0.25">
      <c r="A235" s="47">
        <v>102</v>
      </c>
      <c r="B235" s="47">
        <v>17</v>
      </c>
      <c r="C235" s="45" t="s">
        <v>3</v>
      </c>
      <c r="D235" s="5">
        <v>3</v>
      </c>
      <c r="E235" s="17"/>
      <c r="F235" s="11"/>
      <c r="H235" s="23"/>
      <c r="I235" s="5"/>
      <c r="J235" s="5"/>
      <c r="K235" s="2"/>
      <c r="L235" s="2"/>
      <c r="N235" s="30"/>
      <c r="P235" s="31" t="e">
        <f t="shared" si="30"/>
        <v>#DIV/0!</v>
      </c>
      <c r="Q235" s="31"/>
      <c r="R235" s="31"/>
      <c r="S235" s="29"/>
    </row>
    <row r="236" spans="1:19" x14ac:dyDescent="0.25">
      <c r="A236" s="47">
        <v>102</v>
      </c>
      <c r="B236" s="47">
        <v>17</v>
      </c>
      <c r="C236" s="45" t="s">
        <v>3</v>
      </c>
      <c r="D236" s="7">
        <v>4</v>
      </c>
      <c r="E236" s="18"/>
      <c r="F236" s="12"/>
      <c r="H236" s="25"/>
      <c r="I236" s="7"/>
      <c r="J236" s="7"/>
      <c r="K236" s="3"/>
      <c r="L236" s="3"/>
      <c r="M236" s="3"/>
      <c r="N236" s="30"/>
      <c r="P236" s="31" t="e">
        <f t="shared" si="30"/>
        <v>#DIV/0!</v>
      </c>
      <c r="Q236" s="31"/>
      <c r="R236" s="31"/>
      <c r="S236" s="29"/>
    </row>
    <row r="237" spans="1:19" x14ac:dyDescent="0.25">
      <c r="A237" s="47">
        <v>102</v>
      </c>
      <c r="B237" s="47">
        <v>17</v>
      </c>
      <c r="C237" s="45" t="s">
        <v>3</v>
      </c>
      <c r="D237" s="34"/>
      <c r="E237" s="35"/>
      <c r="F237" s="32"/>
      <c r="G237" s="54"/>
      <c r="H237" s="36"/>
      <c r="I237" s="34"/>
      <c r="J237" s="34"/>
      <c r="K237" s="37"/>
      <c r="L237" s="37"/>
      <c r="M237" s="37"/>
      <c r="N237" s="36"/>
      <c r="O237" s="37"/>
      <c r="P237" s="31" t="e">
        <f t="shared" si="30"/>
        <v>#DIV/0!</v>
      </c>
      <c r="Q237" s="31"/>
      <c r="R237" s="31"/>
      <c r="S237" s="29"/>
    </row>
    <row r="238" spans="1:19" x14ac:dyDescent="0.25">
      <c r="A238" s="47">
        <v>2</v>
      </c>
      <c r="B238" s="47">
        <v>17</v>
      </c>
      <c r="C238" s="45" t="s">
        <v>5</v>
      </c>
      <c r="D238" s="4">
        <v>1</v>
      </c>
      <c r="E238" s="16">
        <v>156</v>
      </c>
      <c r="F238" s="13">
        <f>E238/PI()</f>
        <v>49.656342244671343</v>
      </c>
      <c r="G238" s="53">
        <f t="shared" si="33"/>
        <v>300</v>
      </c>
      <c r="H238" s="24">
        <v>304</v>
      </c>
      <c r="I238" s="4">
        <v>298</v>
      </c>
      <c r="J238" s="4">
        <v>298</v>
      </c>
      <c r="K238" s="1">
        <v>300</v>
      </c>
      <c r="L238" s="1"/>
      <c r="N238" s="30">
        <f t="shared" si="29"/>
        <v>300</v>
      </c>
      <c r="P238" s="31" t="str">
        <f t="shared" si="30"/>
        <v>Aceitar</v>
      </c>
      <c r="Q238" s="31">
        <f t="shared" si="27"/>
        <v>2</v>
      </c>
      <c r="R238" s="31">
        <f t="shared" si="28"/>
        <v>151.25</v>
      </c>
      <c r="S238" s="29">
        <f t="shared" si="31"/>
        <v>32.75</v>
      </c>
    </row>
    <row r="239" spans="1:19" x14ac:dyDescent="0.25">
      <c r="A239" s="47">
        <v>2</v>
      </c>
      <c r="B239" s="47">
        <v>17</v>
      </c>
      <c r="C239" s="45" t="s">
        <v>5</v>
      </c>
      <c r="D239" s="5">
        <v>2</v>
      </c>
      <c r="E239" s="17">
        <v>158</v>
      </c>
      <c r="F239" s="11">
        <f t="shared" si="32"/>
        <v>50.292962017038931</v>
      </c>
      <c r="G239" s="53">
        <f t="shared" si="33"/>
        <v>326</v>
      </c>
      <c r="H239" s="23">
        <v>322</v>
      </c>
      <c r="I239" s="5">
        <v>329</v>
      </c>
      <c r="J239" s="5">
        <v>327</v>
      </c>
      <c r="K239" s="2"/>
      <c r="L239" s="2"/>
      <c r="N239" s="30">
        <f t="shared" si="29"/>
        <v>326</v>
      </c>
      <c r="P239" s="31" t="str">
        <f t="shared" si="30"/>
        <v>Aceitar</v>
      </c>
      <c r="Q239" s="31"/>
      <c r="R239" s="31"/>
      <c r="S239" s="29"/>
    </row>
    <row r="240" spans="1:19" x14ac:dyDescent="0.25">
      <c r="A240" s="47">
        <v>2</v>
      </c>
      <c r="B240" s="47">
        <v>17</v>
      </c>
      <c r="C240" s="45" t="s">
        <v>5</v>
      </c>
      <c r="D240" s="5">
        <v>3</v>
      </c>
      <c r="E240" s="17">
        <v>145</v>
      </c>
      <c r="F240" s="11">
        <f t="shared" si="32"/>
        <v>46.154933496649647</v>
      </c>
      <c r="G240" s="53">
        <f t="shared" si="33"/>
        <v>362</v>
      </c>
      <c r="H240" s="23">
        <v>368</v>
      </c>
      <c r="I240" s="5">
        <v>350</v>
      </c>
      <c r="J240" s="5">
        <v>368</v>
      </c>
      <c r="K240" s="2"/>
      <c r="L240" s="2"/>
      <c r="N240" s="30">
        <f t="shared" si="29"/>
        <v>362</v>
      </c>
      <c r="P240" s="31" t="str">
        <f t="shared" si="30"/>
        <v>Aceitar</v>
      </c>
      <c r="Q240" s="31"/>
      <c r="R240" s="31"/>
      <c r="S240" s="29"/>
    </row>
    <row r="241" spans="1:19" x14ac:dyDescent="0.25">
      <c r="A241" s="47">
        <v>2</v>
      </c>
      <c r="B241" s="47">
        <v>17</v>
      </c>
      <c r="C241" s="45" t="s">
        <v>5</v>
      </c>
      <c r="D241" s="7">
        <v>4</v>
      </c>
      <c r="E241" s="18">
        <v>146</v>
      </c>
      <c r="F241" s="12">
        <f t="shared" si="32"/>
        <v>46.473243382833438</v>
      </c>
      <c r="G241" s="53">
        <f t="shared" si="33"/>
        <v>322</v>
      </c>
      <c r="H241" s="25">
        <v>322</v>
      </c>
      <c r="I241" s="7">
        <v>322</v>
      </c>
      <c r="J241" s="7"/>
      <c r="K241" s="3"/>
      <c r="L241" s="3"/>
      <c r="M241" s="3"/>
      <c r="N241" s="30">
        <f t="shared" si="29"/>
        <v>322</v>
      </c>
      <c r="P241" s="31" t="str">
        <f t="shared" si="30"/>
        <v>Aceitar</v>
      </c>
      <c r="Q241" s="31"/>
      <c r="R241" s="31"/>
      <c r="S241" s="29"/>
    </row>
    <row r="242" spans="1:19" x14ac:dyDescent="0.25">
      <c r="A242" s="47">
        <v>2</v>
      </c>
      <c r="B242" s="47">
        <v>17</v>
      </c>
      <c r="C242" s="45" t="s">
        <v>5</v>
      </c>
      <c r="D242" s="34"/>
      <c r="E242" s="35">
        <f>AVERAGE(E238:E241)</f>
        <v>151.25</v>
      </c>
      <c r="F242" s="32"/>
      <c r="G242" s="54"/>
      <c r="H242" s="36"/>
      <c r="I242" s="34"/>
      <c r="J242" s="34"/>
      <c r="K242" s="37"/>
      <c r="L242" s="37"/>
      <c r="M242" s="37">
        <f>AVERAGE(N238:N241)</f>
        <v>327.5</v>
      </c>
      <c r="N242" s="36"/>
      <c r="O242" s="37"/>
      <c r="P242" s="31" t="e">
        <f t="shared" si="30"/>
        <v>#DIV/0!</v>
      </c>
      <c r="Q242" s="31"/>
      <c r="R242" s="31"/>
      <c r="S242" s="29"/>
    </row>
    <row r="243" spans="1:19" x14ac:dyDescent="0.25">
      <c r="A243" s="47">
        <v>1</v>
      </c>
      <c r="B243" s="47">
        <v>17</v>
      </c>
      <c r="C243" s="45" t="s">
        <v>5</v>
      </c>
      <c r="D243" s="4">
        <v>1</v>
      </c>
      <c r="E243" s="16">
        <v>148</v>
      </c>
      <c r="F243" s="13">
        <f>E243/PI()</f>
        <v>47.109863155201019</v>
      </c>
      <c r="G243" s="53">
        <f t="shared" si="33"/>
        <v>320.66666666666669</v>
      </c>
      <c r="H243" s="24">
        <v>318</v>
      </c>
      <c r="I243" s="4">
        <v>324</v>
      </c>
      <c r="J243" s="4">
        <v>320</v>
      </c>
      <c r="K243" s="1"/>
      <c r="L243" s="1"/>
      <c r="N243" s="30">
        <f t="shared" si="29"/>
        <v>320.66666666666669</v>
      </c>
      <c r="P243" s="31" t="str">
        <f t="shared" si="30"/>
        <v>Aceitar</v>
      </c>
      <c r="Q243" s="31">
        <f t="shared" si="27"/>
        <v>1</v>
      </c>
      <c r="R243" s="31">
        <f t="shared" si="28"/>
        <v>161.75</v>
      </c>
      <c r="S243" s="29">
        <f>M247/10</f>
        <v>31.133333333333336</v>
      </c>
    </row>
    <row r="244" spans="1:19" x14ac:dyDescent="0.25">
      <c r="A244" s="47">
        <v>1</v>
      </c>
      <c r="B244" s="47">
        <v>17</v>
      </c>
      <c r="C244" s="45" t="s">
        <v>5</v>
      </c>
      <c r="D244" s="5">
        <v>2</v>
      </c>
      <c r="E244" s="17">
        <v>138</v>
      </c>
      <c r="F244" s="11">
        <f t="shared" si="32"/>
        <v>43.926764293363114</v>
      </c>
      <c r="G244" s="53">
        <f t="shared" si="33"/>
        <v>328.66666666666669</v>
      </c>
      <c r="H244" s="23">
        <v>328</v>
      </c>
      <c r="I244" s="5">
        <v>323</v>
      </c>
      <c r="J244" s="5">
        <v>335</v>
      </c>
      <c r="K244" s="2"/>
      <c r="L244" s="2"/>
      <c r="N244" s="30">
        <f t="shared" si="29"/>
        <v>328.66666666666669</v>
      </c>
      <c r="P244" s="31" t="str">
        <f t="shared" si="30"/>
        <v>Aceitar</v>
      </c>
      <c r="Q244" s="31"/>
      <c r="R244" s="31"/>
      <c r="S244" s="29"/>
    </row>
    <row r="245" spans="1:19" x14ac:dyDescent="0.25">
      <c r="A245" s="47">
        <v>1</v>
      </c>
      <c r="B245" s="47">
        <v>17</v>
      </c>
      <c r="C245" s="45" t="s">
        <v>5</v>
      </c>
      <c r="D245" s="5">
        <v>3</v>
      </c>
      <c r="E245" s="17">
        <v>199</v>
      </c>
      <c r="F245" s="11">
        <f t="shared" si="32"/>
        <v>63.343667350574343</v>
      </c>
      <c r="G245" s="53">
        <f t="shared" si="33"/>
        <v>301.33333333333331</v>
      </c>
      <c r="H245" s="23">
        <v>300</v>
      </c>
      <c r="I245" s="5">
        <v>303</v>
      </c>
      <c r="J245" s="5">
        <v>301</v>
      </c>
      <c r="K245" s="2"/>
      <c r="L245" s="2"/>
      <c r="N245" s="30">
        <f t="shared" si="29"/>
        <v>301.33333333333331</v>
      </c>
      <c r="P245" s="31" t="str">
        <f t="shared" si="30"/>
        <v>Aceitar</v>
      </c>
      <c r="Q245" s="31"/>
      <c r="R245" s="31"/>
      <c r="S245" s="29"/>
    </row>
    <row r="246" spans="1:19" x14ac:dyDescent="0.25">
      <c r="A246" s="47">
        <v>1</v>
      </c>
      <c r="B246" s="47">
        <v>17</v>
      </c>
      <c r="C246" s="45" t="s">
        <v>5</v>
      </c>
      <c r="D246" s="7">
        <v>4</v>
      </c>
      <c r="E246" s="18">
        <v>162</v>
      </c>
      <c r="F246" s="12">
        <f t="shared" si="32"/>
        <v>51.566201561774093</v>
      </c>
      <c r="G246" s="53">
        <f t="shared" si="33"/>
        <v>294.66666666666669</v>
      </c>
      <c r="H246" s="25">
        <v>295</v>
      </c>
      <c r="I246" s="7">
        <v>298</v>
      </c>
      <c r="J246" s="7">
        <v>291</v>
      </c>
      <c r="K246" s="3"/>
      <c r="L246" s="3"/>
      <c r="M246" s="3"/>
      <c r="N246" s="30">
        <f t="shared" si="29"/>
        <v>294.66666666666669</v>
      </c>
      <c r="P246" s="31" t="str">
        <f t="shared" si="30"/>
        <v>Aceitar</v>
      </c>
      <c r="Q246" s="31"/>
      <c r="R246" s="31"/>
      <c r="S246" s="29"/>
    </row>
    <row r="247" spans="1:19" x14ac:dyDescent="0.25">
      <c r="A247" s="47">
        <v>1</v>
      </c>
      <c r="B247" s="47">
        <v>17</v>
      </c>
      <c r="C247" s="45" t="s">
        <v>5</v>
      </c>
      <c r="D247" s="34"/>
      <c r="E247" s="35">
        <f>AVERAGE(E243:E246)</f>
        <v>161.75</v>
      </c>
      <c r="F247" s="32"/>
      <c r="G247" s="54"/>
      <c r="H247" s="36"/>
      <c r="I247" s="34"/>
      <c r="J247" s="34"/>
      <c r="K247" s="37"/>
      <c r="L247" s="37"/>
      <c r="M247" s="37">
        <f>AVERAGE(N243:N246)</f>
        <v>311.33333333333337</v>
      </c>
      <c r="N247" s="36"/>
      <c r="O247" s="37"/>
      <c r="P247" s="31" t="e">
        <f t="shared" si="30"/>
        <v>#DIV/0!</v>
      </c>
      <c r="Q247" s="31"/>
      <c r="R247" s="31"/>
      <c r="S247" s="29"/>
    </row>
    <row r="248" spans="1:19" x14ac:dyDescent="0.25">
      <c r="A248" s="47">
        <v>3</v>
      </c>
      <c r="B248" s="47">
        <v>18</v>
      </c>
      <c r="C248" s="45" t="s">
        <v>5</v>
      </c>
      <c r="D248" s="4">
        <v>1</v>
      </c>
      <c r="E248" s="16">
        <v>171</v>
      </c>
      <c r="F248" s="13">
        <f>E248/PI()</f>
        <v>54.430990537428208</v>
      </c>
      <c r="G248" s="53">
        <f t="shared" si="33"/>
        <v>294</v>
      </c>
      <c r="H248" s="24">
        <v>293</v>
      </c>
      <c r="I248" s="4">
        <v>296</v>
      </c>
      <c r="J248" s="4">
        <v>293</v>
      </c>
      <c r="K248" s="1"/>
      <c r="L248" s="1"/>
      <c r="N248" s="30">
        <f t="shared" si="29"/>
        <v>294</v>
      </c>
      <c r="P248" s="31" t="str">
        <f t="shared" si="30"/>
        <v>Aceitar</v>
      </c>
      <c r="Q248" s="31">
        <f t="shared" si="27"/>
        <v>3</v>
      </c>
      <c r="R248" s="31">
        <f t="shared" si="28"/>
        <v>138.5</v>
      </c>
      <c r="S248" s="29">
        <f>M252/10</f>
        <v>28.841666666666669</v>
      </c>
    </row>
    <row r="249" spans="1:19" x14ac:dyDescent="0.25">
      <c r="A249" s="47">
        <v>3</v>
      </c>
      <c r="B249" s="47">
        <v>18</v>
      </c>
      <c r="C249" s="45" t="s">
        <v>5</v>
      </c>
      <c r="D249" s="5">
        <v>2</v>
      </c>
      <c r="E249" s="17">
        <v>124</v>
      </c>
      <c r="F249" s="11">
        <f t="shared" si="32"/>
        <v>39.470425886790046</v>
      </c>
      <c r="G249" s="53">
        <f t="shared" si="33"/>
        <v>285.66666666666669</v>
      </c>
      <c r="H249" s="23">
        <v>285</v>
      </c>
      <c r="I249" s="5">
        <v>286</v>
      </c>
      <c r="J249" s="5">
        <v>286</v>
      </c>
      <c r="K249" s="2"/>
      <c r="L249" s="2"/>
      <c r="N249" s="30">
        <f t="shared" si="29"/>
        <v>285.66666666666669</v>
      </c>
      <c r="P249" s="31" t="str">
        <f t="shared" si="30"/>
        <v>Aceitar</v>
      </c>
      <c r="Q249" s="31"/>
      <c r="R249" s="31"/>
      <c r="S249" s="29"/>
    </row>
    <row r="250" spans="1:19" x14ac:dyDescent="0.25">
      <c r="A250" s="47">
        <v>3</v>
      </c>
      <c r="B250" s="47">
        <v>18</v>
      </c>
      <c r="C250" s="45" t="s">
        <v>5</v>
      </c>
      <c r="D250" s="5">
        <v>3</v>
      </c>
      <c r="E250" s="17">
        <v>132</v>
      </c>
      <c r="F250" s="11">
        <f t="shared" si="32"/>
        <v>42.016904976260371</v>
      </c>
      <c r="G250" s="53">
        <f t="shared" si="33"/>
        <v>296.33333333333331</v>
      </c>
      <c r="H250" s="23">
        <v>296</v>
      </c>
      <c r="I250" s="5">
        <v>297</v>
      </c>
      <c r="J250" s="5">
        <v>296</v>
      </c>
      <c r="K250" s="2"/>
      <c r="L250" s="2"/>
      <c r="N250" s="30">
        <f t="shared" si="29"/>
        <v>296.33333333333331</v>
      </c>
      <c r="P250" s="31" t="str">
        <f t="shared" si="30"/>
        <v>Aceitar</v>
      </c>
      <c r="Q250" s="31"/>
      <c r="R250" s="31"/>
      <c r="S250" s="29"/>
    </row>
    <row r="251" spans="1:19" x14ac:dyDescent="0.25">
      <c r="A251" s="47">
        <v>3</v>
      </c>
      <c r="B251" s="47">
        <v>18</v>
      </c>
      <c r="C251" s="45" t="s">
        <v>5</v>
      </c>
      <c r="D251" s="7">
        <v>4</v>
      </c>
      <c r="E251" s="18">
        <v>127</v>
      </c>
      <c r="F251" s="12">
        <f t="shared" si="32"/>
        <v>40.425355545341418</v>
      </c>
      <c r="G251" s="53">
        <f t="shared" si="33"/>
        <v>277.66666666666669</v>
      </c>
      <c r="H251" s="25">
        <v>278</v>
      </c>
      <c r="I251" s="7">
        <v>277</v>
      </c>
      <c r="J251" s="7">
        <v>278</v>
      </c>
      <c r="K251" s="3"/>
      <c r="L251" s="3"/>
      <c r="M251" s="3"/>
      <c r="N251" s="30">
        <f t="shared" si="29"/>
        <v>277.66666666666669</v>
      </c>
      <c r="P251" s="31" t="str">
        <f t="shared" si="30"/>
        <v>Aceitar</v>
      </c>
      <c r="Q251" s="31"/>
      <c r="R251" s="31"/>
      <c r="S251" s="29"/>
    </row>
    <row r="252" spans="1:19" x14ac:dyDescent="0.25">
      <c r="A252" s="47">
        <v>3</v>
      </c>
      <c r="B252" s="47">
        <v>18</v>
      </c>
      <c r="C252" s="45" t="s">
        <v>5</v>
      </c>
      <c r="D252" s="34"/>
      <c r="E252" s="35">
        <f>AVERAGE(E248:E251)</f>
        <v>138.5</v>
      </c>
      <c r="F252" s="32"/>
      <c r="G252" s="54"/>
      <c r="H252" s="36"/>
      <c r="I252" s="34"/>
      <c r="J252" s="34"/>
      <c r="K252" s="37"/>
      <c r="L252" s="37"/>
      <c r="M252" s="37">
        <f>AVERAGE(N248:N251)</f>
        <v>288.41666666666669</v>
      </c>
      <c r="N252" s="36"/>
      <c r="O252" s="37"/>
      <c r="P252" s="31" t="e">
        <f t="shared" si="30"/>
        <v>#DIV/0!</v>
      </c>
      <c r="Q252" s="31">
        <f>A253</f>
        <v>5</v>
      </c>
      <c r="R252" s="31">
        <f t="shared" si="28"/>
        <v>173</v>
      </c>
      <c r="S252" s="29">
        <f>M257/10</f>
        <v>34.104166666666671</v>
      </c>
    </row>
    <row r="253" spans="1:19" x14ac:dyDescent="0.25">
      <c r="A253" s="47">
        <v>5</v>
      </c>
      <c r="B253" s="47">
        <v>18</v>
      </c>
      <c r="C253" s="45" t="s">
        <v>5</v>
      </c>
      <c r="D253" s="4">
        <v>1</v>
      </c>
      <c r="E253" s="16">
        <v>166</v>
      </c>
      <c r="F253" s="13">
        <f>E253/PI()</f>
        <v>52.839441106509256</v>
      </c>
      <c r="G253" s="53">
        <f t="shared" si="33"/>
        <v>341.66666666666669</v>
      </c>
      <c r="H253" s="24">
        <v>339</v>
      </c>
      <c r="I253" s="4">
        <v>343</v>
      </c>
      <c r="J253" s="4">
        <v>343</v>
      </c>
      <c r="K253" s="1"/>
      <c r="L253" s="1"/>
      <c r="N253" s="30">
        <f t="shared" si="29"/>
        <v>341.66666666666669</v>
      </c>
      <c r="P253" s="31" t="str">
        <f t="shared" si="30"/>
        <v>Aceitar</v>
      </c>
      <c r="Q253" s="31"/>
      <c r="R253" s="31"/>
    </row>
    <row r="254" spans="1:19" x14ac:dyDescent="0.25">
      <c r="A254" s="47">
        <v>5</v>
      </c>
      <c r="B254" s="47">
        <v>18</v>
      </c>
      <c r="C254" s="45" t="s">
        <v>5</v>
      </c>
      <c r="D254" s="5">
        <v>2</v>
      </c>
      <c r="E254" s="17">
        <v>142</v>
      </c>
      <c r="F254" s="11">
        <f t="shared" si="32"/>
        <v>45.200003838098276</v>
      </c>
      <c r="G254" s="53">
        <f t="shared" si="33"/>
        <v>321.5</v>
      </c>
      <c r="H254" s="23">
        <v>323</v>
      </c>
      <c r="I254" s="5">
        <v>319</v>
      </c>
      <c r="J254" s="5">
        <v>321</v>
      </c>
      <c r="K254" s="8">
        <v>323</v>
      </c>
      <c r="L254" s="2"/>
      <c r="N254" s="30">
        <f t="shared" si="29"/>
        <v>321.5</v>
      </c>
      <c r="P254" s="31" t="str">
        <f t="shared" si="30"/>
        <v>Aceitar</v>
      </c>
      <c r="Q254" s="31"/>
      <c r="R254" s="31"/>
      <c r="S254" s="29"/>
    </row>
    <row r="255" spans="1:19" x14ac:dyDescent="0.25">
      <c r="A255" s="47">
        <v>5</v>
      </c>
      <c r="B255" s="47">
        <v>18</v>
      </c>
      <c r="C255" s="45" t="s">
        <v>5</v>
      </c>
      <c r="D255" s="5">
        <v>3</v>
      </c>
      <c r="E255" s="17">
        <v>113</v>
      </c>
      <c r="F255" s="11">
        <f t="shared" si="32"/>
        <v>35.969017138768351</v>
      </c>
      <c r="G255" s="53">
        <f t="shared" si="33"/>
        <v>344</v>
      </c>
      <c r="H255" s="23">
        <v>340</v>
      </c>
      <c r="I255" s="5">
        <v>340</v>
      </c>
      <c r="J255" s="5">
        <v>352</v>
      </c>
      <c r="K255" s="8">
        <v>344</v>
      </c>
      <c r="L255" s="2"/>
      <c r="N255" s="30">
        <f t="shared" si="29"/>
        <v>344</v>
      </c>
      <c r="P255" s="31" t="str">
        <f t="shared" si="30"/>
        <v>Aceitar</v>
      </c>
      <c r="Q255" s="31"/>
      <c r="R255" s="31"/>
      <c r="S255" s="29"/>
    </row>
    <row r="256" spans="1:19" x14ac:dyDescent="0.25">
      <c r="A256" s="47">
        <v>5</v>
      </c>
      <c r="B256" s="47">
        <v>18</v>
      </c>
      <c r="C256" s="45" t="s">
        <v>5</v>
      </c>
      <c r="D256" s="7">
        <v>4</v>
      </c>
      <c r="E256" s="18">
        <v>173</v>
      </c>
      <c r="F256" s="12">
        <f t="shared" si="32"/>
        <v>55.067610309795789</v>
      </c>
      <c r="G256" s="53">
        <f t="shared" si="33"/>
        <v>357</v>
      </c>
      <c r="H256" s="25">
        <v>359</v>
      </c>
      <c r="I256" s="7">
        <v>355</v>
      </c>
      <c r="J256" s="7">
        <v>357</v>
      </c>
      <c r="K256" s="3"/>
      <c r="L256" s="3"/>
      <c r="M256" s="3"/>
      <c r="N256" s="30">
        <f t="shared" si="29"/>
        <v>357</v>
      </c>
      <c r="P256" s="31" t="str">
        <f t="shared" si="30"/>
        <v>Aceitar</v>
      </c>
      <c r="Q256" s="31"/>
      <c r="R256" s="31"/>
      <c r="S256" s="29"/>
    </row>
    <row r="257" spans="1:19" x14ac:dyDescent="0.25">
      <c r="A257" s="47">
        <v>5</v>
      </c>
      <c r="B257" s="47">
        <v>18</v>
      </c>
      <c r="C257" s="45" t="s">
        <v>5</v>
      </c>
      <c r="D257" s="34"/>
      <c r="E257" s="35">
        <f>AVERAGE(E253:E256)</f>
        <v>148.5</v>
      </c>
      <c r="F257" s="32"/>
      <c r="G257" s="54"/>
      <c r="H257" s="36"/>
      <c r="I257" s="34"/>
      <c r="J257" s="34"/>
      <c r="K257" s="37"/>
      <c r="L257" s="37"/>
      <c r="M257" s="37">
        <f>AVERAGE(N253:N256)</f>
        <v>341.04166666666669</v>
      </c>
      <c r="N257" s="36"/>
      <c r="O257" s="37"/>
      <c r="P257" s="31" t="e">
        <f t="shared" si="30"/>
        <v>#DIV/0!</v>
      </c>
      <c r="Q257" s="31"/>
      <c r="R257" s="31"/>
      <c r="S257" s="29"/>
    </row>
    <row r="258" spans="1:19" x14ac:dyDescent="0.25">
      <c r="A258" s="47">
        <v>101</v>
      </c>
      <c r="B258" s="47">
        <v>18</v>
      </c>
      <c r="C258" s="45" t="s">
        <v>3</v>
      </c>
      <c r="D258" s="4">
        <v>1</v>
      </c>
      <c r="E258" s="16"/>
      <c r="F258" s="13"/>
      <c r="H258" s="24"/>
      <c r="I258" s="4"/>
      <c r="J258" s="4"/>
      <c r="K258" s="1"/>
      <c r="L258" s="1"/>
      <c r="N258" s="30"/>
      <c r="P258" s="31" t="e">
        <f t="shared" si="30"/>
        <v>#DIV/0!</v>
      </c>
      <c r="Q258" s="31">
        <f>A258</f>
        <v>101</v>
      </c>
      <c r="R258" s="31">
        <v>0</v>
      </c>
      <c r="S258" s="29">
        <f t="shared" si="31"/>
        <v>0</v>
      </c>
    </row>
    <row r="259" spans="1:19" x14ac:dyDescent="0.25">
      <c r="A259" s="47">
        <v>101</v>
      </c>
      <c r="B259" s="47">
        <v>18</v>
      </c>
      <c r="C259" s="45" t="s">
        <v>3</v>
      </c>
      <c r="D259" s="5">
        <v>2</v>
      </c>
      <c r="E259" s="17"/>
      <c r="F259" s="11"/>
      <c r="H259" s="23"/>
      <c r="I259" s="5"/>
      <c r="J259" s="5"/>
      <c r="K259" s="2"/>
      <c r="L259" s="2"/>
      <c r="N259" s="30"/>
      <c r="P259" s="31" t="e">
        <f t="shared" si="30"/>
        <v>#DIV/0!</v>
      </c>
      <c r="Q259" s="31"/>
      <c r="R259" s="31"/>
      <c r="S259" s="29"/>
    </row>
    <row r="260" spans="1:19" x14ac:dyDescent="0.25">
      <c r="A260" s="47">
        <v>101</v>
      </c>
      <c r="B260" s="47">
        <v>18</v>
      </c>
      <c r="C260" s="45" t="s">
        <v>3</v>
      </c>
      <c r="D260" s="5">
        <v>3</v>
      </c>
      <c r="E260" s="17"/>
      <c r="F260" s="11"/>
      <c r="H260" s="23"/>
      <c r="I260" s="5"/>
      <c r="J260" s="5"/>
      <c r="K260" s="2"/>
      <c r="L260" s="2"/>
      <c r="N260" s="30"/>
      <c r="P260" s="31" t="e">
        <f t="shared" ref="P260:P323" si="34">IF(STDEV(H260:M260)&gt;200,"Repetir","Aceitar")</f>
        <v>#DIV/0!</v>
      </c>
      <c r="Q260" s="31"/>
      <c r="R260" s="31"/>
      <c r="S260" s="29"/>
    </row>
    <row r="261" spans="1:19" x14ac:dyDescent="0.25">
      <c r="A261" s="47">
        <v>101</v>
      </c>
      <c r="B261" s="47">
        <v>18</v>
      </c>
      <c r="C261" s="45" t="s">
        <v>3</v>
      </c>
      <c r="D261" s="7">
        <v>4</v>
      </c>
      <c r="E261" s="18"/>
      <c r="F261" s="12"/>
      <c r="H261" s="25"/>
      <c r="I261" s="7"/>
      <c r="J261" s="7"/>
      <c r="K261" s="3"/>
      <c r="L261" s="3"/>
      <c r="M261" s="3"/>
      <c r="N261" s="30"/>
      <c r="P261" s="31" t="e">
        <f t="shared" si="34"/>
        <v>#DIV/0!</v>
      </c>
      <c r="Q261" s="31"/>
      <c r="R261" s="31"/>
      <c r="S261" s="29"/>
    </row>
    <row r="262" spans="1:19" x14ac:dyDescent="0.25">
      <c r="A262" s="47">
        <v>101</v>
      </c>
      <c r="B262" s="47">
        <v>18</v>
      </c>
      <c r="C262" s="45" t="s">
        <v>3</v>
      </c>
      <c r="D262" s="34"/>
      <c r="E262" s="35"/>
      <c r="F262" s="32"/>
      <c r="G262" s="54"/>
      <c r="H262" s="36"/>
      <c r="I262" s="34"/>
      <c r="J262" s="34"/>
      <c r="K262" s="37"/>
      <c r="L262" s="37"/>
      <c r="M262" s="37"/>
      <c r="N262" s="36"/>
      <c r="O262" s="37"/>
      <c r="P262" s="31" t="e">
        <f t="shared" si="34"/>
        <v>#DIV/0!</v>
      </c>
      <c r="Q262" s="31"/>
      <c r="R262" s="31"/>
      <c r="S262" s="29"/>
    </row>
    <row r="263" spans="1:19" x14ac:dyDescent="0.25">
      <c r="A263" s="47">
        <v>10</v>
      </c>
      <c r="B263" s="47">
        <v>19</v>
      </c>
      <c r="C263" s="45" t="s">
        <v>5</v>
      </c>
      <c r="D263" s="4">
        <v>1</v>
      </c>
      <c r="E263" s="16">
        <v>124</v>
      </c>
      <c r="F263" s="13">
        <f>E263/PI()</f>
        <v>39.470425886790046</v>
      </c>
      <c r="G263" s="53">
        <f t="shared" si="33"/>
        <v>312</v>
      </c>
      <c r="H263" s="24">
        <v>307</v>
      </c>
      <c r="I263" s="4">
        <v>309</v>
      </c>
      <c r="J263" s="4">
        <v>318</v>
      </c>
      <c r="K263" s="1">
        <v>314</v>
      </c>
      <c r="L263" s="1"/>
      <c r="N263" s="30">
        <f t="shared" ref="N263:N321" si="35">AVERAGE(H263:L263)</f>
        <v>312</v>
      </c>
      <c r="P263" s="31" t="str">
        <f t="shared" si="34"/>
        <v>Aceitar</v>
      </c>
      <c r="Q263" s="31">
        <f t="shared" ref="Q263:Q318" si="36">A263</f>
        <v>10</v>
      </c>
      <c r="R263" s="31">
        <f t="shared" ref="R263:R318" si="37">E267</f>
        <v>139.25</v>
      </c>
      <c r="S263" s="29">
        <f t="shared" ref="S260:S323" si="38">M267/10</f>
        <v>33.145833333333329</v>
      </c>
    </row>
    <row r="264" spans="1:19" x14ac:dyDescent="0.25">
      <c r="A264" s="47">
        <v>10</v>
      </c>
      <c r="B264" s="47">
        <v>19</v>
      </c>
      <c r="C264" s="45" t="s">
        <v>5</v>
      </c>
      <c r="D264" s="5">
        <v>2</v>
      </c>
      <c r="E264" s="17">
        <v>135</v>
      </c>
      <c r="F264" s="11">
        <f t="shared" si="32"/>
        <v>42.971834634811742</v>
      </c>
      <c r="G264" s="53">
        <f t="shared" si="33"/>
        <v>312.33333333333331</v>
      </c>
      <c r="H264" s="23">
        <v>310</v>
      </c>
      <c r="I264" s="5">
        <v>315</v>
      </c>
      <c r="J264" s="5">
        <v>312</v>
      </c>
      <c r="K264" s="2"/>
      <c r="L264" s="2"/>
      <c r="N264" s="30">
        <f t="shared" si="35"/>
        <v>312.33333333333331</v>
      </c>
      <c r="P264" s="31" t="str">
        <f t="shared" si="34"/>
        <v>Aceitar</v>
      </c>
      <c r="Q264" s="31"/>
      <c r="R264" s="31"/>
      <c r="S264" s="29"/>
    </row>
    <row r="265" spans="1:19" x14ac:dyDescent="0.25">
      <c r="A265" s="47">
        <v>10</v>
      </c>
      <c r="B265" s="47">
        <v>19</v>
      </c>
      <c r="C265" s="45" t="s">
        <v>5</v>
      </c>
      <c r="D265" s="5">
        <v>3</v>
      </c>
      <c r="E265" s="17">
        <v>143</v>
      </c>
      <c r="F265" s="11">
        <f t="shared" si="32"/>
        <v>45.518313724282066</v>
      </c>
      <c r="G265" s="53">
        <f t="shared" si="33"/>
        <v>338.5</v>
      </c>
      <c r="H265" s="23">
        <v>342</v>
      </c>
      <c r="I265" s="5">
        <v>335</v>
      </c>
      <c r="J265" s="5"/>
      <c r="K265" s="2"/>
      <c r="L265" s="2"/>
      <c r="N265" s="30">
        <f t="shared" si="35"/>
        <v>338.5</v>
      </c>
      <c r="P265" s="31" t="str">
        <f t="shared" si="34"/>
        <v>Aceitar</v>
      </c>
      <c r="Q265" s="31"/>
      <c r="R265" s="31"/>
      <c r="S265" s="29"/>
    </row>
    <row r="266" spans="1:19" x14ac:dyDescent="0.25">
      <c r="A266" s="47">
        <v>10</v>
      </c>
      <c r="B266" s="47">
        <v>19</v>
      </c>
      <c r="C266" s="45" t="s">
        <v>5</v>
      </c>
      <c r="D266" s="7">
        <v>4</v>
      </c>
      <c r="E266" s="18">
        <v>155</v>
      </c>
      <c r="F266" s="12">
        <f t="shared" si="32"/>
        <v>49.338032358487553</v>
      </c>
      <c r="G266" s="53">
        <f t="shared" si="33"/>
        <v>363</v>
      </c>
      <c r="H266" s="25">
        <v>376</v>
      </c>
      <c r="I266" s="7">
        <v>375</v>
      </c>
      <c r="J266" s="7">
        <v>350</v>
      </c>
      <c r="K266" s="3">
        <v>351</v>
      </c>
      <c r="L266" s="3"/>
      <c r="M266" s="3"/>
      <c r="N266" s="30">
        <f t="shared" si="35"/>
        <v>363</v>
      </c>
      <c r="P266" s="31" t="str">
        <f t="shared" si="34"/>
        <v>Aceitar</v>
      </c>
      <c r="Q266" s="31"/>
      <c r="R266" s="31"/>
      <c r="S266" s="29"/>
    </row>
    <row r="267" spans="1:19" x14ac:dyDescent="0.25">
      <c r="A267" s="47">
        <v>10</v>
      </c>
      <c r="B267" s="47">
        <v>19</v>
      </c>
      <c r="C267" s="45" t="s">
        <v>5</v>
      </c>
      <c r="D267" s="34"/>
      <c r="E267" s="35">
        <f>AVERAGE(E263:E266)</f>
        <v>139.25</v>
      </c>
      <c r="F267" s="32"/>
      <c r="G267" s="54"/>
      <c r="H267" s="36"/>
      <c r="I267" s="34"/>
      <c r="J267" s="34"/>
      <c r="K267" s="37"/>
      <c r="L267" s="37"/>
      <c r="M267" s="37">
        <f>AVERAGE(N263:N266)</f>
        <v>331.45833333333331</v>
      </c>
      <c r="N267" s="36"/>
      <c r="O267" s="37"/>
      <c r="P267" s="31" t="e">
        <f t="shared" si="34"/>
        <v>#DIV/0!</v>
      </c>
      <c r="Q267" s="31"/>
      <c r="R267" s="31"/>
      <c r="S267" s="29"/>
    </row>
    <row r="268" spans="1:19" x14ac:dyDescent="0.25">
      <c r="A268" s="47">
        <v>6</v>
      </c>
      <c r="B268" s="47">
        <v>19</v>
      </c>
      <c r="C268" s="45" t="s">
        <v>5</v>
      </c>
      <c r="D268" s="4">
        <v>1</v>
      </c>
      <c r="E268" s="16">
        <v>145</v>
      </c>
      <c r="F268" s="13">
        <f>E268/PI()</f>
        <v>46.154933496649647</v>
      </c>
      <c r="G268" s="53">
        <f t="shared" si="33"/>
        <v>347</v>
      </c>
      <c r="H268" s="24">
        <v>345</v>
      </c>
      <c r="I268" s="4">
        <v>349</v>
      </c>
      <c r="J268" s="4">
        <v>347</v>
      </c>
      <c r="K268" s="1"/>
      <c r="L268" s="1"/>
      <c r="N268" s="30">
        <f t="shared" si="35"/>
        <v>347</v>
      </c>
      <c r="P268" s="31" t="str">
        <f t="shared" si="34"/>
        <v>Aceitar</v>
      </c>
      <c r="Q268" s="31">
        <f t="shared" si="36"/>
        <v>6</v>
      </c>
      <c r="R268" s="31">
        <f t="shared" si="37"/>
        <v>146.75</v>
      </c>
      <c r="S268" s="29">
        <f t="shared" si="38"/>
        <v>32.85</v>
      </c>
    </row>
    <row r="269" spans="1:19" x14ac:dyDescent="0.25">
      <c r="A269" s="47">
        <v>6</v>
      </c>
      <c r="B269" s="47">
        <v>19</v>
      </c>
      <c r="C269" s="45" t="s">
        <v>5</v>
      </c>
      <c r="D269" s="5">
        <v>2</v>
      </c>
      <c r="E269" s="17">
        <v>158</v>
      </c>
      <c r="F269" s="11">
        <f t="shared" si="32"/>
        <v>50.292962017038931</v>
      </c>
      <c r="G269" s="53">
        <f t="shared" si="33"/>
        <v>310.33333333333331</v>
      </c>
      <c r="H269" s="23">
        <v>311</v>
      </c>
      <c r="I269" s="5">
        <v>305</v>
      </c>
      <c r="J269" s="5">
        <v>315</v>
      </c>
      <c r="K269" s="2"/>
      <c r="L269" s="2"/>
      <c r="N269" s="30">
        <f t="shared" si="35"/>
        <v>310.33333333333331</v>
      </c>
      <c r="P269" s="31" t="str">
        <f t="shared" si="34"/>
        <v>Aceitar</v>
      </c>
      <c r="Q269" s="31"/>
      <c r="R269" s="31"/>
      <c r="S269" s="29"/>
    </row>
    <row r="270" spans="1:19" x14ac:dyDescent="0.25">
      <c r="A270" s="47">
        <v>6</v>
      </c>
      <c r="B270" s="47">
        <v>19</v>
      </c>
      <c r="C270" s="45" t="s">
        <v>5</v>
      </c>
      <c r="D270" s="5">
        <v>3</v>
      </c>
      <c r="E270" s="17">
        <v>144</v>
      </c>
      <c r="F270" s="11">
        <f t="shared" si="32"/>
        <v>45.836623610465857</v>
      </c>
      <c r="G270" s="53">
        <f t="shared" si="33"/>
        <v>325.66666666666669</v>
      </c>
      <c r="H270" s="23">
        <v>325</v>
      </c>
      <c r="I270" s="5">
        <v>325</v>
      </c>
      <c r="J270" s="5">
        <v>327</v>
      </c>
      <c r="K270" s="2"/>
      <c r="L270" s="2"/>
      <c r="N270" s="30">
        <f t="shared" si="35"/>
        <v>325.66666666666669</v>
      </c>
      <c r="P270" s="31" t="str">
        <f t="shared" si="34"/>
        <v>Aceitar</v>
      </c>
      <c r="Q270" s="31"/>
      <c r="R270" s="31"/>
      <c r="S270" s="29"/>
    </row>
    <row r="271" spans="1:19" x14ac:dyDescent="0.25">
      <c r="A271" s="47">
        <v>6</v>
      </c>
      <c r="B271" s="47">
        <v>19</v>
      </c>
      <c r="C271" s="45" t="s">
        <v>5</v>
      </c>
      <c r="D271" s="7">
        <v>4</v>
      </c>
      <c r="E271" s="18">
        <v>140</v>
      </c>
      <c r="F271" s="12">
        <f t="shared" si="32"/>
        <v>44.563384065730695</v>
      </c>
      <c r="G271" s="53">
        <f t="shared" si="33"/>
        <v>331</v>
      </c>
      <c r="H271" s="25">
        <v>332</v>
      </c>
      <c r="I271" s="7">
        <v>330</v>
      </c>
      <c r="J271" s="7">
        <v>331</v>
      </c>
      <c r="K271" s="3"/>
      <c r="L271" s="3"/>
      <c r="M271" s="3"/>
      <c r="N271" s="30">
        <f t="shared" si="35"/>
        <v>331</v>
      </c>
      <c r="P271" s="31" t="str">
        <f t="shared" si="34"/>
        <v>Aceitar</v>
      </c>
      <c r="Q271" s="31"/>
      <c r="R271" s="31"/>
      <c r="S271" s="29"/>
    </row>
    <row r="272" spans="1:19" x14ac:dyDescent="0.25">
      <c r="A272" s="47">
        <v>6</v>
      </c>
      <c r="B272" s="47">
        <v>19</v>
      </c>
      <c r="C272" s="45" t="s">
        <v>5</v>
      </c>
      <c r="D272" s="34"/>
      <c r="E272" s="35">
        <f>AVERAGE(E268:E271)</f>
        <v>146.75</v>
      </c>
      <c r="F272" s="32"/>
      <c r="G272" s="54"/>
      <c r="H272" s="36"/>
      <c r="I272" s="34"/>
      <c r="J272" s="34"/>
      <c r="K272" s="37"/>
      <c r="L272" s="37"/>
      <c r="M272" s="37">
        <f>AVERAGE(N268:N271)</f>
        <v>328.5</v>
      </c>
      <c r="N272" s="36"/>
      <c r="O272" s="37"/>
      <c r="P272" s="31" t="e">
        <f t="shared" si="34"/>
        <v>#DIV/0!</v>
      </c>
      <c r="Q272" s="31"/>
      <c r="R272" s="31"/>
      <c r="S272" s="29"/>
    </row>
    <row r="273" spans="1:19" x14ac:dyDescent="0.25">
      <c r="A273" s="47">
        <v>4</v>
      </c>
      <c r="B273" s="47">
        <v>19</v>
      </c>
      <c r="C273" s="45" t="s">
        <v>5</v>
      </c>
      <c r="D273" s="4">
        <v>1</v>
      </c>
      <c r="E273" s="16">
        <v>186</v>
      </c>
      <c r="F273" s="13">
        <f>E273/PI()</f>
        <v>59.205638830185066</v>
      </c>
      <c r="G273" s="53">
        <f t="shared" si="33"/>
        <v>279.75</v>
      </c>
      <c r="H273" s="24">
        <v>284</v>
      </c>
      <c r="I273" s="4">
        <v>281</v>
      </c>
      <c r="J273" s="4">
        <v>280</v>
      </c>
      <c r="K273" s="1">
        <v>274</v>
      </c>
      <c r="L273" s="1"/>
      <c r="N273" s="30">
        <f t="shared" si="35"/>
        <v>279.75</v>
      </c>
      <c r="P273" s="31" t="str">
        <f t="shared" si="34"/>
        <v>Aceitar</v>
      </c>
      <c r="Q273" s="31">
        <f t="shared" si="36"/>
        <v>4</v>
      </c>
      <c r="R273" s="31">
        <f t="shared" si="37"/>
        <v>162.25</v>
      </c>
      <c r="S273" s="29">
        <f t="shared" si="38"/>
        <v>29.53541666666667</v>
      </c>
    </row>
    <row r="274" spans="1:19" x14ac:dyDescent="0.25">
      <c r="A274" s="47">
        <v>4</v>
      </c>
      <c r="B274" s="47">
        <v>19</v>
      </c>
      <c r="C274" s="45" t="s">
        <v>5</v>
      </c>
      <c r="D274" s="5">
        <v>2</v>
      </c>
      <c r="E274" s="17">
        <v>178</v>
      </c>
      <c r="F274" s="11">
        <f t="shared" si="32"/>
        <v>56.659159740714742</v>
      </c>
      <c r="G274" s="53">
        <f t="shared" si="33"/>
        <v>319</v>
      </c>
      <c r="H274" s="23">
        <v>320</v>
      </c>
      <c r="I274" s="5">
        <v>318</v>
      </c>
      <c r="J274" s="5"/>
      <c r="K274" s="2"/>
      <c r="L274" s="2"/>
      <c r="N274" s="30">
        <f t="shared" si="35"/>
        <v>319</v>
      </c>
      <c r="P274" s="31" t="str">
        <f t="shared" si="34"/>
        <v>Aceitar</v>
      </c>
      <c r="Q274" s="31"/>
      <c r="R274" s="31"/>
      <c r="S274" s="29"/>
    </row>
    <row r="275" spans="1:19" x14ac:dyDescent="0.25">
      <c r="A275" s="47">
        <v>4</v>
      </c>
      <c r="B275" s="47">
        <v>19</v>
      </c>
      <c r="C275" s="45" t="s">
        <v>5</v>
      </c>
      <c r="D275" s="5">
        <v>3</v>
      </c>
      <c r="E275" s="17">
        <v>150</v>
      </c>
      <c r="F275" s="11">
        <f t="shared" si="32"/>
        <v>47.7464829275686</v>
      </c>
      <c r="G275" s="53">
        <f t="shared" si="33"/>
        <v>283</v>
      </c>
      <c r="H275" s="23">
        <v>274</v>
      </c>
      <c r="I275" s="5">
        <v>286</v>
      </c>
      <c r="J275" s="5">
        <v>289</v>
      </c>
      <c r="K275" s="2"/>
      <c r="L275" s="2"/>
      <c r="N275" s="30">
        <f t="shared" si="35"/>
        <v>283</v>
      </c>
      <c r="P275" s="31" t="str">
        <f t="shared" si="34"/>
        <v>Aceitar</v>
      </c>
      <c r="Q275" s="31"/>
      <c r="R275" s="31"/>
      <c r="S275" s="29"/>
    </row>
    <row r="276" spans="1:19" x14ac:dyDescent="0.25">
      <c r="A276" s="47">
        <v>4</v>
      </c>
      <c r="B276" s="47">
        <v>19</v>
      </c>
      <c r="C276" s="45" t="s">
        <v>5</v>
      </c>
      <c r="D276" s="7">
        <v>4</v>
      </c>
      <c r="E276" s="18">
        <v>135</v>
      </c>
      <c r="F276" s="12">
        <f t="shared" si="32"/>
        <v>42.971834634811742</v>
      </c>
      <c r="G276" s="53">
        <f t="shared" si="33"/>
        <v>299.66666666666669</v>
      </c>
      <c r="H276" s="25">
        <v>300</v>
      </c>
      <c r="I276" s="7">
        <v>299</v>
      </c>
      <c r="J276" s="7">
        <v>300</v>
      </c>
      <c r="K276" s="3"/>
      <c r="L276" s="3"/>
      <c r="M276" s="3"/>
      <c r="N276" s="30">
        <f t="shared" si="35"/>
        <v>299.66666666666669</v>
      </c>
      <c r="P276" s="31" t="str">
        <f t="shared" si="34"/>
        <v>Aceitar</v>
      </c>
      <c r="Q276" s="31"/>
      <c r="R276" s="31"/>
      <c r="S276" s="29"/>
    </row>
    <row r="277" spans="1:19" x14ac:dyDescent="0.25">
      <c r="A277" s="47">
        <v>4</v>
      </c>
      <c r="B277" s="47">
        <v>19</v>
      </c>
      <c r="C277" s="45" t="s">
        <v>5</v>
      </c>
      <c r="D277" s="34"/>
      <c r="E277" s="35">
        <f>AVERAGE(E273:E276)</f>
        <v>162.25</v>
      </c>
      <c r="F277" s="32"/>
      <c r="G277" s="54"/>
      <c r="H277" s="36"/>
      <c r="I277" s="34"/>
      <c r="J277" s="34"/>
      <c r="K277" s="37"/>
      <c r="L277" s="37"/>
      <c r="M277" s="37">
        <f>AVERAGE(N273:N276)</f>
        <v>295.35416666666669</v>
      </c>
      <c r="N277" s="36"/>
      <c r="O277" s="37"/>
      <c r="P277" s="31" t="e">
        <f t="shared" si="34"/>
        <v>#DIV/0!</v>
      </c>
      <c r="Q277" s="31"/>
      <c r="R277" s="31"/>
      <c r="S277" s="29"/>
    </row>
    <row r="278" spans="1:19" x14ac:dyDescent="0.25">
      <c r="A278" s="47">
        <v>8</v>
      </c>
      <c r="B278" s="47">
        <v>20</v>
      </c>
      <c r="C278" s="45" t="s">
        <v>5</v>
      </c>
      <c r="D278" s="4">
        <v>1</v>
      </c>
      <c r="E278" s="16">
        <v>165</v>
      </c>
      <c r="F278" s="13">
        <f>E278/PI()</f>
        <v>52.521131220325465</v>
      </c>
      <c r="G278" s="53">
        <f t="shared" si="33"/>
        <v>352.66666666666669</v>
      </c>
      <c r="H278" s="24">
        <v>355</v>
      </c>
      <c r="I278" s="4">
        <v>348</v>
      </c>
      <c r="J278" s="4">
        <v>355</v>
      </c>
      <c r="K278" s="1"/>
      <c r="L278" s="1"/>
      <c r="N278" s="30">
        <f t="shared" si="35"/>
        <v>352.66666666666669</v>
      </c>
      <c r="P278" s="31" t="str">
        <f t="shared" si="34"/>
        <v>Aceitar</v>
      </c>
      <c r="Q278" s="31">
        <f t="shared" si="36"/>
        <v>8</v>
      </c>
      <c r="R278" s="31">
        <f t="shared" si="37"/>
        <v>159.25</v>
      </c>
      <c r="S278" s="29">
        <f t="shared" si="38"/>
        <v>35.183333333333337</v>
      </c>
    </row>
    <row r="279" spans="1:19" x14ac:dyDescent="0.25">
      <c r="A279" s="47">
        <v>8</v>
      </c>
      <c r="B279" s="47">
        <v>20</v>
      </c>
      <c r="C279" s="45" t="s">
        <v>5</v>
      </c>
      <c r="D279" s="5">
        <v>2</v>
      </c>
      <c r="E279" s="17">
        <v>149</v>
      </c>
      <c r="F279" s="11">
        <f t="shared" ref="F279:F281" si="39">E279/PI()</f>
        <v>47.428173041384809</v>
      </c>
      <c r="G279" s="53">
        <f t="shared" si="33"/>
        <v>327.66666666666669</v>
      </c>
      <c r="H279" s="23">
        <v>325</v>
      </c>
      <c r="I279" s="5">
        <v>328</v>
      </c>
      <c r="J279" s="5">
        <v>330</v>
      </c>
      <c r="K279" s="2"/>
      <c r="L279" s="2"/>
      <c r="N279" s="30">
        <f t="shared" si="35"/>
        <v>327.66666666666669</v>
      </c>
      <c r="P279" s="31" t="str">
        <f t="shared" si="34"/>
        <v>Aceitar</v>
      </c>
      <c r="Q279" s="31"/>
      <c r="R279" s="31"/>
      <c r="S279" s="29"/>
    </row>
    <row r="280" spans="1:19" x14ac:dyDescent="0.25">
      <c r="A280" s="47">
        <v>8</v>
      </c>
      <c r="B280" s="47">
        <v>20</v>
      </c>
      <c r="C280" s="45" t="s">
        <v>5</v>
      </c>
      <c r="D280" s="5">
        <v>3</v>
      </c>
      <c r="E280" s="17">
        <v>155</v>
      </c>
      <c r="F280" s="11">
        <f t="shared" si="39"/>
        <v>49.338032358487553</v>
      </c>
      <c r="G280" s="53">
        <f t="shared" si="33"/>
        <v>366.33333333333331</v>
      </c>
      <c r="H280" s="23">
        <v>360</v>
      </c>
      <c r="I280" s="5">
        <v>366</v>
      </c>
      <c r="J280" s="5">
        <v>373</v>
      </c>
      <c r="K280" s="2"/>
      <c r="L280" s="2"/>
      <c r="N280" s="30">
        <f t="shared" si="35"/>
        <v>366.33333333333331</v>
      </c>
      <c r="P280" s="31" t="str">
        <f t="shared" si="34"/>
        <v>Aceitar</v>
      </c>
      <c r="Q280" s="31"/>
      <c r="R280" s="31"/>
      <c r="S280" s="29"/>
    </row>
    <row r="281" spans="1:19" x14ac:dyDescent="0.25">
      <c r="A281" s="47">
        <v>8</v>
      </c>
      <c r="B281" s="47">
        <v>20</v>
      </c>
      <c r="C281" s="45" t="s">
        <v>5</v>
      </c>
      <c r="D281" s="7">
        <v>4</v>
      </c>
      <c r="E281" s="18">
        <v>168</v>
      </c>
      <c r="F281" s="12">
        <f t="shared" si="39"/>
        <v>53.476060878876837</v>
      </c>
      <c r="G281" s="53">
        <f t="shared" si="33"/>
        <v>360.66666666666669</v>
      </c>
      <c r="H281" s="25">
        <v>357</v>
      </c>
      <c r="I281" s="7">
        <v>360</v>
      </c>
      <c r="J281" s="7">
        <v>365</v>
      </c>
      <c r="K281" s="3"/>
      <c r="L281" s="3"/>
      <c r="M281" s="3"/>
      <c r="N281" s="30">
        <f t="shared" si="35"/>
        <v>360.66666666666669</v>
      </c>
      <c r="P281" s="31" t="str">
        <f t="shared" si="34"/>
        <v>Aceitar</v>
      </c>
      <c r="Q281" s="31"/>
      <c r="R281" s="31"/>
      <c r="S281" s="29"/>
    </row>
    <row r="282" spans="1:19" x14ac:dyDescent="0.25">
      <c r="A282" s="47">
        <v>8</v>
      </c>
      <c r="B282" s="47">
        <v>20</v>
      </c>
      <c r="C282" s="45" t="s">
        <v>5</v>
      </c>
      <c r="D282" s="34"/>
      <c r="E282" s="35">
        <f>AVERAGE(E278:E281)</f>
        <v>159.25</v>
      </c>
      <c r="F282" s="32"/>
      <c r="G282" s="54"/>
      <c r="H282" s="36"/>
      <c r="I282" s="34"/>
      <c r="J282" s="34"/>
      <c r="K282" s="37"/>
      <c r="L282" s="37"/>
      <c r="M282" s="37">
        <f>AVERAGE(N278:N281)</f>
        <v>351.83333333333337</v>
      </c>
      <c r="N282" s="36"/>
      <c r="O282" s="37"/>
      <c r="P282" s="31" t="e">
        <f t="shared" si="34"/>
        <v>#DIV/0!</v>
      </c>
      <c r="Q282" s="31"/>
      <c r="R282" s="31"/>
      <c r="S282" s="29"/>
    </row>
    <row r="283" spans="1:19" x14ac:dyDescent="0.25">
      <c r="A283" s="47">
        <v>13</v>
      </c>
      <c r="B283" s="47">
        <v>20</v>
      </c>
      <c r="C283" s="45" t="s">
        <v>5</v>
      </c>
      <c r="D283" s="4">
        <v>1</v>
      </c>
      <c r="E283" s="16">
        <v>179</v>
      </c>
      <c r="F283" s="13">
        <f>E283/PI()</f>
        <v>56.977469626898532</v>
      </c>
      <c r="G283" s="53">
        <f t="shared" si="33"/>
        <v>350</v>
      </c>
      <c r="H283" s="24">
        <v>352</v>
      </c>
      <c r="I283" s="4">
        <v>348</v>
      </c>
      <c r="J283" s="4">
        <v>352</v>
      </c>
      <c r="K283" s="1">
        <v>348</v>
      </c>
      <c r="L283" s="1"/>
      <c r="N283" s="30">
        <f t="shared" si="35"/>
        <v>350</v>
      </c>
      <c r="P283" s="31" t="str">
        <f t="shared" si="34"/>
        <v>Aceitar</v>
      </c>
      <c r="Q283" s="31">
        <f t="shared" si="36"/>
        <v>13</v>
      </c>
      <c r="R283" s="31">
        <f t="shared" si="37"/>
        <v>169.5</v>
      </c>
      <c r="S283" s="29">
        <f t="shared" si="38"/>
        <v>35.549999999999997</v>
      </c>
    </row>
    <row r="284" spans="1:19" x14ac:dyDescent="0.25">
      <c r="A284" s="47">
        <v>13</v>
      </c>
      <c r="B284" s="47">
        <v>20</v>
      </c>
      <c r="C284" s="45" t="s">
        <v>5</v>
      </c>
      <c r="D284" s="5">
        <v>2</v>
      </c>
      <c r="E284" s="17">
        <v>156</v>
      </c>
      <c r="F284" s="11">
        <f t="shared" ref="F284:F321" si="40">E284/PI()</f>
        <v>49.656342244671343</v>
      </c>
      <c r="G284" s="53">
        <f t="shared" si="33"/>
        <v>346</v>
      </c>
      <c r="H284" s="23">
        <v>345</v>
      </c>
      <c r="I284" s="5">
        <v>346</v>
      </c>
      <c r="J284" s="5">
        <v>347</v>
      </c>
      <c r="K284" s="2"/>
      <c r="L284" s="2"/>
      <c r="N284" s="30">
        <f t="shared" si="35"/>
        <v>346</v>
      </c>
      <c r="P284" s="31" t="str">
        <f t="shared" si="34"/>
        <v>Aceitar</v>
      </c>
      <c r="Q284" s="31"/>
      <c r="R284" s="31"/>
      <c r="S284" s="29"/>
    </row>
    <row r="285" spans="1:19" x14ac:dyDescent="0.25">
      <c r="A285" s="47">
        <v>13</v>
      </c>
      <c r="B285" s="47">
        <v>20</v>
      </c>
      <c r="C285" s="45" t="s">
        <v>5</v>
      </c>
      <c r="D285" s="5">
        <v>3</v>
      </c>
      <c r="E285" s="17">
        <v>203</v>
      </c>
      <c r="F285" s="11">
        <f t="shared" si="40"/>
        <v>64.616906895309512</v>
      </c>
      <c r="G285" s="53">
        <f t="shared" si="33"/>
        <v>372.66666666666669</v>
      </c>
      <c r="H285" s="23">
        <v>375</v>
      </c>
      <c r="I285" s="5">
        <v>373</v>
      </c>
      <c r="J285" s="5">
        <v>370</v>
      </c>
      <c r="K285" s="2"/>
      <c r="L285" s="2"/>
      <c r="N285" s="30">
        <f t="shared" si="35"/>
        <v>372.66666666666669</v>
      </c>
      <c r="P285" s="31" t="str">
        <f t="shared" si="34"/>
        <v>Aceitar</v>
      </c>
      <c r="Q285" s="31"/>
      <c r="R285" s="31"/>
      <c r="S285" s="29"/>
    </row>
    <row r="286" spans="1:19" x14ac:dyDescent="0.25">
      <c r="A286" s="47">
        <v>13</v>
      </c>
      <c r="B286" s="47">
        <v>20</v>
      </c>
      <c r="C286" s="45" t="s">
        <v>5</v>
      </c>
      <c r="D286" s="7">
        <v>4</v>
      </c>
      <c r="E286" s="18">
        <v>140</v>
      </c>
      <c r="F286" s="12">
        <f t="shared" si="40"/>
        <v>44.563384065730695</v>
      </c>
      <c r="G286" s="53">
        <f t="shared" si="33"/>
        <v>353.33333333333331</v>
      </c>
      <c r="H286" s="25">
        <v>352</v>
      </c>
      <c r="I286" s="7">
        <v>353</v>
      </c>
      <c r="J286" s="7">
        <v>355</v>
      </c>
      <c r="K286" s="3"/>
      <c r="L286" s="3"/>
      <c r="M286" s="3"/>
      <c r="N286" s="30">
        <f t="shared" si="35"/>
        <v>353.33333333333331</v>
      </c>
      <c r="P286" s="31" t="str">
        <f t="shared" si="34"/>
        <v>Aceitar</v>
      </c>
      <c r="Q286" s="31"/>
      <c r="R286" s="31"/>
      <c r="S286" s="29"/>
    </row>
    <row r="287" spans="1:19" x14ac:dyDescent="0.25">
      <c r="A287" s="47">
        <v>13</v>
      </c>
      <c r="B287" s="47">
        <v>20</v>
      </c>
      <c r="C287" s="45" t="s">
        <v>5</v>
      </c>
      <c r="D287" s="34"/>
      <c r="E287" s="35">
        <f>AVERAGE(E283:E286)</f>
        <v>169.5</v>
      </c>
      <c r="F287" s="32"/>
      <c r="G287" s="54"/>
      <c r="H287" s="36"/>
      <c r="I287" s="34"/>
      <c r="J287" s="34"/>
      <c r="K287" s="37"/>
      <c r="L287" s="37"/>
      <c r="M287" s="37">
        <f>AVERAGE(N283:N286)</f>
        <v>355.5</v>
      </c>
      <c r="N287" s="36"/>
      <c r="O287" s="37"/>
      <c r="P287" s="31" t="e">
        <f t="shared" si="34"/>
        <v>#DIV/0!</v>
      </c>
      <c r="Q287" s="31"/>
      <c r="R287" s="31"/>
      <c r="S287" s="29"/>
    </row>
    <row r="288" spans="1:19" x14ac:dyDescent="0.25">
      <c r="A288" s="47">
        <v>16</v>
      </c>
      <c r="B288" s="47">
        <v>20</v>
      </c>
      <c r="C288" s="45" t="s">
        <v>5</v>
      </c>
      <c r="D288" s="4">
        <v>1</v>
      </c>
      <c r="E288" s="16">
        <v>123</v>
      </c>
      <c r="F288" s="13">
        <f>E288/PI()</f>
        <v>39.152116000606256</v>
      </c>
      <c r="G288" s="53">
        <f t="shared" ref="G288:G366" si="41">AVERAGE(H288:L288)</f>
        <v>355</v>
      </c>
      <c r="H288" s="24">
        <v>353</v>
      </c>
      <c r="I288" s="4">
        <v>357</v>
      </c>
      <c r="J288" s="4">
        <v>355</v>
      </c>
      <c r="K288" s="1"/>
      <c r="L288" s="1"/>
      <c r="N288" s="30">
        <f t="shared" si="35"/>
        <v>355</v>
      </c>
      <c r="P288" s="31" t="str">
        <f t="shared" si="34"/>
        <v>Aceitar</v>
      </c>
      <c r="Q288" s="31">
        <f t="shared" si="36"/>
        <v>16</v>
      </c>
      <c r="R288" s="31">
        <f t="shared" si="37"/>
        <v>148.25</v>
      </c>
      <c r="S288" s="29">
        <f t="shared" si="38"/>
        <v>34.475000000000001</v>
      </c>
    </row>
    <row r="289" spans="1:19" x14ac:dyDescent="0.25">
      <c r="A289" s="47">
        <v>16</v>
      </c>
      <c r="B289" s="47">
        <v>20</v>
      </c>
      <c r="C289" s="45" t="s">
        <v>5</v>
      </c>
      <c r="D289" s="5">
        <v>2</v>
      </c>
      <c r="E289" s="17">
        <v>161</v>
      </c>
      <c r="F289" s="11">
        <f t="shared" si="40"/>
        <v>51.247891675590303</v>
      </c>
      <c r="G289" s="53">
        <f t="shared" si="41"/>
        <v>331.33333333333331</v>
      </c>
      <c r="H289" s="23">
        <v>330</v>
      </c>
      <c r="I289" s="5">
        <v>337</v>
      </c>
      <c r="J289" s="5">
        <v>327</v>
      </c>
      <c r="K289" s="2"/>
      <c r="L289" s="2"/>
      <c r="N289" s="30">
        <f t="shared" si="35"/>
        <v>331.33333333333331</v>
      </c>
      <c r="P289" s="31" t="str">
        <f t="shared" si="34"/>
        <v>Aceitar</v>
      </c>
      <c r="Q289" s="31"/>
      <c r="R289" s="31"/>
      <c r="S289" s="29"/>
    </row>
    <row r="290" spans="1:19" x14ac:dyDescent="0.25">
      <c r="A290" s="47">
        <v>16</v>
      </c>
      <c r="B290" s="47">
        <v>20</v>
      </c>
      <c r="C290" s="45" t="s">
        <v>5</v>
      </c>
      <c r="D290" s="5">
        <v>3</v>
      </c>
      <c r="E290" s="17">
        <v>163</v>
      </c>
      <c r="F290" s="11">
        <f t="shared" si="40"/>
        <v>51.884511447957884</v>
      </c>
      <c r="G290" s="53">
        <f t="shared" si="41"/>
        <v>332</v>
      </c>
      <c r="H290" s="23">
        <v>331</v>
      </c>
      <c r="I290" s="5">
        <v>331</v>
      </c>
      <c r="J290" s="5">
        <v>334</v>
      </c>
      <c r="K290" s="2"/>
      <c r="L290" s="2"/>
      <c r="N290" s="30">
        <f t="shared" si="35"/>
        <v>332</v>
      </c>
      <c r="P290" s="31" t="str">
        <f t="shared" si="34"/>
        <v>Aceitar</v>
      </c>
      <c r="Q290" s="31"/>
      <c r="R290" s="31"/>
      <c r="S290" s="29"/>
    </row>
    <row r="291" spans="1:19" x14ac:dyDescent="0.25">
      <c r="A291" s="47">
        <v>16</v>
      </c>
      <c r="B291" s="47">
        <v>20</v>
      </c>
      <c r="C291" s="45" t="s">
        <v>5</v>
      </c>
      <c r="D291" s="7">
        <v>4</v>
      </c>
      <c r="E291" s="18">
        <v>146</v>
      </c>
      <c r="F291" s="12">
        <f t="shared" si="40"/>
        <v>46.473243382833438</v>
      </c>
      <c r="G291" s="53">
        <f t="shared" si="41"/>
        <v>360.66666666666669</v>
      </c>
      <c r="H291" s="25">
        <v>360</v>
      </c>
      <c r="I291" s="7">
        <v>362</v>
      </c>
      <c r="J291" s="7">
        <v>360</v>
      </c>
      <c r="K291" s="3"/>
      <c r="L291" s="3"/>
      <c r="M291" s="3"/>
      <c r="N291" s="30">
        <f t="shared" si="35"/>
        <v>360.66666666666669</v>
      </c>
      <c r="P291" s="31" t="str">
        <f t="shared" si="34"/>
        <v>Aceitar</v>
      </c>
      <c r="Q291" s="31"/>
      <c r="R291" s="31"/>
      <c r="S291" s="29"/>
    </row>
    <row r="292" spans="1:19" x14ac:dyDescent="0.25">
      <c r="A292" s="47">
        <v>16</v>
      </c>
      <c r="B292" s="47">
        <v>20</v>
      </c>
      <c r="C292" s="45" t="s">
        <v>5</v>
      </c>
      <c r="D292" s="34"/>
      <c r="E292" s="35">
        <f>AVERAGE(E288:E291)</f>
        <v>148.25</v>
      </c>
      <c r="F292" s="32"/>
      <c r="G292" s="54"/>
      <c r="H292" s="36"/>
      <c r="I292" s="34"/>
      <c r="J292" s="34"/>
      <c r="K292" s="37"/>
      <c r="L292" s="37"/>
      <c r="M292" s="37">
        <f>AVERAGE(N288:N291)</f>
        <v>344.75</v>
      </c>
      <c r="N292" s="36"/>
      <c r="O292" s="37"/>
      <c r="P292" s="31" t="e">
        <f t="shared" si="34"/>
        <v>#DIV/0!</v>
      </c>
      <c r="Q292" s="31"/>
      <c r="R292" s="31"/>
      <c r="S292" s="29"/>
    </row>
    <row r="293" spans="1:19" x14ac:dyDescent="0.25">
      <c r="A293" s="47">
        <v>17</v>
      </c>
      <c r="B293" s="47">
        <v>21</v>
      </c>
      <c r="C293" s="45" t="s">
        <v>5</v>
      </c>
      <c r="D293" s="4">
        <v>1</v>
      </c>
      <c r="E293" s="16">
        <v>128</v>
      </c>
      <c r="F293" s="13">
        <f>E293/PI()</f>
        <v>40.743665431525208</v>
      </c>
      <c r="G293" s="53">
        <f t="shared" si="41"/>
        <v>292.33333333333331</v>
      </c>
      <c r="H293" s="24">
        <v>296</v>
      </c>
      <c r="I293" s="4">
        <v>292</v>
      </c>
      <c r="J293" s="4">
        <v>289</v>
      </c>
      <c r="K293" s="1"/>
      <c r="L293" s="1"/>
      <c r="N293" s="30">
        <f t="shared" si="35"/>
        <v>292.33333333333331</v>
      </c>
      <c r="P293" s="31" t="str">
        <f t="shared" si="34"/>
        <v>Aceitar</v>
      </c>
      <c r="Q293" s="31">
        <f t="shared" si="36"/>
        <v>17</v>
      </c>
      <c r="R293" s="31">
        <f t="shared" si="37"/>
        <v>143.75</v>
      </c>
      <c r="S293" s="29">
        <f t="shared" si="38"/>
        <v>30.258333333333333</v>
      </c>
    </row>
    <row r="294" spans="1:19" x14ac:dyDescent="0.25">
      <c r="A294" s="47">
        <v>17</v>
      </c>
      <c r="B294" s="47">
        <v>21</v>
      </c>
      <c r="C294" s="45" t="s">
        <v>5</v>
      </c>
      <c r="D294" s="5">
        <v>2</v>
      </c>
      <c r="E294" s="17">
        <v>153</v>
      </c>
      <c r="F294" s="11">
        <f t="shared" si="40"/>
        <v>48.701412586119972</v>
      </c>
      <c r="G294" s="53">
        <f t="shared" si="41"/>
        <v>298.66666666666669</v>
      </c>
      <c r="H294" s="23">
        <v>296</v>
      </c>
      <c r="I294" s="5">
        <v>298</v>
      </c>
      <c r="J294" s="5">
        <v>302</v>
      </c>
      <c r="K294" s="2"/>
      <c r="L294" s="2"/>
      <c r="N294" s="30">
        <f t="shared" si="35"/>
        <v>298.66666666666669</v>
      </c>
      <c r="P294" s="31" t="str">
        <f t="shared" si="34"/>
        <v>Aceitar</v>
      </c>
      <c r="Q294" s="31"/>
      <c r="R294" s="31"/>
      <c r="S294" s="29"/>
    </row>
    <row r="295" spans="1:19" x14ac:dyDescent="0.25">
      <c r="A295" s="47">
        <v>17</v>
      </c>
      <c r="B295" s="47">
        <v>21</v>
      </c>
      <c r="C295" s="45" t="s">
        <v>5</v>
      </c>
      <c r="D295" s="5">
        <v>3</v>
      </c>
      <c r="E295" s="17">
        <v>162</v>
      </c>
      <c r="F295" s="11">
        <f t="shared" si="40"/>
        <v>51.566201561774093</v>
      </c>
      <c r="G295" s="53">
        <f t="shared" si="41"/>
        <v>314</v>
      </c>
      <c r="H295" s="23">
        <v>314</v>
      </c>
      <c r="I295" s="5">
        <v>312</v>
      </c>
      <c r="J295" s="5">
        <v>316</v>
      </c>
      <c r="K295" s="2"/>
      <c r="L295" s="2"/>
      <c r="N295" s="30">
        <f t="shared" si="35"/>
        <v>314</v>
      </c>
      <c r="P295" s="31" t="str">
        <f t="shared" si="34"/>
        <v>Aceitar</v>
      </c>
      <c r="Q295" s="31"/>
      <c r="R295" s="31"/>
      <c r="S295" s="29"/>
    </row>
    <row r="296" spans="1:19" x14ac:dyDescent="0.25">
      <c r="A296" s="47">
        <v>17</v>
      </c>
      <c r="B296" s="47">
        <v>21</v>
      </c>
      <c r="C296" s="45" t="s">
        <v>5</v>
      </c>
      <c r="D296" s="7">
        <v>4</v>
      </c>
      <c r="E296" s="18">
        <v>132</v>
      </c>
      <c r="F296" s="12">
        <f t="shared" si="40"/>
        <v>42.016904976260371</v>
      </c>
      <c r="G296" s="53">
        <f t="shared" si="41"/>
        <v>305.33333333333331</v>
      </c>
      <c r="H296" s="25">
        <v>308</v>
      </c>
      <c r="I296" s="7">
        <v>305</v>
      </c>
      <c r="J296" s="7">
        <v>303</v>
      </c>
      <c r="K296" s="3"/>
      <c r="L296" s="3"/>
      <c r="M296" s="3"/>
      <c r="N296" s="30">
        <f t="shared" si="35"/>
        <v>305.33333333333331</v>
      </c>
      <c r="P296" s="31" t="str">
        <f t="shared" si="34"/>
        <v>Aceitar</v>
      </c>
      <c r="Q296" s="31"/>
      <c r="R296" s="31"/>
      <c r="S296" s="29"/>
    </row>
    <row r="297" spans="1:19" x14ac:dyDescent="0.25">
      <c r="A297" s="47">
        <v>17</v>
      </c>
      <c r="B297" s="47">
        <v>21</v>
      </c>
      <c r="C297" s="45" t="s">
        <v>5</v>
      </c>
      <c r="D297" s="34"/>
      <c r="E297" s="35">
        <f>AVERAGE(E293:E296)</f>
        <v>143.75</v>
      </c>
      <c r="F297" s="32"/>
      <c r="G297" s="54"/>
      <c r="H297" s="36"/>
      <c r="I297" s="34"/>
      <c r="J297" s="34"/>
      <c r="K297" s="37"/>
      <c r="L297" s="37"/>
      <c r="M297" s="37">
        <f>AVERAGE(N293:N296)</f>
        <v>302.58333333333331</v>
      </c>
      <c r="N297" s="36"/>
      <c r="O297" s="37"/>
      <c r="P297" s="31" t="e">
        <f t="shared" si="34"/>
        <v>#DIV/0!</v>
      </c>
      <c r="Q297" s="31"/>
      <c r="R297" s="31"/>
      <c r="S297" s="29"/>
    </row>
    <row r="298" spans="1:19" x14ac:dyDescent="0.25">
      <c r="A298" s="47">
        <v>103</v>
      </c>
      <c r="B298" s="47">
        <v>21</v>
      </c>
      <c r="C298" s="45" t="s">
        <v>3</v>
      </c>
      <c r="D298" s="4">
        <v>1</v>
      </c>
      <c r="E298" s="16"/>
      <c r="F298" s="13"/>
      <c r="H298" s="24"/>
      <c r="I298" s="4"/>
      <c r="J298" s="4"/>
      <c r="K298" s="1"/>
      <c r="L298" s="1"/>
      <c r="N298" s="30"/>
      <c r="P298" s="31" t="e">
        <f t="shared" si="34"/>
        <v>#DIV/0!</v>
      </c>
      <c r="Q298" s="31">
        <f t="shared" si="36"/>
        <v>103</v>
      </c>
      <c r="R298" s="31">
        <f t="shared" si="37"/>
        <v>0</v>
      </c>
      <c r="S298" s="29">
        <f t="shared" si="38"/>
        <v>0</v>
      </c>
    </row>
    <row r="299" spans="1:19" x14ac:dyDescent="0.25">
      <c r="A299" s="47">
        <v>103</v>
      </c>
      <c r="B299" s="47">
        <v>21</v>
      </c>
      <c r="C299" s="45" t="s">
        <v>3</v>
      </c>
      <c r="D299" s="5">
        <v>2</v>
      </c>
      <c r="E299" s="17"/>
      <c r="F299" s="11"/>
      <c r="H299" s="23"/>
      <c r="I299" s="5"/>
      <c r="J299" s="5"/>
      <c r="K299" s="2"/>
      <c r="L299" s="2"/>
      <c r="N299" s="30"/>
      <c r="P299" s="31" t="e">
        <f t="shared" si="34"/>
        <v>#DIV/0!</v>
      </c>
      <c r="Q299" s="31"/>
      <c r="R299" s="31"/>
      <c r="S299" s="29"/>
    </row>
    <row r="300" spans="1:19" x14ac:dyDescent="0.25">
      <c r="A300" s="47">
        <v>103</v>
      </c>
      <c r="B300" s="47">
        <v>21</v>
      </c>
      <c r="C300" s="45" t="s">
        <v>3</v>
      </c>
      <c r="D300" s="5">
        <v>3</v>
      </c>
      <c r="E300" s="17"/>
      <c r="F300" s="11"/>
      <c r="H300" s="23"/>
      <c r="I300" s="5"/>
      <c r="J300" s="5"/>
      <c r="K300" s="2"/>
      <c r="L300" s="2"/>
      <c r="N300" s="30"/>
      <c r="P300" s="31" t="e">
        <f t="shared" si="34"/>
        <v>#DIV/0!</v>
      </c>
      <c r="Q300" s="31"/>
      <c r="R300" s="31"/>
      <c r="S300" s="29"/>
    </row>
    <row r="301" spans="1:19" x14ac:dyDescent="0.25">
      <c r="A301" s="47">
        <v>103</v>
      </c>
      <c r="B301" s="47">
        <v>21</v>
      </c>
      <c r="C301" s="45" t="s">
        <v>3</v>
      </c>
      <c r="D301" s="7">
        <v>4</v>
      </c>
      <c r="E301" s="18"/>
      <c r="F301" s="12"/>
      <c r="H301" s="25"/>
      <c r="I301" s="7"/>
      <c r="J301" s="7"/>
      <c r="K301" s="3"/>
      <c r="L301" s="3"/>
      <c r="M301" s="3"/>
      <c r="N301" s="30"/>
      <c r="P301" s="31" t="e">
        <f t="shared" si="34"/>
        <v>#DIV/0!</v>
      </c>
      <c r="Q301" s="31"/>
      <c r="R301" s="31"/>
      <c r="S301" s="29"/>
    </row>
    <row r="302" spans="1:19" x14ac:dyDescent="0.25">
      <c r="A302" s="47">
        <v>103</v>
      </c>
      <c r="B302" s="47">
        <v>21</v>
      </c>
      <c r="C302" s="45" t="s">
        <v>3</v>
      </c>
      <c r="D302" s="34"/>
      <c r="E302" s="35"/>
      <c r="F302" s="32"/>
      <c r="G302" s="54"/>
      <c r="H302" s="36"/>
      <c r="I302" s="34"/>
      <c r="J302" s="34"/>
      <c r="K302" s="37"/>
      <c r="L302" s="37"/>
      <c r="M302" s="37"/>
      <c r="N302" s="36"/>
      <c r="O302" s="37"/>
      <c r="P302" s="31" t="e">
        <f t="shared" si="34"/>
        <v>#DIV/0!</v>
      </c>
      <c r="Q302" s="31"/>
      <c r="R302" s="31"/>
      <c r="S302" s="29"/>
    </row>
    <row r="303" spans="1:19" x14ac:dyDescent="0.25">
      <c r="A303" s="47">
        <v>108</v>
      </c>
      <c r="B303" s="47">
        <v>21</v>
      </c>
      <c r="C303" s="45" t="s">
        <v>3</v>
      </c>
      <c r="D303" s="4">
        <v>1</v>
      </c>
      <c r="E303" s="16"/>
      <c r="F303" s="13"/>
      <c r="H303" s="24"/>
      <c r="I303" s="4"/>
      <c r="J303" s="4"/>
      <c r="K303" s="1"/>
      <c r="L303" s="1"/>
      <c r="N303" s="30"/>
      <c r="P303" s="31" t="e">
        <f t="shared" si="34"/>
        <v>#DIV/0!</v>
      </c>
      <c r="Q303" s="31">
        <f t="shared" si="36"/>
        <v>108</v>
      </c>
      <c r="R303" s="31">
        <f t="shared" si="37"/>
        <v>0</v>
      </c>
      <c r="S303" s="29">
        <f t="shared" si="38"/>
        <v>0</v>
      </c>
    </row>
    <row r="304" spans="1:19" x14ac:dyDescent="0.25">
      <c r="A304" s="47">
        <v>108</v>
      </c>
      <c r="B304" s="47">
        <v>21</v>
      </c>
      <c r="C304" s="45" t="s">
        <v>3</v>
      </c>
      <c r="D304" s="5">
        <v>2</v>
      </c>
      <c r="E304" s="17"/>
      <c r="F304" s="11"/>
      <c r="H304" s="23"/>
      <c r="I304" s="5"/>
      <c r="J304" s="5"/>
      <c r="K304" s="2"/>
      <c r="L304" s="2"/>
      <c r="N304" s="30"/>
      <c r="P304" s="31" t="e">
        <f t="shared" si="34"/>
        <v>#DIV/0!</v>
      </c>
      <c r="Q304" s="31"/>
      <c r="R304" s="31"/>
      <c r="S304" s="29"/>
    </row>
    <row r="305" spans="1:19" x14ac:dyDescent="0.25">
      <c r="A305" s="47">
        <v>108</v>
      </c>
      <c r="B305" s="47">
        <v>21</v>
      </c>
      <c r="C305" s="45" t="s">
        <v>3</v>
      </c>
      <c r="D305" s="5">
        <v>3</v>
      </c>
      <c r="E305" s="17"/>
      <c r="F305" s="11"/>
      <c r="H305" s="23"/>
      <c r="I305" s="5"/>
      <c r="J305" s="5"/>
      <c r="K305" s="2"/>
      <c r="L305" s="2"/>
      <c r="N305" s="30"/>
      <c r="P305" s="31" t="e">
        <f t="shared" si="34"/>
        <v>#DIV/0!</v>
      </c>
      <c r="Q305" s="31"/>
      <c r="R305" s="31"/>
      <c r="S305" s="29"/>
    </row>
    <row r="306" spans="1:19" x14ac:dyDescent="0.25">
      <c r="A306" s="47">
        <v>108</v>
      </c>
      <c r="B306" s="47">
        <v>21</v>
      </c>
      <c r="C306" s="45" t="s">
        <v>3</v>
      </c>
      <c r="D306" s="7">
        <v>4</v>
      </c>
      <c r="E306" s="18"/>
      <c r="F306" s="12"/>
      <c r="H306" s="25"/>
      <c r="I306" s="7"/>
      <c r="J306" s="7"/>
      <c r="K306" s="3"/>
      <c r="L306" s="3"/>
      <c r="M306" s="3"/>
      <c r="N306" s="30"/>
      <c r="P306" s="31" t="e">
        <f t="shared" si="34"/>
        <v>#DIV/0!</v>
      </c>
      <c r="Q306" s="31"/>
      <c r="R306" s="31"/>
      <c r="S306" s="29"/>
    </row>
    <row r="307" spans="1:19" x14ac:dyDescent="0.25">
      <c r="A307" s="47">
        <v>108</v>
      </c>
      <c r="B307" s="47">
        <v>21</v>
      </c>
      <c r="C307" s="45" t="s">
        <v>3</v>
      </c>
      <c r="D307" s="34"/>
      <c r="E307" s="35"/>
      <c r="F307" s="32"/>
      <c r="G307" s="54"/>
      <c r="H307" s="36"/>
      <c r="I307" s="34"/>
      <c r="J307" s="34"/>
      <c r="K307" s="37"/>
      <c r="L307" s="37"/>
      <c r="M307" s="37"/>
      <c r="N307" s="36"/>
      <c r="O307" s="37"/>
      <c r="P307" s="31" t="e">
        <f t="shared" si="34"/>
        <v>#DIV/0!</v>
      </c>
      <c r="Q307" s="31"/>
      <c r="R307" s="31"/>
      <c r="S307" s="29"/>
    </row>
    <row r="308" spans="1:19" x14ac:dyDescent="0.25">
      <c r="A308" s="47">
        <v>57</v>
      </c>
      <c r="B308" s="47">
        <v>22</v>
      </c>
      <c r="C308" s="45" t="s">
        <v>5</v>
      </c>
      <c r="D308" s="4">
        <v>1</v>
      </c>
      <c r="E308" s="16">
        <v>150</v>
      </c>
      <c r="F308" s="13">
        <f>E308/PI()</f>
        <v>47.7464829275686</v>
      </c>
      <c r="G308" s="53">
        <f t="shared" si="41"/>
        <v>374.25</v>
      </c>
      <c r="H308" s="24">
        <v>398</v>
      </c>
      <c r="I308" s="4">
        <v>385</v>
      </c>
      <c r="J308" s="4">
        <v>359</v>
      </c>
      <c r="K308" s="1">
        <v>355</v>
      </c>
      <c r="L308" s="1"/>
      <c r="N308" s="30">
        <f t="shared" si="35"/>
        <v>374.25</v>
      </c>
      <c r="P308" s="31" t="str">
        <f t="shared" si="34"/>
        <v>Aceitar</v>
      </c>
      <c r="Q308" s="31">
        <f t="shared" si="36"/>
        <v>57</v>
      </c>
      <c r="R308" s="31">
        <f t="shared" si="37"/>
        <v>171.5</v>
      </c>
      <c r="S308" s="29">
        <f t="shared" si="38"/>
        <v>36.239583333333329</v>
      </c>
    </row>
    <row r="309" spans="1:19" x14ac:dyDescent="0.25">
      <c r="A309" s="47">
        <v>57</v>
      </c>
      <c r="B309" s="47">
        <v>22</v>
      </c>
      <c r="C309" s="45" t="s">
        <v>5</v>
      </c>
      <c r="D309" s="5">
        <v>2</v>
      </c>
      <c r="E309" s="17">
        <v>184</v>
      </c>
      <c r="F309" s="11">
        <f t="shared" si="40"/>
        <v>58.569019057817485</v>
      </c>
      <c r="G309" s="53">
        <f t="shared" si="41"/>
        <v>355.33333333333331</v>
      </c>
      <c r="H309" s="23">
        <v>358</v>
      </c>
      <c r="I309" s="5">
        <v>353</v>
      </c>
      <c r="J309" s="5">
        <v>355</v>
      </c>
      <c r="K309" s="2"/>
      <c r="L309" s="2"/>
      <c r="N309" s="30">
        <f t="shared" si="35"/>
        <v>355.33333333333331</v>
      </c>
      <c r="P309" s="31" t="str">
        <f t="shared" si="34"/>
        <v>Aceitar</v>
      </c>
      <c r="Q309" s="31"/>
      <c r="R309" s="31"/>
      <c r="S309" s="29"/>
    </row>
    <row r="310" spans="1:19" x14ac:dyDescent="0.25">
      <c r="A310" s="47">
        <v>57</v>
      </c>
      <c r="B310" s="47">
        <v>22</v>
      </c>
      <c r="C310" s="45" t="s">
        <v>5</v>
      </c>
      <c r="D310" s="5">
        <v>3</v>
      </c>
      <c r="E310" s="17">
        <v>192</v>
      </c>
      <c r="F310" s="11">
        <f t="shared" si="40"/>
        <v>61.115498147287809</v>
      </c>
      <c r="G310" s="53">
        <f t="shared" si="41"/>
        <v>374.66666666666669</v>
      </c>
      <c r="H310" s="23">
        <v>374</v>
      </c>
      <c r="I310" s="5">
        <v>378</v>
      </c>
      <c r="J310" s="5">
        <v>372</v>
      </c>
      <c r="K310" s="2"/>
      <c r="L310" s="2"/>
      <c r="N310" s="30">
        <f t="shared" si="35"/>
        <v>374.66666666666669</v>
      </c>
      <c r="P310" s="31" t="str">
        <f t="shared" si="34"/>
        <v>Aceitar</v>
      </c>
      <c r="Q310" s="31"/>
      <c r="R310" s="31"/>
      <c r="S310" s="29"/>
    </row>
    <row r="311" spans="1:19" x14ac:dyDescent="0.25">
      <c r="A311" s="47">
        <v>57</v>
      </c>
      <c r="B311" s="47">
        <v>22</v>
      </c>
      <c r="C311" s="45" t="s">
        <v>5</v>
      </c>
      <c r="D311" s="7">
        <v>4</v>
      </c>
      <c r="E311" s="18">
        <v>160</v>
      </c>
      <c r="F311" s="12">
        <f t="shared" si="40"/>
        <v>50.929581789406512</v>
      </c>
      <c r="G311" s="53">
        <f t="shared" si="41"/>
        <v>345.33333333333331</v>
      </c>
      <c r="H311" s="25">
        <v>346</v>
      </c>
      <c r="I311" s="7">
        <v>344</v>
      </c>
      <c r="J311" s="7">
        <v>346</v>
      </c>
      <c r="K311" s="3"/>
      <c r="L311" s="3"/>
      <c r="M311" s="3"/>
      <c r="N311" s="30">
        <f t="shared" si="35"/>
        <v>345.33333333333331</v>
      </c>
      <c r="P311" s="31" t="str">
        <f t="shared" si="34"/>
        <v>Aceitar</v>
      </c>
      <c r="Q311" s="31"/>
      <c r="R311" s="31"/>
      <c r="S311" s="29"/>
    </row>
    <row r="312" spans="1:19" x14ac:dyDescent="0.25">
      <c r="A312" s="47">
        <v>57</v>
      </c>
      <c r="B312" s="47">
        <v>22</v>
      </c>
      <c r="C312" s="45" t="s">
        <v>5</v>
      </c>
      <c r="D312" s="34"/>
      <c r="E312" s="35">
        <f>AVERAGE(E308:E311)</f>
        <v>171.5</v>
      </c>
      <c r="F312" s="32"/>
      <c r="G312" s="54"/>
      <c r="H312" s="36"/>
      <c r="I312" s="34"/>
      <c r="J312" s="34"/>
      <c r="K312" s="37"/>
      <c r="L312" s="37"/>
      <c r="M312" s="37">
        <f>AVERAGE(N308:N311)</f>
        <v>362.39583333333331</v>
      </c>
      <c r="N312" s="36"/>
      <c r="O312" s="37"/>
      <c r="P312" s="31" t="e">
        <f t="shared" si="34"/>
        <v>#DIV/0!</v>
      </c>
      <c r="Q312" s="31"/>
      <c r="R312" s="31"/>
      <c r="S312" s="29"/>
    </row>
    <row r="313" spans="1:19" x14ac:dyDescent="0.25">
      <c r="A313" s="49">
        <v>64</v>
      </c>
      <c r="B313" s="47">
        <v>22</v>
      </c>
      <c r="C313" s="45" t="s">
        <v>5</v>
      </c>
      <c r="D313" s="4">
        <v>1</v>
      </c>
      <c r="E313" s="16">
        <v>179</v>
      </c>
      <c r="F313" s="13">
        <f>E313/PI()</f>
        <v>56.977469626898532</v>
      </c>
      <c r="G313" s="53">
        <f t="shared" si="41"/>
        <v>369.4</v>
      </c>
      <c r="H313" s="24">
        <v>375</v>
      </c>
      <c r="I313" s="4">
        <v>378</v>
      </c>
      <c r="J313" s="4">
        <v>371</v>
      </c>
      <c r="K313" s="1">
        <v>354</v>
      </c>
      <c r="L313" s="1">
        <v>369</v>
      </c>
      <c r="N313" s="30">
        <f t="shared" si="35"/>
        <v>369.4</v>
      </c>
      <c r="P313" s="31" t="str">
        <f t="shared" si="34"/>
        <v>Aceitar</v>
      </c>
      <c r="Q313" s="31">
        <f t="shared" si="36"/>
        <v>64</v>
      </c>
      <c r="R313" s="31">
        <f t="shared" si="37"/>
        <v>159.75</v>
      </c>
      <c r="S313" s="29">
        <f t="shared" si="38"/>
        <v>34.443333333333335</v>
      </c>
    </row>
    <row r="314" spans="1:19" x14ac:dyDescent="0.25">
      <c r="A314" s="49">
        <v>64</v>
      </c>
      <c r="B314" s="47">
        <v>22</v>
      </c>
      <c r="C314" s="45" t="s">
        <v>5</v>
      </c>
      <c r="D314" s="5">
        <v>2</v>
      </c>
      <c r="E314" s="17">
        <v>180</v>
      </c>
      <c r="F314" s="11">
        <f t="shared" si="40"/>
        <v>57.295779513082323</v>
      </c>
      <c r="G314" s="53">
        <f t="shared" si="41"/>
        <v>328.33333333333331</v>
      </c>
      <c r="H314" s="23">
        <v>315</v>
      </c>
      <c r="I314" s="5">
        <v>335</v>
      </c>
      <c r="J314" s="5">
        <v>335</v>
      </c>
      <c r="K314" s="2"/>
      <c r="L314" s="2"/>
      <c r="N314" s="30">
        <f t="shared" si="35"/>
        <v>328.33333333333331</v>
      </c>
      <c r="P314" s="31" t="str">
        <f t="shared" si="34"/>
        <v>Aceitar</v>
      </c>
      <c r="Q314" s="31"/>
      <c r="R314" s="31"/>
      <c r="S314" s="29"/>
    </row>
    <row r="315" spans="1:19" x14ac:dyDescent="0.25">
      <c r="A315" s="49">
        <v>64</v>
      </c>
      <c r="B315" s="47">
        <v>22</v>
      </c>
      <c r="C315" s="45" t="s">
        <v>5</v>
      </c>
      <c r="D315" s="5">
        <v>3</v>
      </c>
      <c r="E315" s="17">
        <v>142</v>
      </c>
      <c r="F315" s="11">
        <f t="shared" si="40"/>
        <v>45.200003838098276</v>
      </c>
      <c r="G315" s="53">
        <f t="shared" si="41"/>
        <v>351.33333333333331</v>
      </c>
      <c r="H315" s="23">
        <v>352</v>
      </c>
      <c r="I315" s="5">
        <v>351</v>
      </c>
      <c r="J315" s="5">
        <v>351</v>
      </c>
      <c r="K315" s="2"/>
      <c r="L315" s="2"/>
      <c r="N315" s="30">
        <f t="shared" si="35"/>
        <v>351.33333333333331</v>
      </c>
      <c r="P315" s="31" t="str">
        <f t="shared" si="34"/>
        <v>Aceitar</v>
      </c>
      <c r="Q315" s="31"/>
      <c r="R315" s="31"/>
      <c r="S315" s="29"/>
    </row>
    <row r="316" spans="1:19" x14ac:dyDescent="0.25">
      <c r="A316" s="49">
        <v>64</v>
      </c>
      <c r="B316" s="47">
        <v>22</v>
      </c>
      <c r="C316" s="45" t="s">
        <v>5</v>
      </c>
      <c r="D316" s="7">
        <v>4</v>
      </c>
      <c r="E316" s="18">
        <v>138</v>
      </c>
      <c r="F316" s="12">
        <f t="shared" si="40"/>
        <v>43.926764293363114</v>
      </c>
      <c r="G316" s="53">
        <f t="shared" si="41"/>
        <v>328.66666666666669</v>
      </c>
      <c r="H316" s="25">
        <v>327</v>
      </c>
      <c r="I316" s="7">
        <v>329</v>
      </c>
      <c r="J316" s="7">
        <v>330</v>
      </c>
      <c r="K316" s="3"/>
      <c r="L316" s="3"/>
      <c r="M316" s="3"/>
      <c r="N316" s="30">
        <f t="shared" si="35"/>
        <v>328.66666666666669</v>
      </c>
      <c r="P316" s="31" t="str">
        <f t="shared" si="34"/>
        <v>Aceitar</v>
      </c>
      <c r="Q316" s="31"/>
      <c r="R316" s="31"/>
      <c r="S316" s="29"/>
    </row>
    <row r="317" spans="1:19" x14ac:dyDescent="0.25">
      <c r="A317" s="49">
        <v>64</v>
      </c>
      <c r="B317" s="47">
        <v>22</v>
      </c>
      <c r="C317" s="45" t="s">
        <v>5</v>
      </c>
      <c r="D317" s="34"/>
      <c r="E317" s="35">
        <f>AVERAGE(E313:E316)</f>
        <v>159.75</v>
      </c>
      <c r="F317" s="32"/>
      <c r="G317" s="54"/>
      <c r="H317" s="36"/>
      <c r="I317" s="34"/>
      <c r="J317" s="34"/>
      <c r="K317" s="37"/>
      <c r="L317" s="37"/>
      <c r="M317" s="37">
        <f>AVERAGE(N313:N316)</f>
        <v>344.43333333333334</v>
      </c>
      <c r="N317" s="36"/>
      <c r="O317" s="37"/>
      <c r="P317" s="31" t="e">
        <f t="shared" si="34"/>
        <v>#DIV/0!</v>
      </c>
      <c r="Q317" s="31"/>
      <c r="R317" s="31"/>
      <c r="S317" s="29"/>
    </row>
    <row r="318" spans="1:19" x14ac:dyDescent="0.25">
      <c r="A318" s="47">
        <v>99</v>
      </c>
      <c r="B318" s="47">
        <v>22</v>
      </c>
      <c r="C318" s="45" t="s">
        <v>5</v>
      </c>
      <c r="D318" s="4">
        <v>1</v>
      </c>
      <c r="E318" s="16">
        <v>125</v>
      </c>
      <c r="F318" s="13">
        <f>E318/PI()</f>
        <v>39.788735772973837</v>
      </c>
      <c r="G318" s="53">
        <f t="shared" si="41"/>
        <v>286</v>
      </c>
      <c r="H318" s="24">
        <v>287</v>
      </c>
      <c r="I318" s="4">
        <v>287</v>
      </c>
      <c r="J318" s="4">
        <v>284</v>
      </c>
      <c r="K318" s="1"/>
      <c r="L318" s="1"/>
      <c r="N318" s="30">
        <f t="shared" si="35"/>
        <v>286</v>
      </c>
      <c r="P318" s="31" t="str">
        <f t="shared" si="34"/>
        <v>Aceitar</v>
      </c>
      <c r="Q318" s="31">
        <f t="shared" si="36"/>
        <v>99</v>
      </c>
      <c r="R318" s="31">
        <f t="shared" si="37"/>
        <v>119</v>
      </c>
      <c r="S318" s="29">
        <f t="shared" si="38"/>
        <v>29.408333333333331</v>
      </c>
    </row>
    <row r="319" spans="1:19" x14ac:dyDescent="0.25">
      <c r="A319" s="47">
        <v>99</v>
      </c>
      <c r="B319" s="47">
        <v>22</v>
      </c>
      <c r="C319" s="45" t="s">
        <v>5</v>
      </c>
      <c r="D319" s="5">
        <v>2</v>
      </c>
      <c r="E319" s="17">
        <v>117</v>
      </c>
      <c r="F319" s="11">
        <f t="shared" si="40"/>
        <v>37.242256683503513</v>
      </c>
      <c r="G319" s="53">
        <f t="shared" si="41"/>
        <v>289</v>
      </c>
      <c r="H319" s="23">
        <v>289</v>
      </c>
      <c r="I319" s="5">
        <v>288</v>
      </c>
      <c r="J319" s="5">
        <v>290</v>
      </c>
      <c r="K319" s="2"/>
      <c r="L319" s="2"/>
      <c r="N319" s="30">
        <f t="shared" si="35"/>
        <v>289</v>
      </c>
      <c r="P319" s="31" t="str">
        <f t="shared" si="34"/>
        <v>Aceitar</v>
      </c>
      <c r="Q319" s="31"/>
      <c r="R319" s="31"/>
      <c r="S319" s="29"/>
    </row>
    <row r="320" spans="1:19" x14ac:dyDescent="0.25">
      <c r="A320" s="47">
        <v>99</v>
      </c>
      <c r="B320" s="47">
        <v>22</v>
      </c>
      <c r="C320" s="45" t="s">
        <v>5</v>
      </c>
      <c r="D320" s="5">
        <v>3</v>
      </c>
      <c r="E320" s="17">
        <v>112</v>
      </c>
      <c r="F320" s="11">
        <f t="shared" si="40"/>
        <v>35.65070725258456</v>
      </c>
      <c r="G320" s="53">
        <f t="shared" si="41"/>
        <v>305</v>
      </c>
      <c r="H320" s="23">
        <v>305</v>
      </c>
      <c r="I320" s="5">
        <v>305</v>
      </c>
      <c r="J320" s="5"/>
      <c r="K320" s="2"/>
      <c r="L320" s="2"/>
      <c r="N320" s="30">
        <f t="shared" si="35"/>
        <v>305</v>
      </c>
      <c r="P320" s="31" t="str">
        <f t="shared" si="34"/>
        <v>Aceitar</v>
      </c>
      <c r="Q320" s="31"/>
      <c r="R320" s="31"/>
      <c r="S320" s="29"/>
    </row>
    <row r="321" spans="1:19" x14ac:dyDescent="0.25">
      <c r="A321" s="47">
        <v>99</v>
      </c>
      <c r="B321" s="47">
        <v>22</v>
      </c>
      <c r="C321" s="45" t="s">
        <v>5</v>
      </c>
      <c r="D321" s="7">
        <v>4</v>
      </c>
      <c r="E321" s="18">
        <v>122</v>
      </c>
      <c r="F321" s="12">
        <f t="shared" si="40"/>
        <v>38.833806114422465</v>
      </c>
      <c r="G321" s="53">
        <f t="shared" si="41"/>
        <v>296.33333333333331</v>
      </c>
      <c r="H321" s="25">
        <v>299</v>
      </c>
      <c r="I321" s="7">
        <v>295</v>
      </c>
      <c r="J321" s="7">
        <v>295</v>
      </c>
      <c r="K321" s="3"/>
      <c r="L321" s="3"/>
      <c r="M321" s="3"/>
      <c r="N321" s="30">
        <f t="shared" si="35"/>
        <v>296.33333333333331</v>
      </c>
      <c r="P321" s="31" t="str">
        <f t="shared" si="34"/>
        <v>Aceitar</v>
      </c>
      <c r="Q321" s="31"/>
      <c r="R321" s="31"/>
      <c r="S321" s="29"/>
    </row>
    <row r="322" spans="1:19" x14ac:dyDescent="0.25">
      <c r="A322" s="47">
        <v>99</v>
      </c>
      <c r="B322" s="47">
        <v>22</v>
      </c>
      <c r="C322" s="45" t="s">
        <v>5</v>
      </c>
      <c r="D322" s="34"/>
      <c r="E322" s="35">
        <f>AVERAGE(E318:E321)</f>
        <v>119</v>
      </c>
      <c r="F322" s="32"/>
      <c r="G322" s="54"/>
      <c r="H322" s="36"/>
      <c r="I322" s="34"/>
      <c r="J322" s="34"/>
      <c r="K322" s="37"/>
      <c r="L322" s="37"/>
      <c r="M322" s="37">
        <f>AVERAGE(N318:N321)</f>
        <v>294.08333333333331</v>
      </c>
      <c r="N322" s="36"/>
      <c r="O322" s="37"/>
      <c r="P322" s="31" t="e">
        <f t="shared" si="34"/>
        <v>#DIV/0!</v>
      </c>
      <c r="Q322" s="31"/>
      <c r="R322" s="31"/>
      <c r="S322" s="29"/>
    </row>
    <row r="323" spans="1:19" x14ac:dyDescent="0.25">
      <c r="A323" s="47">
        <v>99</v>
      </c>
      <c r="B323" s="47">
        <v>23</v>
      </c>
      <c r="C323" s="45" t="s">
        <v>9</v>
      </c>
      <c r="D323" s="4">
        <v>1</v>
      </c>
      <c r="E323" s="16"/>
      <c r="F323" s="13"/>
      <c r="H323" s="24"/>
      <c r="I323" s="4"/>
      <c r="J323" s="4"/>
      <c r="K323" s="1"/>
      <c r="L323" s="1"/>
      <c r="N323" s="30"/>
      <c r="P323" s="31" t="e">
        <f t="shared" si="34"/>
        <v>#DIV/0!</v>
      </c>
      <c r="Q323" s="31">
        <f t="shared" ref="Q323:Q348" si="42">A323</f>
        <v>99</v>
      </c>
      <c r="R323" s="31">
        <f t="shared" ref="R323:R348" si="43">E327</f>
        <v>0</v>
      </c>
      <c r="S323" s="29">
        <f t="shared" si="38"/>
        <v>0</v>
      </c>
    </row>
    <row r="324" spans="1:19" x14ac:dyDescent="0.25">
      <c r="A324" s="47">
        <v>99</v>
      </c>
      <c r="B324" s="47">
        <v>23</v>
      </c>
      <c r="C324" s="45" t="s">
        <v>9</v>
      </c>
      <c r="D324" s="5">
        <v>2</v>
      </c>
      <c r="E324" s="17"/>
      <c r="F324" s="11"/>
      <c r="H324" s="23"/>
      <c r="I324" s="5"/>
      <c r="J324" s="5"/>
      <c r="K324" s="2"/>
      <c r="L324" s="2"/>
      <c r="N324" s="30"/>
      <c r="P324" s="31" t="e">
        <f t="shared" ref="P324:P387" si="44">IF(STDEV(H324:M324)&gt;200,"Repetir","Aceitar")</f>
        <v>#DIV/0!</v>
      </c>
      <c r="Q324" s="31"/>
      <c r="R324" s="31"/>
      <c r="S324" s="29"/>
    </row>
    <row r="325" spans="1:19" x14ac:dyDescent="0.25">
      <c r="A325" s="47">
        <v>99</v>
      </c>
      <c r="B325" s="47">
        <v>23</v>
      </c>
      <c r="C325" s="45" t="s">
        <v>9</v>
      </c>
      <c r="D325" s="5">
        <v>3</v>
      </c>
      <c r="E325" s="17"/>
      <c r="F325" s="11"/>
      <c r="H325" s="23"/>
      <c r="I325" s="5"/>
      <c r="J325" s="5"/>
      <c r="K325" s="2"/>
      <c r="L325" s="2"/>
      <c r="N325" s="30"/>
      <c r="P325" s="31" t="e">
        <f t="shared" si="44"/>
        <v>#DIV/0!</v>
      </c>
      <c r="Q325" s="31"/>
      <c r="R325" s="31"/>
      <c r="S325" s="29"/>
    </row>
    <row r="326" spans="1:19" x14ac:dyDescent="0.25">
      <c r="A326" s="47">
        <v>99</v>
      </c>
      <c r="B326" s="47">
        <v>23</v>
      </c>
      <c r="C326" s="45" t="s">
        <v>9</v>
      </c>
      <c r="D326" s="7">
        <v>4</v>
      </c>
      <c r="E326" s="18"/>
      <c r="F326" s="12"/>
      <c r="H326" s="25"/>
      <c r="I326" s="7"/>
      <c r="J326" s="7"/>
      <c r="K326" s="3"/>
      <c r="L326" s="3"/>
      <c r="M326" s="3"/>
      <c r="N326" s="30"/>
      <c r="P326" s="31" t="e">
        <f t="shared" si="44"/>
        <v>#DIV/0!</v>
      </c>
      <c r="Q326" s="31"/>
      <c r="R326" s="31"/>
      <c r="S326" s="29"/>
    </row>
    <row r="327" spans="1:19" x14ac:dyDescent="0.25">
      <c r="A327" s="47">
        <v>99</v>
      </c>
      <c r="B327" s="47">
        <v>23</v>
      </c>
      <c r="C327" s="45" t="s">
        <v>9</v>
      </c>
      <c r="D327" s="34"/>
      <c r="E327" s="35"/>
      <c r="F327" s="32"/>
      <c r="G327" s="54"/>
      <c r="H327" s="36"/>
      <c r="I327" s="34"/>
      <c r="J327" s="34"/>
      <c r="K327" s="37"/>
      <c r="L327" s="37"/>
      <c r="M327" s="37"/>
      <c r="N327" s="36"/>
      <c r="O327" s="37"/>
      <c r="P327" s="31" t="e">
        <f t="shared" si="44"/>
        <v>#DIV/0!</v>
      </c>
      <c r="Q327" s="31"/>
      <c r="R327" s="31"/>
      <c r="S327" s="29"/>
    </row>
    <row r="328" spans="1:19" x14ac:dyDescent="0.25">
      <c r="A328" s="47">
        <v>129</v>
      </c>
      <c r="B328" s="47">
        <v>23</v>
      </c>
      <c r="C328" s="45" t="s">
        <v>3</v>
      </c>
      <c r="D328" s="4">
        <v>1</v>
      </c>
      <c r="E328" s="16"/>
      <c r="F328" s="13"/>
      <c r="H328" s="24"/>
      <c r="I328" s="4"/>
      <c r="J328" s="4"/>
      <c r="K328" s="1"/>
      <c r="L328" s="1"/>
      <c r="N328" s="30"/>
      <c r="P328" s="31" t="e">
        <f t="shared" si="44"/>
        <v>#DIV/0!</v>
      </c>
      <c r="Q328" s="31">
        <f t="shared" si="42"/>
        <v>129</v>
      </c>
      <c r="R328" s="31">
        <f t="shared" si="43"/>
        <v>0</v>
      </c>
      <c r="S328" s="29">
        <f t="shared" ref="S324:S387" si="45">M332/10</f>
        <v>0</v>
      </c>
    </row>
    <row r="329" spans="1:19" x14ac:dyDescent="0.25">
      <c r="A329" s="47">
        <v>129</v>
      </c>
      <c r="B329" s="47">
        <v>23</v>
      </c>
      <c r="C329" s="45" t="s">
        <v>3</v>
      </c>
      <c r="D329" s="5">
        <v>2</v>
      </c>
      <c r="E329" s="17"/>
      <c r="F329" s="11"/>
      <c r="H329" s="23"/>
      <c r="I329" s="5"/>
      <c r="J329" s="5"/>
      <c r="K329" s="2"/>
      <c r="L329" s="2"/>
      <c r="N329" s="30"/>
      <c r="P329" s="31" t="e">
        <f t="shared" si="44"/>
        <v>#DIV/0!</v>
      </c>
      <c r="Q329" s="31"/>
      <c r="R329" s="31"/>
      <c r="S329" s="29"/>
    </row>
    <row r="330" spans="1:19" x14ac:dyDescent="0.25">
      <c r="A330" s="47">
        <v>129</v>
      </c>
      <c r="B330" s="47">
        <v>23</v>
      </c>
      <c r="C330" s="45" t="s">
        <v>3</v>
      </c>
      <c r="D330" s="5">
        <v>3</v>
      </c>
      <c r="E330" s="17"/>
      <c r="F330" s="11"/>
      <c r="H330" s="23"/>
      <c r="I330" s="5"/>
      <c r="J330" s="5"/>
      <c r="K330" s="2"/>
      <c r="L330" s="2"/>
      <c r="N330" s="30"/>
      <c r="P330" s="31" t="e">
        <f t="shared" si="44"/>
        <v>#DIV/0!</v>
      </c>
      <c r="Q330" s="31"/>
      <c r="R330" s="31"/>
      <c r="S330" s="29"/>
    </row>
    <row r="331" spans="1:19" x14ac:dyDescent="0.25">
      <c r="A331" s="47">
        <v>129</v>
      </c>
      <c r="B331" s="47">
        <v>23</v>
      </c>
      <c r="C331" s="45" t="s">
        <v>3</v>
      </c>
      <c r="D331" s="7">
        <v>4</v>
      </c>
      <c r="E331" s="18"/>
      <c r="F331" s="12"/>
      <c r="H331" s="25"/>
      <c r="I331" s="7"/>
      <c r="J331" s="7"/>
      <c r="K331" s="3"/>
      <c r="L331" s="3"/>
      <c r="M331" s="3"/>
      <c r="N331" s="30"/>
      <c r="P331" s="31" t="e">
        <f t="shared" si="44"/>
        <v>#DIV/0!</v>
      </c>
      <c r="Q331" s="31"/>
      <c r="R331" s="31"/>
      <c r="S331" s="29"/>
    </row>
    <row r="332" spans="1:19" x14ac:dyDescent="0.25">
      <c r="A332" s="47">
        <v>129</v>
      </c>
      <c r="B332" s="47">
        <v>23</v>
      </c>
      <c r="C332" s="45" t="s">
        <v>3</v>
      </c>
      <c r="D332" s="34"/>
      <c r="E332" s="35"/>
      <c r="F332" s="32"/>
      <c r="G332" s="54"/>
      <c r="H332" s="36"/>
      <c r="I332" s="34"/>
      <c r="J332" s="34"/>
      <c r="K332" s="37"/>
      <c r="L332" s="37"/>
      <c r="M332" s="37"/>
      <c r="N332" s="36"/>
      <c r="O332" s="37"/>
      <c r="P332" s="31" t="e">
        <f t="shared" si="44"/>
        <v>#DIV/0!</v>
      </c>
      <c r="Q332" s="31"/>
      <c r="R332" s="31"/>
      <c r="S332" s="29"/>
    </row>
    <row r="333" spans="1:19" x14ac:dyDescent="0.25">
      <c r="A333" s="47">
        <v>98</v>
      </c>
      <c r="B333" s="47">
        <v>23</v>
      </c>
      <c r="C333" s="45" t="s">
        <v>5</v>
      </c>
      <c r="D333" s="4">
        <v>1</v>
      </c>
      <c r="E333" s="16">
        <v>142</v>
      </c>
      <c r="F333" s="13">
        <f>E333/PI()</f>
        <v>45.200003838098276</v>
      </c>
      <c r="G333" s="53">
        <f t="shared" si="41"/>
        <v>295</v>
      </c>
      <c r="H333" s="24">
        <v>295</v>
      </c>
      <c r="I333" s="4">
        <v>295</v>
      </c>
      <c r="J333" s="4">
        <v>295</v>
      </c>
      <c r="K333" s="1"/>
      <c r="L333" s="1"/>
      <c r="N333" s="30">
        <f t="shared" ref="N333:N386" si="46">AVERAGE(H333:L333)</f>
        <v>295</v>
      </c>
      <c r="P333" s="31" t="str">
        <f t="shared" si="44"/>
        <v>Aceitar</v>
      </c>
      <c r="Q333" s="31">
        <f t="shared" si="42"/>
        <v>98</v>
      </c>
      <c r="R333" s="31">
        <f t="shared" si="43"/>
        <v>127.5</v>
      </c>
      <c r="S333" s="29">
        <f t="shared" si="45"/>
        <v>27.925000000000001</v>
      </c>
    </row>
    <row r="334" spans="1:19" x14ac:dyDescent="0.25">
      <c r="A334" s="47">
        <v>98</v>
      </c>
      <c r="B334" s="47">
        <v>23</v>
      </c>
      <c r="C334" s="45" t="s">
        <v>5</v>
      </c>
      <c r="D334" s="5">
        <v>2</v>
      </c>
      <c r="E334" s="17">
        <v>135</v>
      </c>
      <c r="F334" s="11">
        <f t="shared" ref="F334:F396" si="47">E334/PI()</f>
        <v>42.971834634811742</v>
      </c>
      <c r="G334" s="53">
        <f t="shared" si="41"/>
        <v>285</v>
      </c>
      <c r="H334" s="23">
        <v>287</v>
      </c>
      <c r="I334" s="5">
        <v>279</v>
      </c>
      <c r="J334" s="5">
        <v>289</v>
      </c>
      <c r="K334" s="2"/>
      <c r="L334" s="2"/>
      <c r="N334" s="30">
        <f t="shared" si="46"/>
        <v>285</v>
      </c>
      <c r="P334" s="31" t="str">
        <f t="shared" si="44"/>
        <v>Aceitar</v>
      </c>
      <c r="Q334" s="31"/>
      <c r="R334" s="31"/>
      <c r="S334" s="29"/>
    </row>
    <row r="335" spans="1:19" x14ac:dyDescent="0.25">
      <c r="A335" s="47">
        <v>98</v>
      </c>
      <c r="B335" s="47">
        <v>23</v>
      </c>
      <c r="C335" s="45" t="s">
        <v>5</v>
      </c>
      <c r="D335" s="5">
        <v>3</v>
      </c>
      <c r="E335" s="17">
        <v>103</v>
      </c>
      <c r="F335" s="11">
        <f t="shared" si="47"/>
        <v>32.785918276930438</v>
      </c>
      <c r="G335" s="53">
        <f t="shared" si="41"/>
        <v>266.66666666666669</v>
      </c>
      <c r="H335" s="23">
        <v>269</v>
      </c>
      <c r="I335" s="5">
        <v>267</v>
      </c>
      <c r="J335" s="5">
        <v>264</v>
      </c>
      <c r="K335" s="2"/>
      <c r="L335" s="2"/>
      <c r="N335" s="30">
        <f t="shared" si="46"/>
        <v>266.66666666666669</v>
      </c>
      <c r="P335" s="31" t="str">
        <f t="shared" si="44"/>
        <v>Aceitar</v>
      </c>
      <c r="Q335" s="31"/>
      <c r="R335" s="31"/>
      <c r="S335" s="29"/>
    </row>
    <row r="336" spans="1:19" x14ac:dyDescent="0.25">
      <c r="A336" s="47">
        <v>98</v>
      </c>
      <c r="B336" s="47">
        <v>23</v>
      </c>
      <c r="C336" s="45" t="s">
        <v>5</v>
      </c>
      <c r="D336" s="7">
        <v>4</v>
      </c>
      <c r="E336" s="18">
        <v>130</v>
      </c>
      <c r="F336" s="12">
        <f t="shared" si="47"/>
        <v>41.38028520389279</v>
      </c>
      <c r="G336" s="53">
        <f t="shared" si="41"/>
        <v>270.33333333333331</v>
      </c>
      <c r="H336" s="25">
        <v>267</v>
      </c>
      <c r="I336" s="7">
        <v>265</v>
      </c>
      <c r="J336" s="7">
        <v>279</v>
      </c>
      <c r="K336" s="3"/>
      <c r="L336" s="3"/>
      <c r="M336" s="3"/>
      <c r="N336" s="30">
        <f t="shared" si="46"/>
        <v>270.33333333333331</v>
      </c>
      <c r="P336" s="31" t="str">
        <f t="shared" si="44"/>
        <v>Aceitar</v>
      </c>
      <c r="Q336" s="31"/>
      <c r="R336" s="31"/>
      <c r="S336" s="29"/>
    </row>
    <row r="337" spans="1:19" x14ac:dyDescent="0.25">
      <c r="A337" s="47">
        <v>98</v>
      </c>
      <c r="B337" s="47">
        <v>23</v>
      </c>
      <c r="C337" s="45" t="s">
        <v>5</v>
      </c>
      <c r="D337" s="34"/>
      <c r="E337" s="35">
        <f>AVERAGE(E333:E336)</f>
        <v>127.5</v>
      </c>
      <c r="F337" s="32"/>
      <c r="G337" s="54"/>
      <c r="H337" s="36"/>
      <c r="I337" s="34"/>
      <c r="J337" s="34"/>
      <c r="K337" s="37"/>
      <c r="L337" s="37"/>
      <c r="M337" s="37">
        <f>AVERAGE(N333:N336)</f>
        <v>279.25</v>
      </c>
      <c r="N337" s="36"/>
      <c r="O337" s="37"/>
      <c r="P337" s="31" t="e">
        <f t="shared" si="44"/>
        <v>#DIV/0!</v>
      </c>
      <c r="Q337" s="31"/>
      <c r="R337" s="31"/>
      <c r="S337" s="29"/>
    </row>
    <row r="338" spans="1:19" x14ac:dyDescent="0.25">
      <c r="A338" s="47">
        <v>96</v>
      </c>
      <c r="B338" s="47">
        <v>23</v>
      </c>
      <c r="C338" s="45" t="s">
        <v>5</v>
      </c>
      <c r="D338" s="4">
        <v>1</v>
      </c>
      <c r="E338" s="16">
        <v>142</v>
      </c>
      <c r="F338" s="13">
        <f>E338/PI()</f>
        <v>45.200003838098276</v>
      </c>
      <c r="G338" s="53">
        <f t="shared" si="41"/>
        <v>295</v>
      </c>
      <c r="H338" s="24">
        <v>295</v>
      </c>
      <c r="I338" s="4">
        <v>295</v>
      </c>
      <c r="J338" s="4">
        <v>295</v>
      </c>
      <c r="K338" s="1"/>
      <c r="L338" s="1"/>
      <c r="N338" s="30">
        <f t="shared" si="46"/>
        <v>295</v>
      </c>
      <c r="P338" s="31" t="str">
        <f t="shared" si="44"/>
        <v>Aceitar</v>
      </c>
      <c r="Q338" s="31">
        <f t="shared" si="42"/>
        <v>96</v>
      </c>
      <c r="R338" s="31">
        <f t="shared" si="43"/>
        <v>127.5</v>
      </c>
      <c r="S338" s="29">
        <f t="shared" si="45"/>
        <v>27.925000000000001</v>
      </c>
    </row>
    <row r="339" spans="1:19" x14ac:dyDescent="0.25">
      <c r="A339" s="47">
        <v>96</v>
      </c>
      <c r="B339" s="47">
        <v>23</v>
      </c>
      <c r="C339" s="45" t="s">
        <v>5</v>
      </c>
      <c r="D339" s="5">
        <v>2</v>
      </c>
      <c r="E339" s="17">
        <v>135</v>
      </c>
      <c r="F339" s="11">
        <f t="shared" si="47"/>
        <v>42.971834634811742</v>
      </c>
      <c r="G339" s="53">
        <f t="shared" si="41"/>
        <v>285</v>
      </c>
      <c r="H339" s="23">
        <v>287</v>
      </c>
      <c r="I339" s="5">
        <v>279</v>
      </c>
      <c r="J339" s="5">
        <v>289</v>
      </c>
      <c r="K339" s="2"/>
      <c r="L339" s="2"/>
      <c r="N339" s="30">
        <f t="shared" si="46"/>
        <v>285</v>
      </c>
      <c r="P339" s="31" t="str">
        <f t="shared" si="44"/>
        <v>Aceitar</v>
      </c>
      <c r="Q339" s="31"/>
      <c r="R339" s="31"/>
      <c r="S339" s="29"/>
    </row>
    <row r="340" spans="1:19" x14ac:dyDescent="0.25">
      <c r="A340" s="47">
        <v>96</v>
      </c>
      <c r="B340" s="47">
        <v>23</v>
      </c>
      <c r="C340" s="45" t="s">
        <v>5</v>
      </c>
      <c r="D340" s="5">
        <v>3</v>
      </c>
      <c r="E340" s="17">
        <v>103</v>
      </c>
      <c r="F340" s="11">
        <f t="shared" si="47"/>
        <v>32.785918276930438</v>
      </c>
      <c r="G340" s="53">
        <f t="shared" si="41"/>
        <v>266.66666666666669</v>
      </c>
      <c r="H340" s="23">
        <v>269</v>
      </c>
      <c r="I340" s="5">
        <v>267</v>
      </c>
      <c r="J340" s="5">
        <v>264</v>
      </c>
      <c r="K340" s="2"/>
      <c r="L340" s="2"/>
      <c r="N340" s="30">
        <f t="shared" si="46"/>
        <v>266.66666666666669</v>
      </c>
      <c r="P340" s="31" t="str">
        <f t="shared" si="44"/>
        <v>Aceitar</v>
      </c>
      <c r="Q340" s="31"/>
      <c r="R340" s="31"/>
      <c r="S340" s="29"/>
    </row>
    <row r="341" spans="1:19" x14ac:dyDescent="0.25">
      <c r="A341" s="47">
        <v>96</v>
      </c>
      <c r="B341" s="47">
        <v>23</v>
      </c>
      <c r="C341" s="45" t="s">
        <v>5</v>
      </c>
      <c r="D341" s="7">
        <v>4</v>
      </c>
      <c r="E341" s="18">
        <v>130</v>
      </c>
      <c r="F341" s="12">
        <f t="shared" si="47"/>
        <v>41.38028520389279</v>
      </c>
      <c r="G341" s="53">
        <f t="shared" si="41"/>
        <v>270.33333333333331</v>
      </c>
      <c r="H341" s="25">
        <v>267</v>
      </c>
      <c r="I341" s="7">
        <v>265</v>
      </c>
      <c r="J341" s="7">
        <v>279</v>
      </c>
      <c r="K341" s="3"/>
      <c r="L341" s="3"/>
      <c r="M341" s="3"/>
      <c r="N341" s="30">
        <f t="shared" si="46"/>
        <v>270.33333333333331</v>
      </c>
      <c r="P341" s="31" t="str">
        <f t="shared" si="44"/>
        <v>Aceitar</v>
      </c>
      <c r="Q341" s="31"/>
      <c r="R341" s="31"/>
      <c r="S341" s="29"/>
    </row>
    <row r="342" spans="1:19" x14ac:dyDescent="0.25">
      <c r="A342" s="47">
        <v>96</v>
      </c>
      <c r="B342" s="47">
        <v>23</v>
      </c>
      <c r="C342" s="45" t="s">
        <v>5</v>
      </c>
      <c r="D342" s="34"/>
      <c r="E342" s="35">
        <f>AVERAGE(E338:E341)</f>
        <v>127.5</v>
      </c>
      <c r="F342" s="32"/>
      <c r="G342" s="54"/>
      <c r="H342" s="36"/>
      <c r="I342" s="34"/>
      <c r="J342" s="34"/>
      <c r="K342" s="37"/>
      <c r="L342" s="37"/>
      <c r="M342" s="37">
        <f>AVERAGE(N338:N341)</f>
        <v>279.25</v>
      </c>
      <c r="N342" s="36"/>
      <c r="O342" s="37"/>
      <c r="P342" s="31" t="e">
        <f t="shared" si="44"/>
        <v>#DIV/0!</v>
      </c>
      <c r="Q342" s="31"/>
      <c r="R342" s="31"/>
      <c r="S342" s="29"/>
    </row>
    <row r="343" spans="1:19" x14ac:dyDescent="0.25">
      <c r="A343" s="47">
        <v>127</v>
      </c>
      <c r="B343" s="47">
        <v>24</v>
      </c>
      <c r="C343" s="45" t="s">
        <v>3</v>
      </c>
      <c r="D343" s="4">
        <v>1</v>
      </c>
      <c r="E343" s="16"/>
      <c r="F343" s="13">
        <f>E343/PI()</f>
        <v>0</v>
      </c>
      <c r="G343" s="53" t="e">
        <f t="shared" si="41"/>
        <v>#DIV/0!</v>
      </c>
      <c r="H343" s="24"/>
      <c r="I343" s="4"/>
      <c r="J343" s="4"/>
      <c r="K343" s="1"/>
      <c r="L343" s="1"/>
      <c r="N343" s="30"/>
      <c r="P343" s="31" t="e">
        <f t="shared" si="44"/>
        <v>#DIV/0!</v>
      </c>
      <c r="Q343" s="31">
        <f t="shared" si="42"/>
        <v>127</v>
      </c>
      <c r="R343" s="31">
        <f t="shared" si="43"/>
        <v>0</v>
      </c>
      <c r="S343" s="29">
        <f t="shared" si="45"/>
        <v>0</v>
      </c>
    </row>
    <row r="344" spans="1:19" x14ac:dyDescent="0.25">
      <c r="A344" s="47">
        <v>127</v>
      </c>
      <c r="B344" s="47">
        <v>24</v>
      </c>
      <c r="C344" s="45" t="s">
        <v>3</v>
      </c>
      <c r="D344" s="5">
        <v>2</v>
      </c>
      <c r="E344" s="17"/>
      <c r="F344" s="11">
        <f t="shared" si="47"/>
        <v>0</v>
      </c>
      <c r="G344" s="53" t="e">
        <f t="shared" si="41"/>
        <v>#DIV/0!</v>
      </c>
      <c r="H344" s="23"/>
      <c r="I344" s="5"/>
      <c r="J344" s="5"/>
      <c r="K344" s="2"/>
      <c r="L344" s="2"/>
      <c r="N344" s="30"/>
      <c r="P344" s="31" t="e">
        <f t="shared" si="44"/>
        <v>#DIV/0!</v>
      </c>
      <c r="Q344" s="31"/>
      <c r="R344" s="31"/>
      <c r="S344" s="29"/>
    </row>
    <row r="345" spans="1:19" x14ac:dyDescent="0.25">
      <c r="A345" s="47">
        <v>127</v>
      </c>
      <c r="B345" s="47">
        <v>24</v>
      </c>
      <c r="C345" s="45" t="s">
        <v>3</v>
      </c>
      <c r="D345" s="5">
        <v>3</v>
      </c>
      <c r="E345" s="17"/>
      <c r="F345" s="11">
        <f t="shared" si="47"/>
        <v>0</v>
      </c>
      <c r="G345" s="53" t="e">
        <f t="shared" si="41"/>
        <v>#DIV/0!</v>
      </c>
      <c r="H345" s="23"/>
      <c r="I345" s="5"/>
      <c r="J345" s="5"/>
      <c r="K345" s="2"/>
      <c r="L345" s="2"/>
      <c r="N345" s="30"/>
      <c r="P345" s="31" t="e">
        <f t="shared" si="44"/>
        <v>#DIV/0!</v>
      </c>
      <c r="Q345" s="31"/>
      <c r="R345" s="31"/>
      <c r="S345" s="29"/>
    </row>
    <row r="346" spans="1:19" x14ac:dyDescent="0.25">
      <c r="A346" s="47">
        <v>127</v>
      </c>
      <c r="B346" s="47">
        <v>24</v>
      </c>
      <c r="C346" s="45" t="s">
        <v>3</v>
      </c>
      <c r="D346" s="7">
        <v>4</v>
      </c>
      <c r="E346" s="18"/>
      <c r="F346" s="12">
        <f t="shared" si="47"/>
        <v>0</v>
      </c>
      <c r="G346" s="53" t="e">
        <f t="shared" si="41"/>
        <v>#DIV/0!</v>
      </c>
      <c r="H346" s="25"/>
      <c r="I346" s="7"/>
      <c r="J346" s="7"/>
      <c r="K346" s="3"/>
      <c r="L346" s="3"/>
      <c r="M346" s="3"/>
      <c r="N346" s="30"/>
      <c r="P346" s="31" t="e">
        <f t="shared" si="44"/>
        <v>#DIV/0!</v>
      </c>
      <c r="Q346" s="31"/>
      <c r="R346" s="31"/>
      <c r="S346" s="29"/>
    </row>
    <row r="347" spans="1:19" x14ac:dyDescent="0.25">
      <c r="A347" s="47">
        <v>127</v>
      </c>
      <c r="B347" s="47">
        <v>24</v>
      </c>
      <c r="C347" s="45" t="s">
        <v>3</v>
      </c>
      <c r="D347" s="34"/>
      <c r="E347" s="35"/>
      <c r="F347" s="32"/>
      <c r="G347" s="54"/>
      <c r="H347" s="36"/>
      <c r="I347" s="34"/>
      <c r="J347" s="34"/>
      <c r="K347" s="37"/>
      <c r="L347" s="37"/>
      <c r="M347" s="37"/>
      <c r="N347" s="36"/>
      <c r="O347" s="37"/>
      <c r="P347" s="31" t="e">
        <f t="shared" si="44"/>
        <v>#DIV/0!</v>
      </c>
      <c r="Q347" s="31"/>
      <c r="R347" s="31"/>
      <c r="S347" s="29"/>
    </row>
    <row r="348" spans="1:19" x14ac:dyDescent="0.25">
      <c r="A348" s="47">
        <v>89</v>
      </c>
      <c r="B348" s="47">
        <v>24</v>
      </c>
      <c r="C348" s="45" t="s">
        <v>5</v>
      </c>
      <c r="D348" s="4">
        <v>1</v>
      </c>
      <c r="E348" s="16">
        <v>121</v>
      </c>
      <c r="F348" s="13">
        <f>E348/PI()</f>
        <v>38.515496228238675</v>
      </c>
      <c r="G348" s="53">
        <f t="shared" si="41"/>
        <v>324</v>
      </c>
      <c r="H348" s="24">
        <v>322</v>
      </c>
      <c r="I348" s="4">
        <v>329</v>
      </c>
      <c r="J348" s="4">
        <v>322</v>
      </c>
      <c r="K348" s="1">
        <v>323</v>
      </c>
      <c r="L348" s="1"/>
      <c r="N348" s="30">
        <f t="shared" si="46"/>
        <v>324</v>
      </c>
      <c r="P348" s="31" t="str">
        <f t="shared" si="44"/>
        <v>Aceitar</v>
      </c>
      <c r="Q348" s="31">
        <f t="shared" si="42"/>
        <v>89</v>
      </c>
      <c r="R348" s="31">
        <f t="shared" si="43"/>
        <v>148.5</v>
      </c>
      <c r="S348" s="29">
        <f t="shared" si="45"/>
        <v>31.53125</v>
      </c>
    </row>
    <row r="349" spans="1:19" x14ac:dyDescent="0.25">
      <c r="A349" s="47">
        <v>89</v>
      </c>
      <c r="B349" s="47">
        <v>24</v>
      </c>
      <c r="C349" s="45" t="s">
        <v>5</v>
      </c>
      <c r="D349" s="5">
        <v>2</v>
      </c>
      <c r="E349" s="17">
        <v>159</v>
      </c>
      <c r="F349" s="11">
        <f t="shared" si="47"/>
        <v>50.611271903222722</v>
      </c>
      <c r="G349" s="53">
        <f t="shared" si="41"/>
        <v>316.66666666666669</v>
      </c>
      <c r="H349" s="23">
        <v>320</v>
      </c>
      <c r="I349" s="5">
        <v>315</v>
      </c>
      <c r="J349" s="5">
        <v>315</v>
      </c>
      <c r="K349" s="2"/>
      <c r="L349" s="2"/>
      <c r="N349" s="30">
        <f t="shared" si="46"/>
        <v>316.66666666666669</v>
      </c>
      <c r="P349" s="31" t="str">
        <f t="shared" si="44"/>
        <v>Aceitar</v>
      </c>
      <c r="Q349" s="31"/>
      <c r="R349" s="31"/>
      <c r="S349" s="29"/>
    </row>
    <row r="350" spans="1:19" x14ac:dyDescent="0.25">
      <c r="A350" s="47">
        <v>89</v>
      </c>
      <c r="B350" s="47">
        <v>24</v>
      </c>
      <c r="C350" s="45" t="s">
        <v>5</v>
      </c>
      <c r="D350" s="5">
        <v>3</v>
      </c>
      <c r="E350" s="17">
        <v>161</v>
      </c>
      <c r="F350" s="11">
        <f t="shared" si="47"/>
        <v>51.247891675590303</v>
      </c>
      <c r="G350" s="53">
        <f t="shared" si="41"/>
        <v>303.25</v>
      </c>
      <c r="H350" s="23">
        <v>304</v>
      </c>
      <c r="I350" s="5">
        <v>300</v>
      </c>
      <c r="J350" s="5">
        <v>308</v>
      </c>
      <c r="K350" s="8">
        <v>301</v>
      </c>
      <c r="L350" s="2"/>
      <c r="N350" s="30">
        <f t="shared" si="46"/>
        <v>303.25</v>
      </c>
      <c r="P350" s="31" t="str">
        <f t="shared" si="44"/>
        <v>Aceitar</v>
      </c>
      <c r="Q350" s="31"/>
      <c r="R350" s="31"/>
      <c r="S350" s="29"/>
    </row>
    <row r="351" spans="1:19" x14ac:dyDescent="0.25">
      <c r="A351" s="47">
        <v>89</v>
      </c>
      <c r="B351" s="47">
        <v>24</v>
      </c>
      <c r="C351" s="45" t="s">
        <v>5</v>
      </c>
      <c r="D351" s="7">
        <v>4</v>
      </c>
      <c r="E351" s="18">
        <v>153</v>
      </c>
      <c r="F351" s="12">
        <f t="shared" si="47"/>
        <v>48.701412586119972</v>
      </c>
      <c r="G351" s="53">
        <f t="shared" si="41"/>
        <v>317.33333333333331</v>
      </c>
      <c r="H351" s="25">
        <v>317</v>
      </c>
      <c r="I351" s="7">
        <v>317</v>
      </c>
      <c r="J351" s="7">
        <v>318</v>
      </c>
      <c r="K351" s="3"/>
      <c r="L351" s="3"/>
      <c r="M351" s="3"/>
      <c r="N351" s="30">
        <f t="shared" si="46"/>
        <v>317.33333333333331</v>
      </c>
      <c r="P351" s="31" t="str">
        <f t="shared" si="44"/>
        <v>Aceitar</v>
      </c>
      <c r="Q351" s="31"/>
      <c r="R351" s="31"/>
      <c r="S351" s="29"/>
    </row>
    <row r="352" spans="1:19" x14ac:dyDescent="0.25">
      <c r="A352" s="47">
        <v>89</v>
      </c>
      <c r="B352" s="47">
        <v>24</v>
      </c>
      <c r="C352" s="45" t="s">
        <v>5</v>
      </c>
      <c r="D352" s="34"/>
      <c r="E352" s="35">
        <f>AVERAGE(E348:E351)</f>
        <v>148.5</v>
      </c>
      <c r="F352" s="32"/>
      <c r="G352" s="54"/>
      <c r="H352" s="36"/>
      <c r="I352" s="34"/>
      <c r="J352" s="34"/>
      <c r="K352" s="37"/>
      <c r="L352" s="37"/>
      <c r="M352" s="37">
        <f>AVERAGE(N348:N351)</f>
        <v>315.3125</v>
      </c>
      <c r="N352" s="36"/>
      <c r="O352" s="37"/>
      <c r="P352" s="31" t="e">
        <f t="shared" si="44"/>
        <v>#DIV/0!</v>
      </c>
      <c r="Q352" s="31"/>
      <c r="R352" s="31"/>
      <c r="S352" s="29"/>
    </row>
    <row r="353" spans="1:19" x14ac:dyDescent="0.25">
      <c r="A353" s="47">
        <v>92</v>
      </c>
      <c r="B353" s="47">
        <v>24</v>
      </c>
      <c r="C353" s="45" t="s">
        <v>5</v>
      </c>
      <c r="D353" s="4">
        <v>1</v>
      </c>
      <c r="E353" s="16">
        <v>169</v>
      </c>
      <c r="F353" s="13">
        <f>E353/PI()</f>
        <v>53.794370765060627</v>
      </c>
      <c r="G353" s="53">
        <f t="shared" si="41"/>
        <v>250.66666666666666</v>
      </c>
      <c r="H353" s="24">
        <v>250</v>
      </c>
      <c r="I353" s="4">
        <v>251</v>
      </c>
      <c r="J353" s="4">
        <v>251</v>
      </c>
      <c r="K353" s="1"/>
      <c r="L353" s="1"/>
      <c r="N353" s="30">
        <f t="shared" si="46"/>
        <v>250.66666666666666</v>
      </c>
      <c r="P353" s="31" t="str">
        <f t="shared" si="44"/>
        <v>Aceitar</v>
      </c>
      <c r="Q353" s="31">
        <f>A353</f>
        <v>92</v>
      </c>
      <c r="R353" s="31">
        <f>E357</f>
        <v>160</v>
      </c>
      <c r="S353" s="29">
        <f t="shared" si="45"/>
        <v>28.470833333333331</v>
      </c>
    </row>
    <row r="354" spans="1:19" x14ac:dyDescent="0.25">
      <c r="A354" s="47">
        <v>92</v>
      </c>
      <c r="B354" s="47">
        <v>24</v>
      </c>
      <c r="C354" s="45" t="s">
        <v>5</v>
      </c>
      <c r="D354" s="5">
        <v>2</v>
      </c>
      <c r="E354" s="17">
        <v>174</v>
      </c>
      <c r="F354" s="11">
        <f t="shared" si="47"/>
        <v>55.38592019597958</v>
      </c>
      <c r="G354" s="53">
        <f t="shared" si="41"/>
        <v>327.33333333333331</v>
      </c>
      <c r="H354" s="23">
        <v>326</v>
      </c>
      <c r="I354" s="5">
        <v>327</v>
      </c>
      <c r="J354" s="5">
        <v>329</v>
      </c>
      <c r="K354" s="2"/>
      <c r="L354" s="2"/>
      <c r="N354" s="30">
        <f t="shared" si="46"/>
        <v>327.33333333333331</v>
      </c>
      <c r="P354" s="31" t="str">
        <f t="shared" si="44"/>
        <v>Aceitar</v>
      </c>
      <c r="Q354" s="31"/>
      <c r="R354" s="31"/>
      <c r="S354" s="29"/>
    </row>
    <row r="355" spans="1:19" x14ac:dyDescent="0.25">
      <c r="A355" s="47">
        <v>92</v>
      </c>
      <c r="B355" s="47">
        <v>24</v>
      </c>
      <c r="C355" s="45" t="s">
        <v>5</v>
      </c>
      <c r="D355" s="5">
        <v>3</v>
      </c>
      <c r="E355" s="17">
        <v>133</v>
      </c>
      <c r="F355" s="11">
        <f t="shared" si="47"/>
        <v>42.335214862444161</v>
      </c>
      <c r="G355" s="53">
        <f t="shared" si="41"/>
        <v>299.5</v>
      </c>
      <c r="H355" s="23">
        <v>299</v>
      </c>
      <c r="I355" s="5">
        <v>300</v>
      </c>
      <c r="J355" s="5"/>
      <c r="K355" s="2"/>
      <c r="L355" s="2"/>
      <c r="N355" s="30">
        <f t="shared" si="46"/>
        <v>299.5</v>
      </c>
      <c r="P355" s="31" t="str">
        <f t="shared" si="44"/>
        <v>Aceitar</v>
      </c>
      <c r="Q355" s="31"/>
      <c r="R355" s="31"/>
      <c r="S355" s="29"/>
    </row>
    <row r="356" spans="1:19" x14ac:dyDescent="0.25">
      <c r="A356" s="47">
        <v>92</v>
      </c>
      <c r="B356" s="47">
        <v>24</v>
      </c>
      <c r="C356" s="45" t="s">
        <v>5</v>
      </c>
      <c r="D356" s="7">
        <v>4</v>
      </c>
      <c r="E356" s="18">
        <v>164</v>
      </c>
      <c r="F356" s="12">
        <f t="shared" si="47"/>
        <v>52.202821334141674</v>
      </c>
      <c r="G356" s="53">
        <f t="shared" si="41"/>
        <v>261.33333333333331</v>
      </c>
      <c r="H356" s="25">
        <v>265</v>
      </c>
      <c r="I356" s="7">
        <v>259</v>
      </c>
      <c r="J356" s="7">
        <v>260</v>
      </c>
      <c r="K356" s="3"/>
      <c r="L356" s="3"/>
      <c r="M356" s="3"/>
      <c r="N356" s="30">
        <f t="shared" si="46"/>
        <v>261.33333333333331</v>
      </c>
      <c r="P356" s="31" t="str">
        <f t="shared" si="44"/>
        <v>Aceitar</v>
      </c>
      <c r="Q356" s="31"/>
      <c r="R356" s="31"/>
      <c r="S356" s="29"/>
    </row>
    <row r="357" spans="1:19" x14ac:dyDescent="0.25">
      <c r="A357" s="47">
        <v>92</v>
      </c>
      <c r="B357" s="47">
        <v>24</v>
      </c>
      <c r="C357" s="45" t="s">
        <v>5</v>
      </c>
      <c r="D357" s="34"/>
      <c r="E357" s="35">
        <f>AVERAGE(E353:E356)</f>
        <v>160</v>
      </c>
      <c r="F357" s="32"/>
      <c r="G357" s="54"/>
      <c r="H357" s="36"/>
      <c r="I357" s="34"/>
      <c r="J357" s="34"/>
      <c r="K357" s="37"/>
      <c r="L357" s="37"/>
      <c r="M357" s="38">
        <f>AVERAGE(N353:N356)</f>
        <v>284.70833333333331</v>
      </c>
      <c r="N357" s="36"/>
      <c r="O357" s="37"/>
      <c r="P357" s="31" t="e">
        <f t="shared" si="44"/>
        <v>#DIV/0!</v>
      </c>
      <c r="Q357" s="31"/>
      <c r="R357" s="31"/>
      <c r="S357" s="29"/>
    </row>
    <row r="358" spans="1:19" x14ac:dyDescent="0.25">
      <c r="A358" s="47">
        <v>86</v>
      </c>
      <c r="B358" s="47">
        <v>25</v>
      </c>
      <c r="C358" s="45" t="s">
        <v>5</v>
      </c>
      <c r="D358" s="4">
        <v>1</v>
      </c>
      <c r="E358" s="16">
        <v>135</v>
      </c>
      <c r="F358" s="13">
        <f>E358/PI()</f>
        <v>42.971834634811742</v>
      </c>
      <c r="G358" s="53">
        <f t="shared" si="41"/>
        <v>258.66666666666669</v>
      </c>
      <c r="H358" s="24">
        <v>260</v>
      </c>
      <c r="I358" s="4">
        <v>259</v>
      </c>
      <c r="J358" s="4">
        <v>257</v>
      </c>
      <c r="K358" s="1"/>
      <c r="L358" s="1"/>
      <c r="N358" s="30">
        <f t="shared" si="46"/>
        <v>258.66666666666669</v>
      </c>
      <c r="P358" s="31" t="str">
        <f t="shared" si="44"/>
        <v>Aceitar</v>
      </c>
      <c r="Q358" s="31">
        <f>A358</f>
        <v>86</v>
      </c>
      <c r="R358" s="31">
        <f>E362</f>
        <v>154.5</v>
      </c>
      <c r="S358" s="29">
        <f t="shared" si="45"/>
        <v>28.833333333333336</v>
      </c>
    </row>
    <row r="359" spans="1:19" x14ac:dyDescent="0.25">
      <c r="A359" s="47">
        <v>86</v>
      </c>
      <c r="B359" s="47">
        <v>25</v>
      </c>
      <c r="C359" s="45" t="s">
        <v>5</v>
      </c>
      <c r="D359" s="5">
        <v>2</v>
      </c>
      <c r="E359" s="17">
        <v>151</v>
      </c>
      <c r="F359" s="11">
        <f t="shared" si="47"/>
        <v>48.064792813752391</v>
      </c>
      <c r="G359" s="53">
        <f t="shared" si="41"/>
        <v>299.66666666666669</v>
      </c>
      <c r="H359" s="23">
        <v>297</v>
      </c>
      <c r="I359" s="5">
        <v>305</v>
      </c>
      <c r="J359" s="5">
        <v>297</v>
      </c>
      <c r="K359" s="2"/>
      <c r="L359" s="2"/>
      <c r="N359" s="30">
        <f t="shared" si="46"/>
        <v>299.66666666666669</v>
      </c>
      <c r="P359" s="31" t="str">
        <f t="shared" si="44"/>
        <v>Aceitar</v>
      </c>
      <c r="Q359" s="31"/>
      <c r="R359" s="31"/>
      <c r="S359" s="29"/>
    </row>
    <row r="360" spans="1:19" x14ac:dyDescent="0.25">
      <c r="A360" s="47">
        <v>86</v>
      </c>
      <c r="B360" s="47">
        <v>25</v>
      </c>
      <c r="C360" s="45" t="s">
        <v>5</v>
      </c>
      <c r="D360" s="5">
        <v>3</v>
      </c>
      <c r="E360" s="17">
        <v>147</v>
      </c>
      <c r="F360" s="11">
        <f t="shared" si="47"/>
        <v>46.791553269017228</v>
      </c>
      <c r="G360" s="53">
        <f t="shared" si="41"/>
        <v>311</v>
      </c>
      <c r="H360" s="23">
        <v>310</v>
      </c>
      <c r="I360" s="5">
        <v>312</v>
      </c>
      <c r="J360" s="5">
        <v>311</v>
      </c>
      <c r="K360" s="2"/>
      <c r="L360" s="2"/>
      <c r="N360" s="30">
        <f t="shared" si="46"/>
        <v>311</v>
      </c>
      <c r="P360" s="31" t="str">
        <f t="shared" si="44"/>
        <v>Aceitar</v>
      </c>
      <c r="Q360" s="31"/>
      <c r="R360" s="31"/>
      <c r="S360" s="29"/>
    </row>
    <row r="361" spans="1:19" x14ac:dyDescent="0.25">
      <c r="A361" s="47">
        <v>86</v>
      </c>
      <c r="B361" s="47">
        <v>25</v>
      </c>
      <c r="C361" s="45" t="s">
        <v>5</v>
      </c>
      <c r="D361" s="7">
        <v>4</v>
      </c>
      <c r="E361" s="18">
        <v>185</v>
      </c>
      <c r="F361" s="12">
        <f t="shared" si="47"/>
        <v>58.887328944001275</v>
      </c>
      <c r="G361" s="53">
        <f t="shared" si="41"/>
        <v>284</v>
      </c>
      <c r="H361" s="25">
        <v>263</v>
      </c>
      <c r="I361" s="7">
        <v>288</v>
      </c>
      <c r="J361" s="7">
        <v>290</v>
      </c>
      <c r="K361" s="3">
        <v>295</v>
      </c>
      <c r="L361" s="3"/>
      <c r="M361" s="3"/>
      <c r="N361" s="30">
        <f t="shared" si="46"/>
        <v>284</v>
      </c>
      <c r="P361" s="31" t="str">
        <f t="shared" si="44"/>
        <v>Aceitar</v>
      </c>
      <c r="Q361" s="31"/>
      <c r="R361" s="31"/>
      <c r="S361" s="29"/>
    </row>
    <row r="362" spans="1:19" x14ac:dyDescent="0.25">
      <c r="A362" s="47">
        <v>86</v>
      </c>
      <c r="B362" s="47">
        <v>25</v>
      </c>
      <c r="C362" s="45" t="s">
        <v>5</v>
      </c>
      <c r="D362" s="34"/>
      <c r="E362" s="35">
        <f>AVERAGE(E358:E361)</f>
        <v>154.5</v>
      </c>
      <c r="F362" s="32"/>
      <c r="G362" s="54"/>
      <c r="H362" s="36"/>
      <c r="I362" s="34"/>
      <c r="J362" s="34"/>
      <c r="K362" s="37"/>
      <c r="L362" s="37"/>
      <c r="M362" s="38">
        <f>AVERAGE(N358:N361)</f>
        <v>288.33333333333337</v>
      </c>
      <c r="N362" s="36"/>
      <c r="O362" s="37"/>
      <c r="P362" s="31" t="e">
        <f t="shared" si="44"/>
        <v>#DIV/0!</v>
      </c>
      <c r="Q362" s="31"/>
      <c r="R362" s="31"/>
      <c r="S362" s="29"/>
    </row>
    <row r="363" spans="1:19" x14ac:dyDescent="0.25">
      <c r="A363" s="47">
        <v>81</v>
      </c>
      <c r="B363" s="47">
        <v>25</v>
      </c>
      <c r="C363" s="45" t="s">
        <v>5</v>
      </c>
      <c r="D363" s="4">
        <v>1</v>
      </c>
      <c r="E363" s="16">
        <v>152</v>
      </c>
      <c r="F363" s="13">
        <f>E363/PI()</f>
        <v>48.383102699936181</v>
      </c>
      <c r="G363" s="53">
        <f t="shared" si="41"/>
        <v>309</v>
      </c>
      <c r="H363" s="24">
        <v>315</v>
      </c>
      <c r="I363" s="4">
        <v>307</v>
      </c>
      <c r="J363" s="4">
        <v>305</v>
      </c>
      <c r="K363" s="1"/>
      <c r="L363" s="1"/>
      <c r="N363" s="30">
        <f t="shared" si="46"/>
        <v>309</v>
      </c>
      <c r="P363" s="31" t="str">
        <f t="shared" si="44"/>
        <v>Aceitar</v>
      </c>
      <c r="Q363" s="31">
        <f>A363</f>
        <v>81</v>
      </c>
      <c r="R363" s="31">
        <f>E367</f>
        <v>175</v>
      </c>
      <c r="S363" s="29">
        <f t="shared" si="45"/>
        <v>28.908333333333339</v>
      </c>
    </row>
    <row r="364" spans="1:19" x14ac:dyDescent="0.25">
      <c r="A364" s="47">
        <v>81</v>
      </c>
      <c r="B364" s="47">
        <v>25</v>
      </c>
      <c r="C364" s="45" t="s">
        <v>5</v>
      </c>
      <c r="D364" s="5">
        <v>2</v>
      </c>
      <c r="E364" s="17">
        <v>223</v>
      </c>
      <c r="F364" s="11">
        <f t="shared" si="47"/>
        <v>70.983104618985323</v>
      </c>
      <c r="G364" s="53">
        <f t="shared" si="41"/>
        <v>291</v>
      </c>
      <c r="H364" s="23">
        <v>291</v>
      </c>
      <c r="I364" s="5">
        <v>291</v>
      </c>
      <c r="J364" s="5">
        <v>291</v>
      </c>
      <c r="K364" s="8">
        <v>291</v>
      </c>
      <c r="L364" s="2"/>
      <c r="N364" s="30">
        <f t="shared" si="46"/>
        <v>291</v>
      </c>
      <c r="P364" s="31" t="str">
        <f t="shared" si="44"/>
        <v>Aceitar</v>
      </c>
      <c r="Q364" s="31"/>
      <c r="R364" s="31"/>
      <c r="S364" s="29"/>
    </row>
    <row r="365" spans="1:19" x14ac:dyDescent="0.25">
      <c r="A365" s="47">
        <v>81</v>
      </c>
      <c r="B365" s="47">
        <v>25</v>
      </c>
      <c r="C365" s="45" t="s">
        <v>5</v>
      </c>
      <c r="D365" s="5">
        <v>3</v>
      </c>
      <c r="E365" s="17">
        <v>186</v>
      </c>
      <c r="F365" s="11">
        <f t="shared" si="47"/>
        <v>59.205638830185066</v>
      </c>
      <c r="G365" s="53">
        <f t="shared" si="41"/>
        <v>265.66666666666669</v>
      </c>
      <c r="H365" s="23">
        <v>265</v>
      </c>
      <c r="I365" s="5">
        <v>265</v>
      </c>
      <c r="J365" s="5">
        <v>267</v>
      </c>
      <c r="K365" s="2"/>
      <c r="L365" s="2"/>
      <c r="N365" s="30">
        <f t="shared" si="46"/>
        <v>265.66666666666669</v>
      </c>
      <c r="P365" s="31" t="str">
        <f t="shared" si="44"/>
        <v>Aceitar</v>
      </c>
      <c r="Q365" s="31"/>
      <c r="R365" s="31"/>
      <c r="S365" s="29"/>
    </row>
    <row r="366" spans="1:19" x14ac:dyDescent="0.25">
      <c r="A366" s="47">
        <v>81</v>
      </c>
      <c r="B366" s="47">
        <v>25</v>
      </c>
      <c r="C366" s="45" t="s">
        <v>5</v>
      </c>
      <c r="D366" s="7">
        <v>4</v>
      </c>
      <c r="E366" s="18">
        <v>139</v>
      </c>
      <c r="F366" s="12">
        <f t="shared" si="47"/>
        <v>44.245074179546904</v>
      </c>
      <c r="G366" s="53">
        <f t="shared" si="41"/>
        <v>290.66666666666669</v>
      </c>
      <c r="H366" s="25">
        <v>291</v>
      </c>
      <c r="I366" s="7">
        <v>288</v>
      </c>
      <c r="J366" s="7">
        <v>293</v>
      </c>
      <c r="K366" s="3"/>
      <c r="L366" s="3"/>
      <c r="M366" s="3"/>
      <c r="N366" s="30">
        <f t="shared" si="46"/>
        <v>290.66666666666669</v>
      </c>
      <c r="P366" s="31" t="str">
        <f t="shared" si="44"/>
        <v>Aceitar</v>
      </c>
      <c r="Q366" s="31"/>
      <c r="R366" s="31"/>
      <c r="S366" s="29"/>
    </row>
    <row r="367" spans="1:19" x14ac:dyDescent="0.25">
      <c r="A367" s="47">
        <v>81</v>
      </c>
      <c r="B367" s="47">
        <v>25</v>
      </c>
      <c r="C367" s="45" t="s">
        <v>5</v>
      </c>
      <c r="D367" s="34"/>
      <c r="E367" s="35">
        <f>AVERAGE(E363:E366)</f>
        <v>175</v>
      </c>
      <c r="F367" s="32"/>
      <c r="G367" s="54"/>
      <c r="H367" s="36"/>
      <c r="I367" s="34"/>
      <c r="J367" s="34"/>
      <c r="K367" s="37"/>
      <c r="L367" s="37"/>
      <c r="M367" s="38">
        <f>AVERAGE(N363:N366)</f>
        <v>289.08333333333337</v>
      </c>
      <c r="N367" s="36"/>
      <c r="O367" s="37"/>
      <c r="P367" s="31" t="e">
        <f t="shared" si="44"/>
        <v>#DIV/0!</v>
      </c>
      <c r="Q367" s="31"/>
      <c r="R367" s="31"/>
      <c r="S367" s="29"/>
    </row>
    <row r="368" spans="1:19" x14ac:dyDescent="0.25">
      <c r="A368" s="47">
        <v>70</v>
      </c>
      <c r="B368" s="47">
        <v>25</v>
      </c>
      <c r="C368" s="45" t="s">
        <v>5</v>
      </c>
      <c r="D368" s="4">
        <v>1</v>
      </c>
      <c r="E368" s="16">
        <v>128</v>
      </c>
      <c r="F368" s="13">
        <f>E368/PI()</f>
        <v>40.743665431525208</v>
      </c>
      <c r="G368" s="53">
        <f t="shared" ref="G368:G441" si="48">AVERAGE(H368:L368)</f>
        <v>281.66666666666669</v>
      </c>
      <c r="H368" s="24">
        <v>280</v>
      </c>
      <c r="I368" s="4">
        <v>283</v>
      </c>
      <c r="J368" s="4">
        <v>282</v>
      </c>
      <c r="K368" s="1"/>
      <c r="L368" s="1"/>
      <c r="N368" s="30">
        <f t="shared" si="46"/>
        <v>281.66666666666669</v>
      </c>
      <c r="P368" s="31" t="str">
        <f t="shared" si="44"/>
        <v>Aceitar</v>
      </c>
      <c r="Q368" s="31">
        <f>A368</f>
        <v>70</v>
      </c>
      <c r="R368" s="31">
        <f>E372</f>
        <v>137.5</v>
      </c>
      <c r="S368" s="29">
        <f t="shared" si="45"/>
        <v>28.933333333333337</v>
      </c>
    </row>
    <row r="369" spans="1:19" x14ac:dyDescent="0.25">
      <c r="A369" s="47">
        <v>70</v>
      </c>
      <c r="B369" s="47">
        <v>25</v>
      </c>
      <c r="C369" s="45" t="s">
        <v>5</v>
      </c>
      <c r="D369" s="5">
        <v>2</v>
      </c>
      <c r="E369" s="17">
        <v>115</v>
      </c>
      <c r="F369" s="11">
        <f t="shared" si="47"/>
        <v>36.605636911135932</v>
      </c>
      <c r="G369" s="53">
        <f t="shared" si="48"/>
        <v>270.33333333333331</v>
      </c>
      <c r="H369" s="23">
        <v>272</v>
      </c>
      <c r="I369" s="5">
        <v>269</v>
      </c>
      <c r="J369" s="5">
        <v>270</v>
      </c>
      <c r="K369" s="2"/>
      <c r="L369" s="2"/>
      <c r="N369" s="30">
        <f t="shared" si="46"/>
        <v>270.33333333333331</v>
      </c>
      <c r="P369" s="31" t="str">
        <f t="shared" si="44"/>
        <v>Aceitar</v>
      </c>
      <c r="Q369" s="31"/>
      <c r="R369" s="31"/>
      <c r="S369" s="29"/>
    </row>
    <row r="370" spans="1:19" x14ac:dyDescent="0.25">
      <c r="A370" s="47">
        <v>70</v>
      </c>
      <c r="B370" s="47">
        <v>25</v>
      </c>
      <c r="C370" s="45" t="s">
        <v>5</v>
      </c>
      <c r="D370" s="5">
        <v>3</v>
      </c>
      <c r="E370" s="17">
        <v>152</v>
      </c>
      <c r="F370" s="11">
        <f t="shared" si="47"/>
        <v>48.383102699936181</v>
      </c>
      <c r="G370" s="53">
        <f t="shared" si="48"/>
        <v>299.66666666666669</v>
      </c>
      <c r="H370" s="23">
        <v>301</v>
      </c>
      <c r="I370" s="5">
        <v>296</v>
      </c>
      <c r="J370" s="5">
        <v>302</v>
      </c>
      <c r="K370" s="2"/>
      <c r="L370" s="2"/>
      <c r="N370" s="30">
        <f t="shared" si="46"/>
        <v>299.66666666666669</v>
      </c>
      <c r="P370" s="31" t="str">
        <f t="shared" si="44"/>
        <v>Aceitar</v>
      </c>
      <c r="Q370" s="31"/>
      <c r="R370" s="31"/>
      <c r="S370" s="29"/>
    </row>
    <row r="371" spans="1:19" x14ac:dyDescent="0.25">
      <c r="A371" s="47">
        <v>70</v>
      </c>
      <c r="B371" s="47">
        <v>25</v>
      </c>
      <c r="C371" s="45" t="s">
        <v>5</v>
      </c>
      <c r="D371" s="7">
        <v>4</v>
      </c>
      <c r="E371" s="18">
        <v>155</v>
      </c>
      <c r="F371" s="11">
        <f t="shared" si="47"/>
        <v>49.338032358487553</v>
      </c>
      <c r="G371" s="53">
        <f t="shared" si="48"/>
        <v>305.66666666666669</v>
      </c>
      <c r="H371" s="25">
        <v>307</v>
      </c>
      <c r="I371" s="7">
        <v>305</v>
      </c>
      <c r="J371" s="7">
        <v>305</v>
      </c>
      <c r="K371" s="3"/>
      <c r="L371" s="3"/>
      <c r="M371" s="3"/>
      <c r="N371" s="30">
        <f t="shared" si="46"/>
        <v>305.66666666666669</v>
      </c>
      <c r="P371" s="31" t="str">
        <f t="shared" si="44"/>
        <v>Aceitar</v>
      </c>
      <c r="Q371" s="31"/>
      <c r="R371" s="31"/>
      <c r="S371" s="29"/>
    </row>
    <row r="372" spans="1:19" x14ac:dyDescent="0.25">
      <c r="A372" s="47">
        <v>70</v>
      </c>
      <c r="B372" s="47">
        <v>25</v>
      </c>
      <c r="C372" s="45" t="s">
        <v>5</v>
      </c>
      <c r="D372" s="34"/>
      <c r="E372" s="35">
        <f>AVERAGE(E368:E371)</f>
        <v>137.5</v>
      </c>
      <c r="F372" s="32"/>
      <c r="G372" s="54"/>
      <c r="H372" s="36"/>
      <c r="I372" s="34"/>
      <c r="J372" s="34"/>
      <c r="K372" s="37"/>
      <c r="L372" s="37"/>
      <c r="M372" s="38">
        <f>AVERAGE(N368:N371)</f>
        <v>289.33333333333337</v>
      </c>
      <c r="N372" s="36"/>
      <c r="O372" s="37"/>
      <c r="P372" s="31" t="e">
        <f t="shared" si="44"/>
        <v>#DIV/0!</v>
      </c>
      <c r="Q372" s="31"/>
      <c r="R372" s="31"/>
      <c r="S372" s="29"/>
    </row>
    <row r="373" spans="1:19" x14ac:dyDescent="0.25">
      <c r="A373" s="47">
        <v>120</v>
      </c>
      <c r="B373" s="47">
        <v>26</v>
      </c>
      <c r="C373" s="45" t="s">
        <v>5</v>
      </c>
      <c r="D373" s="4">
        <v>1</v>
      </c>
      <c r="E373" s="16">
        <v>148</v>
      </c>
      <c r="F373" s="11">
        <f t="shared" si="47"/>
        <v>47.109863155201019</v>
      </c>
      <c r="G373" s="53">
        <f t="shared" si="48"/>
        <v>334.66666666666669</v>
      </c>
      <c r="H373" s="24">
        <v>329</v>
      </c>
      <c r="I373" s="4">
        <v>337</v>
      </c>
      <c r="J373" s="4">
        <v>338</v>
      </c>
      <c r="K373" s="1"/>
      <c r="L373" s="1"/>
      <c r="N373" s="30">
        <f t="shared" si="46"/>
        <v>334.66666666666669</v>
      </c>
      <c r="P373" s="31" t="str">
        <f t="shared" si="44"/>
        <v>Aceitar</v>
      </c>
      <c r="Q373" s="31">
        <f>A373</f>
        <v>120</v>
      </c>
      <c r="R373" s="31">
        <f>E377</f>
        <v>140.5</v>
      </c>
      <c r="S373" s="29">
        <f t="shared" si="45"/>
        <v>32.533333333333331</v>
      </c>
    </row>
    <row r="374" spans="1:19" x14ac:dyDescent="0.25">
      <c r="A374" s="47">
        <v>120</v>
      </c>
      <c r="B374" s="47">
        <v>26</v>
      </c>
      <c r="C374" s="45" t="s">
        <v>5</v>
      </c>
      <c r="D374" s="5">
        <v>2</v>
      </c>
      <c r="E374" s="17">
        <v>153</v>
      </c>
      <c r="F374" s="11">
        <f t="shared" si="47"/>
        <v>48.701412586119972</v>
      </c>
      <c r="G374" s="53">
        <f t="shared" si="48"/>
        <v>326</v>
      </c>
      <c r="H374" s="23">
        <v>329</v>
      </c>
      <c r="I374" s="5">
        <v>322</v>
      </c>
      <c r="J374" s="5">
        <v>327</v>
      </c>
      <c r="K374" s="2"/>
      <c r="L374" s="2"/>
      <c r="N374" s="30">
        <f t="shared" si="46"/>
        <v>326</v>
      </c>
      <c r="P374" s="31" t="str">
        <f t="shared" si="44"/>
        <v>Aceitar</v>
      </c>
      <c r="Q374" s="31"/>
      <c r="R374" s="31"/>
      <c r="S374" s="29"/>
    </row>
    <row r="375" spans="1:19" x14ac:dyDescent="0.25">
      <c r="A375" s="47">
        <v>120</v>
      </c>
      <c r="B375" s="47">
        <v>26</v>
      </c>
      <c r="C375" s="45" t="s">
        <v>5</v>
      </c>
      <c r="D375" s="5">
        <v>3</v>
      </c>
      <c r="E375" s="17">
        <v>131</v>
      </c>
      <c r="F375" s="11">
        <f t="shared" si="47"/>
        <v>41.69859509007658</v>
      </c>
      <c r="G375" s="53">
        <f t="shared" si="48"/>
        <v>313.33333333333331</v>
      </c>
      <c r="H375" s="23">
        <v>312</v>
      </c>
      <c r="I375" s="5">
        <v>313</v>
      </c>
      <c r="J375" s="5">
        <v>315</v>
      </c>
      <c r="K375" s="2"/>
      <c r="L375" s="2"/>
      <c r="N375" s="30">
        <f t="shared" si="46"/>
        <v>313.33333333333331</v>
      </c>
      <c r="P375" s="31" t="str">
        <f t="shared" si="44"/>
        <v>Aceitar</v>
      </c>
      <c r="Q375" s="31"/>
      <c r="R375" s="31"/>
      <c r="S375" s="29"/>
    </row>
    <row r="376" spans="1:19" x14ac:dyDescent="0.25">
      <c r="A376" s="47">
        <v>120</v>
      </c>
      <c r="B376" s="47">
        <v>26</v>
      </c>
      <c r="C376" s="45" t="s">
        <v>5</v>
      </c>
      <c r="D376" s="7">
        <v>4</v>
      </c>
      <c r="E376" s="19">
        <v>130</v>
      </c>
      <c r="F376" s="11">
        <f t="shared" si="47"/>
        <v>41.38028520389279</v>
      </c>
      <c r="G376" s="53">
        <f t="shared" si="48"/>
        <v>327.33333333333331</v>
      </c>
      <c r="H376" s="25">
        <v>324</v>
      </c>
      <c r="I376" s="7">
        <v>323</v>
      </c>
      <c r="J376" s="7">
        <v>335</v>
      </c>
      <c r="K376" s="3"/>
      <c r="L376" s="3"/>
      <c r="M376" s="3"/>
      <c r="N376" s="30">
        <f t="shared" si="46"/>
        <v>327.33333333333331</v>
      </c>
      <c r="P376" s="31" t="str">
        <f t="shared" si="44"/>
        <v>Aceitar</v>
      </c>
      <c r="Q376" s="31"/>
      <c r="R376" s="31"/>
      <c r="S376" s="29"/>
    </row>
    <row r="377" spans="1:19" x14ac:dyDescent="0.25">
      <c r="A377" s="47">
        <v>120</v>
      </c>
      <c r="B377" s="47">
        <v>26</v>
      </c>
      <c r="C377" s="45" t="s">
        <v>5</v>
      </c>
      <c r="D377" s="34"/>
      <c r="E377" s="35">
        <f>AVERAGE(E373:E376)</f>
        <v>140.5</v>
      </c>
      <c r="F377" s="32"/>
      <c r="G377" s="54"/>
      <c r="H377" s="36"/>
      <c r="I377" s="34"/>
      <c r="J377" s="34"/>
      <c r="K377" s="37"/>
      <c r="L377" s="37"/>
      <c r="M377" s="38">
        <f>AVERAGE(N373:N376)</f>
        <v>325.33333333333331</v>
      </c>
      <c r="N377" s="36"/>
      <c r="O377" s="37"/>
      <c r="P377" s="31" t="e">
        <f t="shared" si="44"/>
        <v>#DIV/0!</v>
      </c>
      <c r="Q377" s="31"/>
      <c r="R377" s="31"/>
      <c r="S377" s="29"/>
    </row>
    <row r="378" spans="1:19" x14ac:dyDescent="0.25">
      <c r="A378" s="47">
        <v>75</v>
      </c>
      <c r="B378" s="47">
        <v>26</v>
      </c>
      <c r="C378" s="45" t="s">
        <v>5</v>
      </c>
      <c r="D378" s="4">
        <v>1</v>
      </c>
      <c r="E378" s="18">
        <v>139</v>
      </c>
      <c r="F378" s="11">
        <f t="shared" si="47"/>
        <v>44.245074179546904</v>
      </c>
      <c r="G378" s="53">
        <f t="shared" si="48"/>
        <v>312.5</v>
      </c>
      <c r="H378" s="24">
        <v>312</v>
      </c>
      <c r="I378" s="4">
        <v>313</v>
      </c>
      <c r="J378" s="4"/>
      <c r="K378" s="1"/>
      <c r="L378" s="1"/>
      <c r="N378" s="30">
        <f t="shared" si="46"/>
        <v>312.5</v>
      </c>
      <c r="P378" s="31" t="str">
        <f t="shared" si="44"/>
        <v>Aceitar</v>
      </c>
      <c r="Q378" s="31">
        <f>A378</f>
        <v>75</v>
      </c>
      <c r="R378" s="31">
        <f>E382</f>
        <v>130</v>
      </c>
      <c r="S378" s="29">
        <f t="shared" si="45"/>
        <v>32.154166666666661</v>
      </c>
    </row>
    <row r="379" spans="1:19" x14ac:dyDescent="0.25">
      <c r="A379" s="47">
        <v>75</v>
      </c>
      <c r="B379" s="47">
        <v>26</v>
      </c>
      <c r="C379" s="45" t="s">
        <v>5</v>
      </c>
      <c r="D379" s="5">
        <v>2</v>
      </c>
      <c r="E379" s="16">
        <v>121</v>
      </c>
      <c r="F379" s="11">
        <f t="shared" si="47"/>
        <v>38.515496228238675</v>
      </c>
      <c r="G379" s="53">
        <f t="shared" si="48"/>
        <v>331</v>
      </c>
      <c r="H379" s="23">
        <v>327</v>
      </c>
      <c r="I379" s="5">
        <v>332</v>
      </c>
      <c r="J379" s="5">
        <v>334</v>
      </c>
      <c r="K379" s="2"/>
      <c r="L379" s="2"/>
      <c r="N379" s="30">
        <f t="shared" si="46"/>
        <v>331</v>
      </c>
      <c r="P379" s="31" t="str">
        <f t="shared" si="44"/>
        <v>Aceitar</v>
      </c>
      <c r="Q379" s="31"/>
      <c r="R379" s="31"/>
      <c r="S379" s="29"/>
    </row>
    <row r="380" spans="1:19" x14ac:dyDescent="0.25">
      <c r="A380" s="47">
        <v>75</v>
      </c>
      <c r="B380" s="47">
        <v>26</v>
      </c>
      <c r="C380" s="45" t="s">
        <v>5</v>
      </c>
      <c r="D380" s="5">
        <v>3</v>
      </c>
      <c r="E380" s="17">
        <v>136</v>
      </c>
      <c r="F380" s="11">
        <f t="shared" si="47"/>
        <v>43.290144520995533</v>
      </c>
      <c r="G380" s="53">
        <f t="shared" si="48"/>
        <v>307.33333333333331</v>
      </c>
      <c r="H380" s="23">
        <v>308</v>
      </c>
      <c r="I380" s="5">
        <v>305</v>
      </c>
      <c r="J380" s="5">
        <v>309</v>
      </c>
      <c r="K380" s="2"/>
      <c r="L380" s="2"/>
      <c r="N380" s="30">
        <f t="shared" si="46"/>
        <v>307.33333333333331</v>
      </c>
      <c r="P380" s="31" t="str">
        <f t="shared" si="44"/>
        <v>Aceitar</v>
      </c>
      <c r="Q380" s="31"/>
      <c r="R380" s="31"/>
      <c r="S380" s="29"/>
    </row>
    <row r="381" spans="1:19" x14ac:dyDescent="0.25">
      <c r="A381" s="47">
        <v>75</v>
      </c>
      <c r="B381" s="47">
        <v>26</v>
      </c>
      <c r="C381" s="45" t="s">
        <v>5</v>
      </c>
      <c r="D381" s="7">
        <v>4</v>
      </c>
      <c r="E381" s="18">
        <v>124</v>
      </c>
      <c r="F381" s="12">
        <f t="shared" si="47"/>
        <v>39.470425886790046</v>
      </c>
      <c r="G381" s="53">
        <f t="shared" si="48"/>
        <v>335.33333333333331</v>
      </c>
      <c r="H381" s="25">
        <v>354</v>
      </c>
      <c r="I381" s="7">
        <v>323</v>
      </c>
      <c r="J381" s="7">
        <v>329</v>
      </c>
      <c r="K381" s="3"/>
      <c r="L381" s="3"/>
      <c r="M381" s="3"/>
      <c r="N381" s="30">
        <f t="shared" si="46"/>
        <v>335.33333333333331</v>
      </c>
      <c r="P381" s="31" t="str">
        <f t="shared" si="44"/>
        <v>Aceitar</v>
      </c>
      <c r="Q381" s="31"/>
      <c r="R381" s="31"/>
      <c r="S381" s="29"/>
    </row>
    <row r="382" spans="1:19" x14ac:dyDescent="0.25">
      <c r="A382" s="47">
        <v>75</v>
      </c>
      <c r="B382" s="47">
        <v>26</v>
      </c>
      <c r="C382" s="45" t="s">
        <v>5</v>
      </c>
      <c r="D382" s="34"/>
      <c r="E382" s="35">
        <f>AVERAGE(E378:E381)</f>
        <v>130</v>
      </c>
      <c r="F382" s="32"/>
      <c r="G382" s="54"/>
      <c r="H382" s="36"/>
      <c r="I382" s="34"/>
      <c r="J382" s="34"/>
      <c r="K382" s="37"/>
      <c r="L382" s="37"/>
      <c r="M382" s="38">
        <f>AVERAGE(N378:N381)</f>
        <v>321.54166666666663</v>
      </c>
      <c r="N382" s="36"/>
      <c r="O382" s="37"/>
      <c r="P382" s="31" t="e">
        <f t="shared" si="44"/>
        <v>#DIV/0!</v>
      </c>
      <c r="Q382" s="31"/>
      <c r="R382" s="31"/>
      <c r="S382" s="29"/>
    </row>
    <row r="383" spans="1:19" x14ac:dyDescent="0.25">
      <c r="A383" s="47" t="s">
        <v>13</v>
      </c>
      <c r="B383" s="47">
        <v>26</v>
      </c>
      <c r="C383" s="45" t="s">
        <v>5</v>
      </c>
      <c r="D383" s="4">
        <v>1</v>
      </c>
      <c r="E383" s="16">
        <v>157</v>
      </c>
      <c r="F383" s="13">
        <f t="shared" si="47"/>
        <v>49.974652130855141</v>
      </c>
      <c r="G383" s="53">
        <f t="shared" si="48"/>
        <v>350</v>
      </c>
      <c r="H383" s="24">
        <v>359</v>
      </c>
      <c r="I383" s="4">
        <v>345</v>
      </c>
      <c r="J383" s="4">
        <v>346</v>
      </c>
      <c r="K383" s="1"/>
      <c r="L383" s="1"/>
      <c r="N383" s="30">
        <f t="shared" si="46"/>
        <v>350</v>
      </c>
      <c r="P383" s="31" t="str">
        <f t="shared" si="44"/>
        <v>Aceitar</v>
      </c>
      <c r="Q383" s="31" t="str">
        <f t="shared" ref="Q383:Q443" si="49">A383</f>
        <v>Perfil 6</v>
      </c>
      <c r="R383" s="31">
        <f t="shared" ref="R383:R443" si="50">E387</f>
        <v>167</v>
      </c>
      <c r="S383" s="29">
        <f t="shared" si="45"/>
        <v>35.024999999999999</v>
      </c>
    </row>
    <row r="384" spans="1:19" x14ac:dyDescent="0.25">
      <c r="A384" s="47" t="s">
        <v>13</v>
      </c>
      <c r="B384" s="47">
        <v>26</v>
      </c>
      <c r="C384" s="45" t="s">
        <v>5</v>
      </c>
      <c r="D384" s="5">
        <v>2</v>
      </c>
      <c r="E384" s="17">
        <v>144</v>
      </c>
      <c r="F384" s="11">
        <f t="shared" si="47"/>
        <v>45.836623610465857</v>
      </c>
      <c r="G384" s="53">
        <f t="shared" si="48"/>
        <v>333.66666666666669</v>
      </c>
      <c r="H384" s="23">
        <v>336</v>
      </c>
      <c r="I384" s="5">
        <v>331</v>
      </c>
      <c r="J384" s="5">
        <v>334</v>
      </c>
      <c r="K384" s="2"/>
      <c r="L384" s="2"/>
      <c r="N384" s="30">
        <f t="shared" si="46"/>
        <v>333.66666666666669</v>
      </c>
      <c r="P384" s="31" t="str">
        <f t="shared" si="44"/>
        <v>Aceitar</v>
      </c>
      <c r="Q384" s="31"/>
      <c r="R384" s="31"/>
      <c r="S384" s="29"/>
    </row>
    <row r="385" spans="1:19" x14ac:dyDescent="0.25">
      <c r="A385" s="47" t="s">
        <v>13</v>
      </c>
      <c r="B385" s="47">
        <v>26</v>
      </c>
      <c r="C385" s="45" t="s">
        <v>5</v>
      </c>
      <c r="D385" s="5">
        <v>3</v>
      </c>
      <c r="E385" s="17">
        <v>197</v>
      </c>
      <c r="F385" s="11">
        <f t="shared" si="47"/>
        <v>62.707047578206762</v>
      </c>
      <c r="G385" s="53">
        <f t="shared" si="48"/>
        <v>354</v>
      </c>
      <c r="H385" s="23">
        <v>356</v>
      </c>
      <c r="I385" s="5">
        <v>360</v>
      </c>
      <c r="J385" s="5">
        <v>346</v>
      </c>
      <c r="K385" s="2"/>
      <c r="L385" s="2"/>
      <c r="N385" s="30">
        <f t="shared" si="46"/>
        <v>354</v>
      </c>
      <c r="P385" s="31" t="str">
        <f t="shared" si="44"/>
        <v>Aceitar</v>
      </c>
      <c r="Q385" s="31"/>
      <c r="R385" s="31"/>
      <c r="S385" s="29"/>
    </row>
    <row r="386" spans="1:19" x14ac:dyDescent="0.25">
      <c r="A386" s="47" t="s">
        <v>13</v>
      </c>
      <c r="B386" s="47">
        <v>26</v>
      </c>
      <c r="C386" s="45" t="s">
        <v>5</v>
      </c>
      <c r="D386" s="7">
        <v>4</v>
      </c>
      <c r="E386" s="17">
        <v>170</v>
      </c>
      <c r="F386" s="11">
        <f t="shared" si="47"/>
        <v>54.112680651244418</v>
      </c>
      <c r="G386" s="53">
        <f t="shared" si="48"/>
        <v>363.33333333333331</v>
      </c>
      <c r="H386" s="25">
        <v>358</v>
      </c>
      <c r="I386" s="7">
        <v>364</v>
      </c>
      <c r="J386" s="7">
        <v>368</v>
      </c>
      <c r="K386" s="3"/>
      <c r="L386" s="3"/>
      <c r="M386" s="3"/>
      <c r="N386" s="30">
        <f t="shared" si="46"/>
        <v>363.33333333333331</v>
      </c>
      <c r="P386" s="31" t="str">
        <f t="shared" si="44"/>
        <v>Aceitar</v>
      </c>
      <c r="Q386" s="31"/>
      <c r="R386" s="31"/>
      <c r="S386" s="29"/>
    </row>
    <row r="387" spans="1:19" x14ac:dyDescent="0.25">
      <c r="A387" s="47" t="s">
        <v>13</v>
      </c>
      <c r="B387" s="47">
        <v>26</v>
      </c>
      <c r="C387" s="45" t="s">
        <v>5</v>
      </c>
      <c r="D387" s="34"/>
      <c r="E387" s="35">
        <f>AVERAGE(E383:E386)</f>
        <v>167</v>
      </c>
      <c r="F387" s="32"/>
      <c r="G387" s="54"/>
      <c r="H387" s="36"/>
      <c r="I387" s="34"/>
      <c r="J387" s="34"/>
      <c r="K387" s="37"/>
      <c r="L387" s="37"/>
      <c r="M387" s="38">
        <f>AVERAGE(N383:N386)</f>
        <v>350.25</v>
      </c>
      <c r="N387" s="36"/>
      <c r="O387" s="37"/>
      <c r="P387" s="31" t="e">
        <f t="shared" si="44"/>
        <v>#DIV/0!</v>
      </c>
      <c r="Q387" s="31"/>
      <c r="R387" s="31"/>
      <c r="S387" s="29"/>
    </row>
    <row r="388" spans="1:19" x14ac:dyDescent="0.25">
      <c r="A388" s="47">
        <v>82</v>
      </c>
      <c r="B388" s="47">
        <v>27</v>
      </c>
      <c r="C388" s="45" t="s">
        <v>5</v>
      </c>
      <c r="D388" s="4">
        <v>1</v>
      </c>
      <c r="E388" s="16">
        <v>127</v>
      </c>
      <c r="F388" s="13">
        <f>E388/PI()</f>
        <v>40.425355545341418</v>
      </c>
      <c r="G388" s="53">
        <f t="shared" si="48"/>
        <v>317.66666666666669</v>
      </c>
      <c r="H388" s="24">
        <v>318</v>
      </c>
      <c r="I388" s="4">
        <v>313</v>
      </c>
      <c r="J388" s="4">
        <v>322</v>
      </c>
      <c r="K388" s="1"/>
      <c r="L388" s="1"/>
      <c r="N388" s="30">
        <f t="shared" ref="N388:N451" si="51">AVERAGE(H388:L388)</f>
        <v>317.66666666666669</v>
      </c>
      <c r="P388" s="31" t="str">
        <f t="shared" ref="P388:P451" si="52">IF(STDEV(H388:M388)&gt;200,"Repetir","Aceitar")</f>
        <v>Aceitar</v>
      </c>
      <c r="Q388" s="31">
        <f t="shared" si="49"/>
        <v>82</v>
      </c>
      <c r="R388" s="31">
        <f t="shared" si="50"/>
        <v>136.75</v>
      </c>
      <c r="S388" s="29">
        <f t="shared" ref="S388:S451" si="53">M392/10</f>
        <v>32.44166666666667</v>
      </c>
    </row>
    <row r="389" spans="1:19" x14ac:dyDescent="0.25">
      <c r="A389" s="47">
        <v>82</v>
      </c>
      <c r="B389" s="47">
        <v>27</v>
      </c>
      <c r="C389" s="45" t="s">
        <v>5</v>
      </c>
      <c r="D389" s="5">
        <v>2</v>
      </c>
      <c r="E389" s="17">
        <v>149</v>
      </c>
      <c r="F389" s="11">
        <f t="shared" si="47"/>
        <v>47.428173041384809</v>
      </c>
      <c r="G389" s="53">
        <f t="shared" si="48"/>
        <v>325</v>
      </c>
      <c r="H389" s="23">
        <v>325</v>
      </c>
      <c r="I389" s="5">
        <v>321</v>
      </c>
      <c r="J389" s="5">
        <v>329</v>
      </c>
      <c r="K389" s="2"/>
      <c r="L389" s="2"/>
      <c r="N389" s="30">
        <f t="shared" si="51"/>
        <v>325</v>
      </c>
      <c r="P389" s="31" t="str">
        <f t="shared" si="52"/>
        <v>Aceitar</v>
      </c>
      <c r="Q389" s="31"/>
      <c r="R389" s="31"/>
      <c r="S389" s="29"/>
    </row>
    <row r="390" spans="1:19" x14ac:dyDescent="0.25">
      <c r="A390" s="47">
        <v>82</v>
      </c>
      <c r="B390" s="47">
        <v>27</v>
      </c>
      <c r="C390" s="45" t="s">
        <v>5</v>
      </c>
      <c r="D390" s="5">
        <v>3</v>
      </c>
      <c r="E390" s="17">
        <v>142</v>
      </c>
      <c r="F390" s="11">
        <f t="shared" si="47"/>
        <v>45.200003838098276</v>
      </c>
      <c r="G390" s="53">
        <f t="shared" si="48"/>
        <v>336.33333333333331</v>
      </c>
      <c r="H390" s="23">
        <v>338</v>
      </c>
      <c r="I390" s="5">
        <v>334</v>
      </c>
      <c r="J390" s="5">
        <v>337</v>
      </c>
      <c r="K390" s="2"/>
      <c r="L390" s="2"/>
      <c r="N390" s="30">
        <f t="shared" si="51"/>
        <v>336.33333333333331</v>
      </c>
      <c r="P390" s="31" t="str">
        <f t="shared" si="52"/>
        <v>Aceitar</v>
      </c>
      <c r="Q390" s="31"/>
      <c r="R390" s="31"/>
      <c r="S390" s="29"/>
    </row>
    <row r="391" spans="1:19" x14ac:dyDescent="0.25">
      <c r="A391" s="47">
        <v>82</v>
      </c>
      <c r="B391" s="47">
        <v>27</v>
      </c>
      <c r="C391" s="45" t="s">
        <v>5</v>
      </c>
      <c r="D391" s="7">
        <v>4</v>
      </c>
      <c r="E391" s="18">
        <v>129</v>
      </c>
      <c r="F391" s="12">
        <f t="shared" si="47"/>
        <v>41.061975317708999</v>
      </c>
      <c r="G391" s="53">
        <f t="shared" si="48"/>
        <v>318.66666666666669</v>
      </c>
      <c r="H391" s="25">
        <v>319</v>
      </c>
      <c r="I391" s="7">
        <v>314</v>
      </c>
      <c r="J391" s="7">
        <v>323</v>
      </c>
      <c r="K391" s="3"/>
      <c r="L391" s="3"/>
      <c r="M391" s="3"/>
      <c r="N391" s="30">
        <f t="shared" si="51"/>
        <v>318.66666666666669</v>
      </c>
      <c r="P391" s="31" t="str">
        <f t="shared" si="52"/>
        <v>Aceitar</v>
      </c>
      <c r="Q391" s="31"/>
      <c r="R391" s="31"/>
      <c r="S391" s="29"/>
    </row>
    <row r="392" spans="1:19" x14ac:dyDescent="0.25">
      <c r="A392" s="47">
        <v>82</v>
      </c>
      <c r="B392" s="47">
        <v>27</v>
      </c>
      <c r="C392" s="45" t="s">
        <v>5</v>
      </c>
      <c r="D392" s="34"/>
      <c r="E392" s="35">
        <f>AVERAGE(E388:E391)</f>
        <v>136.75</v>
      </c>
      <c r="F392" s="32"/>
      <c r="G392" s="54"/>
      <c r="H392" s="36"/>
      <c r="I392" s="34"/>
      <c r="J392" s="34"/>
      <c r="K392" s="37"/>
      <c r="L392" s="37"/>
      <c r="M392" s="38">
        <f>AVERAGE(N388:N391)</f>
        <v>324.41666666666669</v>
      </c>
      <c r="N392" s="36"/>
      <c r="O392" s="37"/>
      <c r="P392" s="31" t="e">
        <f t="shared" si="52"/>
        <v>#DIV/0!</v>
      </c>
      <c r="Q392" s="31"/>
      <c r="R392" s="31"/>
      <c r="S392" s="29"/>
    </row>
    <row r="393" spans="1:19" x14ac:dyDescent="0.25">
      <c r="A393" s="47">
        <v>76</v>
      </c>
      <c r="B393" s="47">
        <v>27</v>
      </c>
      <c r="C393" s="45" t="s">
        <v>5</v>
      </c>
      <c r="D393" s="4">
        <v>1</v>
      </c>
      <c r="E393" s="16">
        <v>137</v>
      </c>
      <c r="F393" s="13">
        <f>E393/PI()</f>
        <v>43.608454407179323</v>
      </c>
      <c r="G393" s="53">
        <f t="shared" si="48"/>
        <v>255.33333333333334</v>
      </c>
      <c r="H393" s="24">
        <v>256</v>
      </c>
      <c r="I393" s="4">
        <v>255</v>
      </c>
      <c r="J393" s="4">
        <v>255</v>
      </c>
      <c r="K393" s="1"/>
      <c r="L393" s="1"/>
      <c r="N393" s="30">
        <f t="shared" si="51"/>
        <v>255.33333333333334</v>
      </c>
      <c r="P393" s="31" t="str">
        <f t="shared" si="52"/>
        <v>Aceitar</v>
      </c>
      <c r="Q393" s="31">
        <f t="shared" si="49"/>
        <v>76</v>
      </c>
      <c r="R393" s="31">
        <f t="shared" si="50"/>
        <v>134.5</v>
      </c>
      <c r="S393" s="29">
        <f t="shared" si="53"/>
        <v>27.991666666666667</v>
      </c>
    </row>
    <row r="394" spans="1:19" x14ac:dyDescent="0.25">
      <c r="A394" s="47">
        <v>76</v>
      </c>
      <c r="B394" s="47">
        <v>27</v>
      </c>
      <c r="C394" s="45" t="s">
        <v>5</v>
      </c>
      <c r="D394" s="5">
        <v>2</v>
      </c>
      <c r="E394" s="17">
        <v>132</v>
      </c>
      <c r="F394" s="11">
        <f t="shared" si="47"/>
        <v>42.016904976260371</v>
      </c>
      <c r="G394" s="53">
        <f t="shared" si="48"/>
        <v>275</v>
      </c>
      <c r="H394" s="23">
        <v>276</v>
      </c>
      <c r="I394" s="5">
        <v>273</v>
      </c>
      <c r="J394" s="5">
        <v>276</v>
      </c>
      <c r="K394" s="2"/>
      <c r="L394" s="2"/>
      <c r="N394" s="30">
        <f t="shared" si="51"/>
        <v>275</v>
      </c>
      <c r="P394" s="31" t="str">
        <f t="shared" si="52"/>
        <v>Aceitar</v>
      </c>
      <c r="Q394" s="31"/>
      <c r="R394" s="31"/>
      <c r="S394" s="29"/>
    </row>
    <row r="395" spans="1:19" x14ac:dyDescent="0.25">
      <c r="A395" s="47">
        <v>76</v>
      </c>
      <c r="B395" s="47">
        <v>27</v>
      </c>
      <c r="C395" s="45" t="s">
        <v>5</v>
      </c>
      <c r="D395" s="5">
        <v>3</v>
      </c>
      <c r="E395" s="17">
        <v>135</v>
      </c>
      <c r="F395" s="11">
        <f t="shared" si="47"/>
        <v>42.971834634811742</v>
      </c>
      <c r="G395" s="53">
        <f t="shared" si="48"/>
        <v>295</v>
      </c>
      <c r="H395" s="23">
        <v>295</v>
      </c>
      <c r="I395" s="5">
        <v>295</v>
      </c>
      <c r="J395" s="5">
        <v>295</v>
      </c>
      <c r="K395" s="2"/>
      <c r="L395" s="2"/>
      <c r="N395" s="30">
        <f t="shared" si="51"/>
        <v>295</v>
      </c>
      <c r="P395" s="31" t="str">
        <f t="shared" si="52"/>
        <v>Aceitar</v>
      </c>
      <c r="Q395" s="31"/>
      <c r="R395" s="31"/>
      <c r="S395" s="29"/>
    </row>
    <row r="396" spans="1:19" x14ac:dyDescent="0.25">
      <c r="A396" s="47">
        <v>76</v>
      </c>
      <c r="B396" s="47">
        <v>27</v>
      </c>
      <c r="C396" s="45" t="s">
        <v>5</v>
      </c>
      <c r="D396" s="7">
        <v>4</v>
      </c>
      <c r="E396" s="18">
        <v>134</v>
      </c>
      <c r="F396" s="12">
        <f t="shared" si="47"/>
        <v>42.653524748627952</v>
      </c>
      <c r="G396" s="53">
        <f t="shared" si="48"/>
        <v>294.33333333333331</v>
      </c>
      <c r="H396" s="25">
        <v>300</v>
      </c>
      <c r="I396" s="7">
        <v>291</v>
      </c>
      <c r="J396" s="7">
        <v>292</v>
      </c>
      <c r="K396" s="3"/>
      <c r="L396" s="3"/>
      <c r="M396" s="3"/>
      <c r="N396" s="30">
        <f t="shared" si="51"/>
        <v>294.33333333333331</v>
      </c>
      <c r="P396" s="31" t="str">
        <f t="shared" si="52"/>
        <v>Aceitar</v>
      </c>
      <c r="Q396" s="31"/>
      <c r="R396" s="31"/>
      <c r="S396" s="29"/>
    </row>
    <row r="397" spans="1:19" x14ac:dyDescent="0.25">
      <c r="A397" s="47">
        <v>76</v>
      </c>
      <c r="B397" s="47">
        <v>27</v>
      </c>
      <c r="C397" s="45" t="s">
        <v>5</v>
      </c>
      <c r="D397" s="34"/>
      <c r="E397" s="35">
        <f>AVERAGE(E393:E396)</f>
        <v>134.5</v>
      </c>
      <c r="F397" s="32"/>
      <c r="G397" s="54"/>
      <c r="H397" s="36"/>
      <c r="I397" s="34"/>
      <c r="J397" s="34"/>
      <c r="K397" s="37"/>
      <c r="L397" s="37"/>
      <c r="M397" s="38">
        <f>AVERAGE(N393:N396)</f>
        <v>279.91666666666669</v>
      </c>
      <c r="N397" s="36"/>
      <c r="O397" s="37"/>
      <c r="P397" s="31" t="e">
        <f t="shared" si="52"/>
        <v>#DIV/0!</v>
      </c>
      <c r="Q397" s="31"/>
      <c r="R397" s="31"/>
      <c r="S397" s="29"/>
    </row>
    <row r="398" spans="1:19" x14ac:dyDescent="0.25">
      <c r="A398" s="47">
        <v>80</v>
      </c>
      <c r="B398" s="47">
        <v>27</v>
      </c>
      <c r="C398" s="45" t="s">
        <v>5</v>
      </c>
      <c r="D398" s="4">
        <v>1</v>
      </c>
      <c r="E398" s="16">
        <v>156</v>
      </c>
      <c r="F398" s="13">
        <f>E398/PI()</f>
        <v>49.656342244671343</v>
      </c>
      <c r="G398" s="53">
        <f t="shared" si="48"/>
        <v>305</v>
      </c>
      <c r="H398" s="24">
        <v>306</v>
      </c>
      <c r="I398" s="4">
        <v>304</v>
      </c>
      <c r="J398" s="4">
        <v>305</v>
      </c>
      <c r="K398" s="1"/>
      <c r="L398" s="1"/>
      <c r="N398" s="30">
        <f t="shared" si="51"/>
        <v>305</v>
      </c>
      <c r="P398" s="31" t="str">
        <f t="shared" si="52"/>
        <v>Aceitar</v>
      </c>
      <c r="Q398" s="31">
        <f t="shared" si="49"/>
        <v>80</v>
      </c>
      <c r="R398" s="31">
        <f t="shared" si="50"/>
        <v>133.75</v>
      </c>
      <c r="S398" s="29">
        <f t="shared" si="53"/>
        <v>30.00416666666667</v>
      </c>
    </row>
    <row r="399" spans="1:19" x14ac:dyDescent="0.25">
      <c r="A399" s="47">
        <v>80</v>
      </c>
      <c r="B399" s="47">
        <v>27</v>
      </c>
      <c r="C399" s="45" t="s">
        <v>5</v>
      </c>
      <c r="D399" s="5">
        <v>2</v>
      </c>
      <c r="E399" s="17">
        <v>121</v>
      </c>
      <c r="F399" s="11">
        <f t="shared" ref="F399:F401" si="54">E399/PI()</f>
        <v>38.515496228238675</v>
      </c>
      <c r="G399" s="53">
        <f t="shared" si="48"/>
        <v>296.66666666666669</v>
      </c>
      <c r="H399" s="23">
        <v>296</v>
      </c>
      <c r="I399" s="5">
        <v>298</v>
      </c>
      <c r="J399" s="5">
        <v>296</v>
      </c>
      <c r="K399" s="2"/>
      <c r="L399" s="2"/>
      <c r="N399" s="30">
        <f t="shared" si="51"/>
        <v>296.66666666666669</v>
      </c>
      <c r="P399" s="31" t="str">
        <f t="shared" si="52"/>
        <v>Aceitar</v>
      </c>
      <c r="Q399" s="31"/>
      <c r="R399" s="31"/>
      <c r="S399" s="29"/>
    </row>
    <row r="400" spans="1:19" x14ac:dyDescent="0.25">
      <c r="A400" s="47">
        <v>80</v>
      </c>
      <c r="B400" s="47">
        <v>27</v>
      </c>
      <c r="C400" s="45" t="s">
        <v>5</v>
      </c>
      <c r="D400" s="5">
        <v>3</v>
      </c>
      <c r="E400" s="17">
        <v>143</v>
      </c>
      <c r="F400" s="11">
        <f t="shared" si="54"/>
        <v>45.518313724282066</v>
      </c>
      <c r="G400" s="53">
        <f t="shared" si="48"/>
        <v>311.5</v>
      </c>
      <c r="H400" s="23">
        <v>305</v>
      </c>
      <c r="I400" s="5">
        <v>306</v>
      </c>
      <c r="J400" s="5">
        <v>315</v>
      </c>
      <c r="K400" s="8">
        <v>320</v>
      </c>
      <c r="L400" s="2"/>
      <c r="N400" s="30">
        <f t="shared" si="51"/>
        <v>311.5</v>
      </c>
      <c r="P400" s="31" t="str">
        <f t="shared" si="52"/>
        <v>Aceitar</v>
      </c>
      <c r="Q400" s="31"/>
      <c r="R400" s="31"/>
      <c r="S400" s="29"/>
    </row>
    <row r="401" spans="1:19" x14ac:dyDescent="0.25">
      <c r="A401" s="47">
        <v>80</v>
      </c>
      <c r="B401" s="47">
        <v>27</v>
      </c>
      <c r="C401" s="45" t="s">
        <v>5</v>
      </c>
      <c r="D401" s="7">
        <v>4</v>
      </c>
      <c r="E401" s="18">
        <v>115</v>
      </c>
      <c r="F401" s="12">
        <f t="shared" si="54"/>
        <v>36.605636911135932</v>
      </c>
      <c r="G401" s="53">
        <f t="shared" si="48"/>
        <v>287</v>
      </c>
      <c r="H401" s="25">
        <v>288</v>
      </c>
      <c r="I401" s="7">
        <v>284</v>
      </c>
      <c r="J401" s="7">
        <v>289</v>
      </c>
      <c r="K401" s="3"/>
      <c r="L401" s="3"/>
      <c r="M401" s="3"/>
      <c r="N401" s="30">
        <f t="shared" si="51"/>
        <v>287</v>
      </c>
      <c r="P401" s="31" t="str">
        <f t="shared" si="52"/>
        <v>Aceitar</v>
      </c>
      <c r="Q401" s="31"/>
      <c r="R401" s="31"/>
      <c r="S401" s="29"/>
    </row>
    <row r="402" spans="1:19" x14ac:dyDescent="0.25">
      <c r="A402" s="47">
        <v>80</v>
      </c>
      <c r="B402" s="47">
        <v>27</v>
      </c>
      <c r="C402" s="45" t="s">
        <v>5</v>
      </c>
      <c r="D402" s="34"/>
      <c r="E402" s="35">
        <f>AVERAGE(E398:E401)</f>
        <v>133.75</v>
      </c>
      <c r="F402" s="32"/>
      <c r="G402" s="54"/>
      <c r="H402" s="36"/>
      <c r="I402" s="34"/>
      <c r="J402" s="34"/>
      <c r="K402" s="37"/>
      <c r="L402" s="37"/>
      <c r="M402" s="38">
        <f>AVERAGE(N398:N401)</f>
        <v>300.04166666666669</v>
      </c>
      <c r="N402" s="36"/>
      <c r="O402" s="37"/>
      <c r="P402" s="31" t="e">
        <f t="shared" si="52"/>
        <v>#DIV/0!</v>
      </c>
      <c r="Q402" s="31"/>
      <c r="R402" s="31"/>
      <c r="S402" s="29"/>
    </row>
    <row r="403" spans="1:19" x14ac:dyDescent="0.25">
      <c r="A403" s="48">
        <v>87</v>
      </c>
      <c r="B403" s="47">
        <v>28</v>
      </c>
      <c r="C403" s="45" t="s">
        <v>5</v>
      </c>
      <c r="D403" s="4">
        <v>1</v>
      </c>
      <c r="E403" s="16">
        <v>122</v>
      </c>
      <c r="F403" s="13">
        <f>E403/PI()</f>
        <v>38.833806114422465</v>
      </c>
      <c r="G403" s="53">
        <f t="shared" si="48"/>
        <v>325.66666666666669</v>
      </c>
      <c r="H403" s="24">
        <v>324</v>
      </c>
      <c r="I403" s="4">
        <v>323</v>
      </c>
      <c r="J403" s="4">
        <v>330</v>
      </c>
      <c r="K403" s="1"/>
      <c r="L403" s="1"/>
      <c r="N403" s="30">
        <f t="shared" si="51"/>
        <v>325.66666666666669</v>
      </c>
      <c r="P403" s="31" t="str">
        <f t="shared" si="52"/>
        <v>Aceitar</v>
      </c>
      <c r="Q403" s="31">
        <f t="shared" si="49"/>
        <v>87</v>
      </c>
      <c r="R403" s="31">
        <f t="shared" si="50"/>
        <v>137.75</v>
      </c>
      <c r="S403" s="29">
        <f t="shared" si="53"/>
        <v>0</v>
      </c>
    </row>
    <row r="404" spans="1:19" x14ac:dyDescent="0.25">
      <c r="A404" s="48">
        <v>87</v>
      </c>
      <c r="B404" s="47">
        <v>28</v>
      </c>
      <c r="C404" s="45" t="s">
        <v>5</v>
      </c>
      <c r="D404" s="5">
        <v>2</v>
      </c>
      <c r="E404" s="17">
        <v>148</v>
      </c>
      <c r="F404" s="11">
        <f t="shared" ref="F404:F441" si="55">E404/PI()</f>
        <v>47.109863155201019</v>
      </c>
      <c r="G404" s="53">
        <f t="shared" si="48"/>
        <v>309.66666666666669</v>
      </c>
      <c r="H404" s="23">
        <v>320</v>
      </c>
      <c r="I404" s="5">
        <v>305</v>
      </c>
      <c r="J404" s="5">
        <v>304</v>
      </c>
      <c r="K404" s="2"/>
      <c r="L404" s="2"/>
      <c r="N404" s="30">
        <f t="shared" si="51"/>
        <v>309.66666666666669</v>
      </c>
      <c r="P404" s="31" t="str">
        <f t="shared" si="52"/>
        <v>Aceitar</v>
      </c>
      <c r="Q404" s="31"/>
      <c r="R404" s="31"/>
      <c r="S404" s="29"/>
    </row>
    <row r="405" spans="1:19" x14ac:dyDescent="0.25">
      <c r="A405" s="48">
        <v>87</v>
      </c>
      <c r="B405" s="47">
        <v>28</v>
      </c>
      <c r="C405" s="45" t="s">
        <v>5</v>
      </c>
      <c r="D405" s="5">
        <v>3</v>
      </c>
      <c r="E405" s="17">
        <v>141</v>
      </c>
      <c r="F405" s="11">
        <f t="shared" si="55"/>
        <v>44.881693951914485</v>
      </c>
      <c r="G405" s="53">
        <f t="shared" si="48"/>
        <v>311</v>
      </c>
      <c r="H405" s="23">
        <v>307</v>
      </c>
      <c r="I405" s="5">
        <v>315</v>
      </c>
      <c r="J405" s="5"/>
      <c r="K405" s="2"/>
      <c r="L405" s="2"/>
      <c r="N405" s="30">
        <f t="shared" si="51"/>
        <v>311</v>
      </c>
      <c r="P405" s="31" t="str">
        <f t="shared" si="52"/>
        <v>Aceitar</v>
      </c>
      <c r="Q405" s="31"/>
      <c r="R405" s="31"/>
      <c r="S405" s="29"/>
    </row>
    <row r="406" spans="1:19" x14ac:dyDescent="0.25">
      <c r="A406" s="48">
        <v>87</v>
      </c>
      <c r="B406" s="47">
        <v>28</v>
      </c>
      <c r="C406" s="45" t="s">
        <v>5</v>
      </c>
      <c r="D406" s="7">
        <v>4</v>
      </c>
      <c r="E406" s="18">
        <v>140</v>
      </c>
      <c r="F406" s="12">
        <f t="shared" si="55"/>
        <v>44.563384065730695</v>
      </c>
      <c r="G406" s="53">
        <f t="shared" si="48"/>
        <v>317.66666666666669</v>
      </c>
      <c r="H406" s="25">
        <v>318</v>
      </c>
      <c r="I406" s="7">
        <v>315</v>
      </c>
      <c r="J406" s="7">
        <v>320</v>
      </c>
      <c r="K406" s="3"/>
      <c r="L406" s="3"/>
      <c r="M406" s="3"/>
      <c r="N406" s="30">
        <f t="shared" si="51"/>
        <v>317.66666666666669</v>
      </c>
      <c r="P406" s="31" t="str">
        <f t="shared" si="52"/>
        <v>Aceitar</v>
      </c>
      <c r="Q406" s="31"/>
      <c r="R406" s="31"/>
      <c r="S406" s="29"/>
    </row>
    <row r="407" spans="1:19" x14ac:dyDescent="0.25">
      <c r="A407" s="48">
        <v>87</v>
      </c>
      <c r="B407" s="47">
        <v>28</v>
      </c>
      <c r="C407" s="45" t="s">
        <v>5</v>
      </c>
      <c r="D407" s="34"/>
      <c r="E407" s="35">
        <f>AVERAGE(E403:E406)</f>
        <v>137.75</v>
      </c>
      <c r="F407" s="32"/>
      <c r="G407" s="54"/>
      <c r="H407" s="36"/>
      <c r="I407" s="34"/>
      <c r="J407" s="34"/>
      <c r="K407" s="37"/>
      <c r="L407" s="37"/>
      <c r="M407" s="37"/>
      <c r="N407" s="36" t="e">
        <f t="shared" si="51"/>
        <v>#DIV/0!</v>
      </c>
      <c r="O407" s="37"/>
      <c r="P407" s="31" t="e">
        <f t="shared" si="52"/>
        <v>#DIV/0!</v>
      </c>
      <c r="Q407" s="31"/>
      <c r="R407" s="31"/>
      <c r="S407" s="29"/>
    </row>
    <row r="408" spans="1:19" x14ac:dyDescent="0.25">
      <c r="A408" s="47">
        <v>77</v>
      </c>
      <c r="B408" s="47">
        <v>28</v>
      </c>
      <c r="C408" s="45" t="s">
        <v>3</v>
      </c>
      <c r="D408" s="4">
        <v>1</v>
      </c>
      <c r="E408" s="16"/>
      <c r="F408" s="13"/>
      <c r="H408" s="24"/>
      <c r="I408" s="4"/>
      <c r="J408" s="4"/>
      <c r="K408" s="1"/>
      <c r="L408" s="1"/>
      <c r="N408" s="30"/>
      <c r="P408" s="31" t="e">
        <f t="shared" si="52"/>
        <v>#DIV/0!</v>
      </c>
      <c r="Q408" s="31">
        <f t="shared" si="49"/>
        <v>77</v>
      </c>
      <c r="R408" s="31">
        <f t="shared" si="50"/>
        <v>0</v>
      </c>
      <c r="S408" s="29">
        <f t="shared" si="53"/>
        <v>0</v>
      </c>
    </row>
    <row r="409" spans="1:19" x14ac:dyDescent="0.25">
      <c r="A409" s="47">
        <v>77</v>
      </c>
      <c r="B409" s="47">
        <v>28</v>
      </c>
      <c r="C409" s="45" t="s">
        <v>3</v>
      </c>
      <c r="D409" s="5">
        <v>2</v>
      </c>
      <c r="E409" s="17"/>
      <c r="F409" s="11"/>
      <c r="H409" s="23"/>
      <c r="I409" s="5"/>
      <c r="J409" s="5"/>
      <c r="K409" s="2"/>
      <c r="L409" s="2"/>
      <c r="N409" s="30"/>
      <c r="P409" s="31" t="e">
        <f t="shared" si="52"/>
        <v>#DIV/0!</v>
      </c>
      <c r="Q409" s="31"/>
      <c r="R409" s="31"/>
      <c r="S409" s="29"/>
    </row>
    <row r="410" spans="1:19" x14ac:dyDescent="0.25">
      <c r="A410" s="47">
        <v>77</v>
      </c>
      <c r="B410" s="47">
        <v>28</v>
      </c>
      <c r="C410" s="45" t="s">
        <v>3</v>
      </c>
      <c r="D410" s="5">
        <v>3</v>
      </c>
      <c r="E410" s="17"/>
      <c r="F410" s="11"/>
      <c r="H410" s="23"/>
      <c r="I410" s="5"/>
      <c r="J410" s="5"/>
      <c r="K410" s="2"/>
      <c r="L410" s="2"/>
      <c r="N410" s="30"/>
      <c r="P410" s="31" t="e">
        <f t="shared" si="52"/>
        <v>#DIV/0!</v>
      </c>
      <c r="Q410" s="31"/>
      <c r="R410" s="31"/>
      <c r="S410" s="29"/>
    </row>
    <row r="411" spans="1:19" x14ac:dyDescent="0.25">
      <c r="A411" s="47">
        <v>77</v>
      </c>
      <c r="B411" s="47">
        <v>28</v>
      </c>
      <c r="C411" s="45" t="s">
        <v>3</v>
      </c>
      <c r="D411" s="7">
        <v>4</v>
      </c>
      <c r="E411" s="18"/>
      <c r="F411" s="12"/>
      <c r="H411" s="25"/>
      <c r="I411" s="7"/>
      <c r="J411" s="7"/>
      <c r="K411" s="3"/>
      <c r="L411" s="3"/>
      <c r="M411" s="3"/>
      <c r="N411" s="30"/>
      <c r="P411" s="31" t="e">
        <f t="shared" si="52"/>
        <v>#DIV/0!</v>
      </c>
      <c r="Q411" s="31"/>
      <c r="R411" s="31"/>
      <c r="S411" s="29"/>
    </row>
    <row r="412" spans="1:19" x14ac:dyDescent="0.25">
      <c r="A412" s="47">
        <v>77</v>
      </c>
      <c r="B412" s="47">
        <v>28</v>
      </c>
      <c r="C412" s="45" t="s">
        <v>3</v>
      </c>
      <c r="D412" s="34"/>
      <c r="E412" s="35"/>
      <c r="F412" s="32"/>
      <c r="G412" s="54"/>
      <c r="H412" s="36"/>
      <c r="I412" s="34"/>
      <c r="J412" s="34"/>
      <c r="K412" s="37"/>
      <c r="L412" s="37"/>
      <c r="M412" s="38"/>
      <c r="N412" s="36"/>
      <c r="O412" s="37"/>
      <c r="P412" s="31" t="e">
        <f t="shared" si="52"/>
        <v>#DIV/0!</v>
      </c>
      <c r="Q412" s="31"/>
      <c r="R412" s="31"/>
      <c r="S412" s="29"/>
    </row>
    <row r="413" spans="1:19" x14ac:dyDescent="0.25">
      <c r="A413" s="47">
        <v>83</v>
      </c>
      <c r="B413" s="47">
        <v>28</v>
      </c>
      <c r="C413" s="45" t="s">
        <v>5</v>
      </c>
      <c r="D413" s="4">
        <v>1</v>
      </c>
      <c r="E413" s="16">
        <v>113</v>
      </c>
      <c r="F413" s="13">
        <f>E413/PI()</f>
        <v>35.969017138768351</v>
      </c>
      <c r="G413" s="53">
        <f t="shared" si="48"/>
        <v>260</v>
      </c>
      <c r="H413" s="24">
        <v>265</v>
      </c>
      <c r="I413" s="4">
        <v>257</v>
      </c>
      <c r="J413" s="4">
        <v>260</v>
      </c>
      <c r="K413" s="1">
        <v>258</v>
      </c>
      <c r="L413" s="1"/>
      <c r="N413" s="30">
        <f t="shared" si="51"/>
        <v>260</v>
      </c>
      <c r="P413" s="31" t="str">
        <f t="shared" si="52"/>
        <v>Aceitar</v>
      </c>
      <c r="Q413" s="31">
        <f t="shared" si="49"/>
        <v>83</v>
      </c>
      <c r="R413" s="31">
        <f t="shared" si="50"/>
        <v>130</v>
      </c>
      <c r="S413" s="29">
        <f t="shared" si="53"/>
        <v>27.966666666666669</v>
      </c>
    </row>
    <row r="414" spans="1:19" x14ac:dyDescent="0.25">
      <c r="A414" s="47">
        <v>83</v>
      </c>
      <c r="B414" s="47">
        <v>28</v>
      </c>
      <c r="C414" s="45" t="s">
        <v>5</v>
      </c>
      <c r="D414" s="5">
        <v>2</v>
      </c>
      <c r="E414" s="17">
        <v>153</v>
      </c>
      <c r="F414" s="11">
        <f t="shared" si="55"/>
        <v>48.701412586119972</v>
      </c>
      <c r="G414" s="53">
        <f t="shared" si="48"/>
        <v>282.33333333333331</v>
      </c>
      <c r="H414" s="23">
        <v>278</v>
      </c>
      <c r="I414" s="5">
        <v>286</v>
      </c>
      <c r="J414" s="5">
        <v>283</v>
      </c>
      <c r="K414" s="2"/>
      <c r="L414" s="2"/>
      <c r="N414" s="30">
        <f t="shared" si="51"/>
        <v>282.33333333333331</v>
      </c>
      <c r="P414" s="31" t="str">
        <f t="shared" si="52"/>
        <v>Aceitar</v>
      </c>
      <c r="Q414" s="31"/>
      <c r="R414" s="31"/>
      <c r="S414" s="29"/>
    </row>
    <row r="415" spans="1:19" x14ac:dyDescent="0.25">
      <c r="A415" s="47">
        <v>83</v>
      </c>
      <c r="B415" s="47">
        <v>28</v>
      </c>
      <c r="C415" s="45" t="s">
        <v>5</v>
      </c>
      <c r="D415" s="5">
        <v>3</v>
      </c>
      <c r="E415" s="17">
        <v>125</v>
      </c>
      <c r="F415" s="11">
        <f t="shared" si="55"/>
        <v>39.788735772973837</v>
      </c>
      <c r="G415" s="53">
        <f t="shared" si="48"/>
        <v>293.66666666666669</v>
      </c>
      <c r="H415" s="23">
        <v>296</v>
      </c>
      <c r="I415" s="5">
        <v>291</v>
      </c>
      <c r="J415" s="5">
        <v>294</v>
      </c>
      <c r="K415" s="2"/>
      <c r="L415" s="2"/>
      <c r="N415" s="30">
        <f t="shared" si="51"/>
        <v>293.66666666666669</v>
      </c>
      <c r="P415" s="31" t="str">
        <f t="shared" si="52"/>
        <v>Aceitar</v>
      </c>
      <c r="Q415" s="31"/>
      <c r="R415" s="31"/>
      <c r="S415" s="29"/>
    </row>
    <row r="416" spans="1:19" x14ac:dyDescent="0.25">
      <c r="A416" s="47">
        <v>83</v>
      </c>
      <c r="B416" s="47">
        <v>28</v>
      </c>
      <c r="C416" s="45" t="s">
        <v>5</v>
      </c>
      <c r="D416" s="7">
        <v>4</v>
      </c>
      <c r="E416" s="18">
        <v>129</v>
      </c>
      <c r="F416" s="12">
        <f t="shared" si="55"/>
        <v>41.061975317708999</v>
      </c>
      <c r="G416" s="53">
        <f t="shared" si="48"/>
        <v>282.66666666666669</v>
      </c>
      <c r="H416" s="25">
        <v>283</v>
      </c>
      <c r="I416" s="7">
        <v>283</v>
      </c>
      <c r="J416" s="7">
        <v>282</v>
      </c>
      <c r="K416" s="3"/>
      <c r="L416" s="3"/>
      <c r="M416" s="3"/>
      <c r="N416" s="30">
        <f t="shared" si="51"/>
        <v>282.66666666666669</v>
      </c>
      <c r="P416" s="31" t="str">
        <f t="shared" si="52"/>
        <v>Aceitar</v>
      </c>
      <c r="Q416" s="31"/>
      <c r="R416" s="31"/>
      <c r="S416" s="29"/>
    </row>
    <row r="417" spans="1:19" x14ac:dyDescent="0.25">
      <c r="A417" s="47">
        <v>83</v>
      </c>
      <c r="B417" s="47">
        <v>28</v>
      </c>
      <c r="C417" s="45" t="s">
        <v>5</v>
      </c>
      <c r="D417" s="34"/>
      <c r="E417" s="35">
        <f>AVERAGE(E413:E416)</f>
        <v>130</v>
      </c>
      <c r="F417" s="32"/>
      <c r="G417" s="54"/>
      <c r="H417" s="36"/>
      <c r="I417" s="34"/>
      <c r="J417" s="34"/>
      <c r="K417" s="37"/>
      <c r="L417" s="37"/>
      <c r="M417" s="38">
        <f>AVERAGE(N413:N416)</f>
        <v>279.66666666666669</v>
      </c>
      <c r="N417" s="36"/>
      <c r="O417" s="37"/>
      <c r="P417" s="31" t="e">
        <f t="shared" si="52"/>
        <v>#DIV/0!</v>
      </c>
      <c r="Q417" s="31"/>
      <c r="R417" s="31"/>
      <c r="S417" s="29"/>
    </row>
    <row r="418" spans="1:19" x14ac:dyDescent="0.25">
      <c r="A418" s="47">
        <v>90</v>
      </c>
      <c r="B418" s="47">
        <v>29</v>
      </c>
      <c r="C418" s="45" t="s">
        <v>5</v>
      </c>
      <c r="D418" s="4">
        <v>1</v>
      </c>
      <c r="E418" s="16">
        <v>122</v>
      </c>
      <c r="F418" s="13">
        <f>E418/PI()</f>
        <v>38.833806114422465</v>
      </c>
      <c r="G418" s="53">
        <f t="shared" si="48"/>
        <v>318.66666666666669</v>
      </c>
      <c r="H418" s="24">
        <v>317</v>
      </c>
      <c r="I418" s="4">
        <v>319</v>
      </c>
      <c r="J418" s="4">
        <v>320</v>
      </c>
      <c r="K418" s="1"/>
      <c r="L418" s="1"/>
      <c r="N418" s="30">
        <f t="shared" si="51"/>
        <v>318.66666666666669</v>
      </c>
      <c r="P418" s="31" t="str">
        <f t="shared" si="52"/>
        <v>Aceitar</v>
      </c>
      <c r="Q418" s="31">
        <f t="shared" si="49"/>
        <v>90</v>
      </c>
      <c r="R418" s="31">
        <f t="shared" si="50"/>
        <v>137.25</v>
      </c>
      <c r="S418" s="29">
        <f t="shared" si="53"/>
        <v>31.487500000000001</v>
      </c>
    </row>
    <row r="419" spans="1:19" x14ac:dyDescent="0.25">
      <c r="A419" s="47">
        <v>90</v>
      </c>
      <c r="B419" s="47">
        <v>29</v>
      </c>
      <c r="C419" s="45" t="s">
        <v>5</v>
      </c>
      <c r="D419" s="5">
        <v>2</v>
      </c>
      <c r="E419" s="17">
        <v>144</v>
      </c>
      <c r="F419" s="11">
        <f t="shared" si="55"/>
        <v>45.836623610465857</v>
      </c>
      <c r="G419" s="53">
        <f t="shared" si="48"/>
        <v>318.66666666666669</v>
      </c>
      <c r="H419" s="23">
        <v>327</v>
      </c>
      <c r="I419" s="5">
        <v>317</v>
      </c>
      <c r="J419" s="5">
        <v>312</v>
      </c>
      <c r="K419" s="2"/>
      <c r="L419" s="2"/>
      <c r="N419" s="30">
        <f t="shared" si="51"/>
        <v>318.66666666666669</v>
      </c>
      <c r="P419" s="31" t="str">
        <f t="shared" si="52"/>
        <v>Aceitar</v>
      </c>
      <c r="Q419" s="31"/>
      <c r="R419" s="31"/>
      <c r="S419" s="29"/>
    </row>
    <row r="420" spans="1:19" x14ac:dyDescent="0.25">
      <c r="A420" s="47">
        <v>90</v>
      </c>
      <c r="B420" s="47">
        <v>29</v>
      </c>
      <c r="C420" s="45" t="s">
        <v>5</v>
      </c>
      <c r="D420" s="5">
        <v>3</v>
      </c>
      <c r="E420" s="17">
        <v>133</v>
      </c>
      <c r="F420" s="11">
        <f t="shared" si="55"/>
        <v>42.335214862444161</v>
      </c>
      <c r="G420" s="53">
        <f t="shared" si="48"/>
        <v>311.5</v>
      </c>
      <c r="H420" s="23">
        <v>310</v>
      </c>
      <c r="I420" s="5">
        <v>313</v>
      </c>
      <c r="J420" s="5"/>
      <c r="K420" s="2"/>
      <c r="L420" s="2"/>
      <c r="N420" s="30">
        <f t="shared" si="51"/>
        <v>311.5</v>
      </c>
      <c r="P420" s="31" t="str">
        <f t="shared" si="52"/>
        <v>Aceitar</v>
      </c>
      <c r="Q420" s="31"/>
      <c r="R420" s="31"/>
      <c r="S420" s="29"/>
    </row>
    <row r="421" spans="1:19" x14ac:dyDescent="0.25">
      <c r="A421" s="47">
        <v>90</v>
      </c>
      <c r="B421" s="47">
        <v>29</v>
      </c>
      <c r="C421" s="45" t="s">
        <v>5</v>
      </c>
      <c r="D421" s="7">
        <v>4</v>
      </c>
      <c r="E421" s="18">
        <v>150</v>
      </c>
      <c r="F421" s="12">
        <f t="shared" si="55"/>
        <v>47.7464829275686</v>
      </c>
      <c r="G421" s="53">
        <f t="shared" si="48"/>
        <v>310.66666666666669</v>
      </c>
      <c r="H421" s="25">
        <v>308</v>
      </c>
      <c r="I421" s="7">
        <v>311</v>
      </c>
      <c r="J421" s="7">
        <v>313</v>
      </c>
      <c r="K421" s="3"/>
      <c r="L421" s="3"/>
      <c r="M421" s="3"/>
      <c r="N421" s="30">
        <f t="shared" si="51"/>
        <v>310.66666666666669</v>
      </c>
      <c r="P421" s="31" t="str">
        <f t="shared" si="52"/>
        <v>Aceitar</v>
      </c>
      <c r="Q421" s="31"/>
      <c r="R421" s="31"/>
      <c r="S421" s="29"/>
    </row>
    <row r="422" spans="1:19" x14ac:dyDescent="0.25">
      <c r="A422" s="47">
        <v>90</v>
      </c>
      <c r="B422" s="47">
        <v>29</v>
      </c>
      <c r="C422" s="45" t="s">
        <v>5</v>
      </c>
      <c r="D422" s="34"/>
      <c r="E422" s="35">
        <f>AVERAGE(E418:E421)</f>
        <v>137.25</v>
      </c>
      <c r="F422" s="32"/>
      <c r="G422" s="54"/>
      <c r="H422" s="36"/>
      <c r="I422" s="34"/>
      <c r="J422" s="34"/>
      <c r="K422" s="37"/>
      <c r="L422" s="37"/>
      <c r="M422" s="38">
        <f>AVERAGE(N418:N421)</f>
        <v>314.875</v>
      </c>
      <c r="N422" s="36"/>
      <c r="O422" s="37"/>
      <c r="P422" s="31" t="e">
        <f t="shared" si="52"/>
        <v>#DIV/0!</v>
      </c>
      <c r="Q422" s="31"/>
      <c r="R422" s="31"/>
      <c r="S422" s="29"/>
    </row>
    <row r="423" spans="1:19" x14ac:dyDescent="0.25">
      <c r="A423" s="47">
        <v>97</v>
      </c>
      <c r="B423" s="47">
        <v>29</v>
      </c>
      <c r="C423" s="45" t="s">
        <v>5</v>
      </c>
      <c r="D423" s="4">
        <v>1</v>
      </c>
      <c r="E423" s="16">
        <v>133</v>
      </c>
      <c r="F423" s="13">
        <f>E423/PI()</f>
        <v>42.335214862444161</v>
      </c>
      <c r="G423" s="53">
        <f t="shared" si="48"/>
        <v>327.33333333333331</v>
      </c>
      <c r="H423" s="24">
        <v>327</v>
      </c>
      <c r="I423" s="4">
        <v>330</v>
      </c>
      <c r="J423" s="4">
        <v>325</v>
      </c>
      <c r="K423" s="1"/>
      <c r="L423" s="1"/>
      <c r="N423" s="30">
        <f t="shared" si="51"/>
        <v>327.33333333333331</v>
      </c>
      <c r="P423" s="31" t="str">
        <f t="shared" si="52"/>
        <v>Aceitar</v>
      </c>
      <c r="Q423" s="31">
        <f t="shared" si="49"/>
        <v>97</v>
      </c>
      <c r="R423" s="31">
        <f t="shared" si="50"/>
        <v>140.25</v>
      </c>
      <c r="S423" s="29">
        <f t="shared" si="53"/>
        <v>31.010416666666668</v>
      </c>
    </row>
    <row r="424" spans="1:19" x14ac:dyDescent="0.25">
      <c r="A424" s="47">
        <v>97</v>
      </c>
      <c r="B424" s="47">
        <v>29</v>
      </c>
      <c r="C424" s="45" t="s">
        <v>5</v>
      </c>
      <c r="D424" s="5">
        <v>2</v>
      </c>
      <c r="E424" s="17">
        <v>159</v>
      </c>
      <c r="F424" s="11">
        <f t="shared" si="55"/>
        <v>50.611271903222722</v>
      </c>
      <c r="G424" s="53">
        <f t="shared" si="48"/>
        <v>318.66666666666669</v>
      </c>
      <c r="H424" s="23">
        <v>320</v>
      </c>
      <c r="I424" s="5">
        <v>319</v>
      </c>
      <c r="J424" s="5">
        <v>317</v>
      </c>
      <c r="K424" s="2"/>
      <c r="L424" s="2"/>
      <c r="N424" s="30">
        <f t="shared" si="51"/>
        <v>318.66666666666669</v>
      </c>
      <c r="P424" s="31" t="str">
        <f t="shared" si="52"/>
        <v>Aceitar</v>
      </c>
      <c r="Q424" s="31"/>
      <c r="R424" s="31"/>
      <c r="S424" s="29"/>
    </row>
    <row r="425" spans="1:19" x14ac:dyDescent="0.25">
      <c r="A425" s="47">
        <v>97</v>
      </c>
      <c r="B425" s="47">
        <v>29</v>
      </c>
      <c r="C425" s="45" t="s">
        <v>5</v>
      </c>
      <c r="D425" s="5">
        <v>3</v>
      </c>
      <c r="E425" s="17">
        <v>144</v>
      </c>
      <c r="F425" s="11">
        <f t="shared" si="55"/>
        <v>45.836623610465857</v>
      </c>
      <c r="G425" s="53">
        <f t="shared" si="48"/>
        <v>296.66666666666669</v>
      </c>
      <c r="H425" s="23">
        <v>299</v>
      </c>
      <c r="I425" s="5">
        <v>294</v>
      </c>
      <c r="J425" s="5">
        <v>297</v>
      </c>
      <c r="K425" s="2"/>
      <c r="L425" s="2"/>
      <c r="N425" s="30">
        <f t="shared" si="51"/>
        <v>296.66666666666669</v>
      </c>
      <c r="P425" s="31" t="str">
        <f t="shared" si="52"/>
        <v>Aceitar</v>
      </c>
      <c r="Q425" s="31"/>
      <c r="R425" s="31"/>
      <c r="S425" s="29"/>
    </row>
    <row r="426" spans="1:19" x14ac:dyDescent="0.25">
      <c r="A426" s="47">
        <v>97</v>
      </c>
      <c r="B426" s="47">
        <v>29</v>
      </c>
      <c r="C426" s="45" t="s">
        <v>5</v>
      </c>
      <c r="D426" s="7">
        <v>4</v>
      </c>
      <c r="E426" s="18">
        <v>125</v>
      </c>
      <c r="F426" s="12">
        <f t="shared" si="55"/>
        <v>39.788735772973837</v>
      </c>
      <c r="G426" s="53">
        <f t="shared" si="48"/>
        <v>297.75</v>
      </c>
      <c r="H426" s="25">
        <v>295</v>
      </c>
      <c r="I426" s="7">
        <v>299</v>
      </c>
      <c r="J426" s="7">
        <v>297</v>
      </c>
      <c r="K426" s="3">
        <v>300</v>
      </c>
      <c r="L426" s="3"/>
      <c r="M426" s="3"/>
      <c r="N426" s="30">
        <f t="shared" si="51"/>
        <v>297.75</v>
      </c>
      <c r="P426" s="31" t="str">
        <f t="shared" si="52"/>
        <v>Aceitar</v>
      </c>
      <c r="Q426" s="31"/>
      <c r="R426" s="31"/>
      <c r="S426" s="29"/>
    </row>
    <row r="427" spans="1:19" x14ac:dyDescent="0.25">
      <c r="A427" s="47">
        <v>97</v>
      </c>
      <c r="B427" s="47">
        <v>29</v>
      </c>
      <c r="C427" s="45" t="s">
        <v>5</v>
      </c>
      <c r="D427" s="34"/>
      <c r="E427" s="35">
        <f>AVERAGE(E423:E426)</f>
        <v>140.25</v>
      </c>
      <c r="F427" s="32"/>
      <c r="G427" s="54"/>
      <c r="H427" s="36"/>
      <c r="I427" s="34"/>
      <c r="J427" s="34"/>
      <c r="K427" s="37"/>
      <c r="L427" s="37"/>
      <c r="M427" s="38">
        <f>AVERAGE(N423:N426)</f>
        <v>310.10416666666669</v>
      </c>
      <c r="N427" s="36"/>
      <c r="O427" s="37"/>
      <c r="P427" s="31" t="e">
        <f t="shared" si="52"/>
        <v>#DIV/0!</v>
      </c>
      <c r="Q427" s="31"/>
      <c r="R427" s="31"/>
      <c r="S427" s="29"/>
    </row>
    <row r="428" spans="1:19" x14ac:dyDescent="0.25">
      <c r="A428" s="47" t="s">
        <v>12</v>
      </c>
      <c r="B428" s="47">
        <v>29</v>
      </c>
      <c r="C428" s="45" t="s">
        <v>5</v>
      </c>
      <c r="D428" s="4">
        <v>1</v>
      </c>
      <c r="E428" s="16">
        <v>147</v>
      </c>
      <c r="F428" s="13">
        <f>E428/PI()</f>
        <v>46.791553269017228</v>
      </c>
      <c r="G428" s="53">
        <f t="shared" si="48"/>
        <v>265</v>
      </c>
      <c r="H428" s="24">
        <v>263</v>
      </c>
      <c r="I428" s="4">
        <v>262</v>
      </c>
      <c r="J428" s="4">
        <v>270</v>
      </c>
      <c r="K428" s="1"/>
      <c r="L428" s="1"/>
      <c r="N428" s="30">
        <f t="shared" si="51"/>
        <v>265</v>
      </c>
      <c r="P428" s="31" t="str">
        <f t="shared" si="52"/>
        <v>Aceitar</v>
      </c>
      <c r="Q428" s="31" t="str">
        <f t="shared" si="49"/>
        <v>Perfil 9</v>
      </c>
      <c r="R428" s="31">
        <f t="shared" si="50"/>
        <v>152.75</v>
      </c>
      <c r="S428" s="29">
        <f t="shared" si="53"/>
        <v>26.68333333333333</v>
      </c>
    </row>
    <row r="429" spans="1:19" x14ac:dyDescent="0.25">
      <c r="A429" s="47" t="s">
        <v>12</v>
      </c>
      <c r="B429" s="47">
        <v>29</v>
      </c>
      <c r="C429" s="45" t="s">
        <v>5</v>
      </c>
      <c r="D429" s="5">
        <v>2</v>
      </c>
      <c r="E429" s="17">
        <v>137</v>
      </c>
      <c r="F429" s="11">
        <f t="shared" si="55"/>
        <v>43.608454407179323</v>
      </c>
      <c r="G429" s="53">
        <f t="shared" si="48"/>
        <v>255</v>
      </c>
      <c r="H429" s="23">
        <v>257</v>
      </c>
      <c r="I429" s="5">
        <v>253</v>
      </c>
      <c r="J429" s="5"/>
      <c r="K429" s="2"/>
      <c r="L429" s="2"/>
      <c r="N429" s="30">
        <f t="shared" si="51"/>
        <v>255</v>
      </c>
      <c r="P429" s="31" t="str">
        <f t="shared" si="52"/>
        <v>Aceitar</v>
      </c>
      <c r="Q429" s="31"/>
      <c r="R429" s="31"/>
      <c r="S429" s="29"/>
    </row>
    <row r="430" spans="1:19" x14ac:dyDescent="0.25">
      <c r="A430" s="47" t="s">
        <v>12</v>
      </c>
      <c r="B430" s="47">
        <v>29</v>
      </c>
      <c r="C430" s="45" t="s">
        <v>5</v>
      </c>
      <c r="D430" s="5">
        <v>3</v>
      </c>
      <c r="E430" s="17">
        <v>180</v>
      </c>
      <c r="F430" s="11">
        <f t="shared" si="55"/>
        <v>57.295779513082323</v>
      </c>
      <c r="G430" s="53">
        <f t="shared" si="48"/>
        <v>262</v>
      </c>
      <c r="H430" s="23">
        <v>260</v>
      </c>
      <c r="I430" s="5">
        <v>264</v>
      </c>
      <c r="J430" s="5"/>
      <c r="K430" s="2"/>
      <c r="L430" s="2"/>
      <c r="N430" s="30">
        <f t="shared" si="51"/>
        <v>262</v>
      </c>
      <c r="P430" s="31" t="str">
        <f t="shared" si="52"/>
        <v>Aceitar</v>
      </c>
      <c r="Q430" s="31"/>
      <c r="R430" s="31"/>
      <c r="S430" s="29"/>
    </row>
    <row r="431" spans="1:19" x14ac:dyDescent="0.25">
      <c r="A431" s="47" t="s">
        <v>12</v>
      </c>
      <c r="B431" s="47">
        <v>29</v>
      </c>
      <c r="C431" s="45" t="s">
        <v>5</v>
      </c>
      <c r="D431" s="7">
        <v>4</v>
      </c>
      <c r="E431" s="18">
        <v>147</v>
      </c>
      <c r="F431" s="12">
        <f t="shared" si="55"/>
        <v>46.791553269017228</v>
      </c>
      <c r="G431" s="53">
        <f t="shared" si="48"/>
        <v>285.33333333333331</v>
      </c>
      <c r="H431" s="25">
        <v>281</v>
      </c>
      <c r="I431" s="7">
        <v>291</v>
      </c>
      <c r="J431" s="7">
        <v>284</v>
      </c>
      <c r="K431" s="3"/>
      <c r="L431" s="3"/>
      <c r="M431" s="3"/>
      <c r="N431" s="30">
        <f t="shared" si="51"/>
        <v>285.33333333333331</v>
      </c>
      <c r="P431" s="31" t="str">
        <f t="shared" si="52"/>
        <v>Aceitar</v>
      </c>
      <c r="Q431" s="31"/>
      <c r="R431" s="31"/>
      <c r="S431" s="29"/>
    </row>
    <row r="432" spans="1:19" x14ac:dyDescent="0.25">
      <c r="A432" s="47" t="s">
        <v>12</v>
      </c>
      <c r="B432" s="47">
        <v>29</v>
      </c>
      <c r="C432" s="45" t="s">
        <v>5</v>
      </c>
      <c r="D432" s="34"/>
      <c r="E432" s="35">
        <f>AVERAGE(E428:E431)</f>
        <v>152.75</v>
      </c>
      <c r="F432" s="32"/>
      <c r="G432" s="54"/>
      <c r="H432" s="36"/>
      <c r="I432" s="34"/>
      <c r="J432" s="34"/>
      <c r="K432" s="37"/>
      <c r="L432" s="37"/>
      <c r="M432" s="38">
        <f>AVERAGE(N428:N431)</f>
        <v>266.83333333333331</v>
      </c>
      <c r="N432" s="36"/>
      <c r="O432" s="37"/>
      <c r="P432" s="31" t="e">
        <f t="shared" si="52"/>
        <v>#DIV/0!</v>
      </c>
      <c r="Q432" s="31"/>
      <c r="R432" s="31"/>
      <c r="S432" s="29"/>
    </row>
    <row r="433" spans="1:19" x14ac:dyDescent="0.25">
      <c r="A433" s="47">
        <v>74</v>
      </c>
      <c r="B433" s="47">
        <v>30</v>
      </c>
      <c r="C433" s="45" t="s">
        <v>5</v>
      </c>
      <c r="D433" s="4">
        <v>1</v>
      </c>
      <c r="E433" s="16">
        <v>126</v>
      </c>
      <c r="F433" s="13">
        <f>E433/PI()</f>
        <v>40.107045659157627</v>
      </c>
      <c r="G433" s="53">
        <f t="shared" si="48"/>
        <v>308.66666666666669</v>
      </c>
      <c r="H433" s="24">
        <v>308</v>
      </c>
      <c r="I433" s="4">
        <v>309</v>
      </c>
      <c r="J433" s="4">
        <v>309</v>
      </c>
      <c r="K433" s="1"/>
      <c r="L433" s="1"/>
      <c r="N433" s="30">
        <f t="shared" si="51"/>
        <v>308.66666666666669</v>
      </c>
      <c r="P433" s="31" t="str">
        <f t="shared" si="52"/>
        <v>Aceitar</v>
      </c>
      <c r="Q433" s="31">
        <f t="shared" si="49"/>
        <v>74</v>
      </c>
      <c r="R433" s="31">
        <f t="shared" si="50"/>
        <v>135.25</v>
      </c>
      <c r="S433" s="29">
        <f t="shared" si="53"/>
        <v>28.929166666666667</v>
      </c>
    </row>
    <row r="434" spans="1:19" x14ac:dyDescent="0.25">
      <c r="A434" s="47">
        <v>74</v>
      </c>
      <c r="B434" s="47">
        <v>30</v>
      </c>
      <c r="C434" s="45" t="s">
        <v>5</v>
      </c>
      <c r="D434" s="5">
        <v>2</v>
      </c>
      <c r="E434" s="17">
        <v>135</v>
      </c>
      <c r="F434" s="11">
        <f t="shared" si="55"/>
        <v>42.971834634811742</v>
      </c>
      <c r="G434" s="53">
        <f t="shared" si="48"/>
        <v>289.5</v>
      </c>
      <c r="H434" s="23">
        <v>290</v>
      </c>
      <c r="I434" s="5">
        <v>289</v>
      </c>
      <c r="J434" s="5"/>
      <c r="K434" s="2"/>
      <c r="L434" s="2"/>
      <c r="N434" s="30">
        <f t="shared" si="51"/>
        <v>289.5</v>
      </c>
      <c r="P434" s="31" t="str">
        <f t="shared" si="52"/>
        <v>Aceitar</v>
      </c>
      <c r="Q434" s="31"/>
      <c r="R434" s="31"/>
      <c r="S434" s="29"/>
    </row>
    <row r="435" spans="1:19" x14ac:dyDescent="0.25">
      <c r="A435" s="47">
        <v>74</v>
      </c>
      <c r="B435" s="47">
        <v>30</v>
      </c>
      <c r="C435" s="45" t="s">
        <v>5</v>
      </c>
      <c r="D435" s="5">
        <v>3</v>
      </c>
      <c r="E435" s="17">
        <v>157</v>
      </c>
      <c r="F435" s="11">
        <f t="shared" si="55"/>
        <v>49.974652130855141</v>
      </c>
      <c r="G435" s="53">
        <f t="shared" si="48"/>
        <v>286</v>
      </c>
      <c r="H435" s="23">
        <v>286</v>
      </c>
      <c r="I435" s="5">
        <v>286</v>
      </c>
      <c r="J435" s="5"/>
      <c r="K435" s="2"/>
      <c r="L435" s="2"/>
      <c r="N435" s="30">
        <f t="shared" si="51"/>
        <v>286</v>
      </c>
      <c r="P435" s="31" t="str">
        <f t="shared" si="52"/>
        <v>Aceitar</v>
      </c>
      <c r="Q435" s="31"/>
      <c r="R435" s="31"/>
      <c r="S435" s="29"/>
    </row>
    <row r="436" spans="1:19" x14ac:dyDescent="0.25">
      <c r="A436" s="47">
        <v>74</v>
      </c>
      <c r="B436" s="47">
        <v>30</v>
      </c>
      <c r="C436" s="45" t="s">
        <v>5</v>
      </c>
      <c r="D436" s="7">
        <v>4</v>
      </c>
      <c r="E436" s="18">
        <v>123</v>
      </c>
      <c r="F436" s="12">
        <f t="shared" si="55"/>
        <v>39.152116000606256</v>
      </c>
      <c r="G436" s="53">
        <f t="shared" si="48"/>
        <v>273</v>
      </c>
      <c r="H436" s="25">
        <v>270</v>
      </c>
      <c r="I436" s="7">
        <v>276</v>
      </c>
      <c r="J436" s="7"/>
      <c r="K436" s="3"/>
      <c r="L436" s="3"/>
      <c r="M436" s="3"/>
      <c r="N436" s="30">
        <f t="shared" si="51"/>
        <v>273</v>
      </c>
      <c r="P436" s="31" t="str">
        <f t="shared" si="52"/>
        <v>Aceitar</v>
      </c>
      <c r="Q436" s="31"/>
      <c r="R436" s="31"/>
      <c r="S436" s="29"/>
    </row>
    <row r="437" spans="1:19" x14ac:dyDescent="0.25">
      <c r="A437" s="47">
        <v>74</v>
      </c>
      <c r="B437" s="47">
        <v>30</v>
      </c>
      <c r="C437" s="45" t="s">
        <v>5</v>
      </c>
      <c r="D437" s="34"/>
      <c r="E437" s="35">
        <f>AVERAGE(E433:E436)</f>
        <v>135.25</v>
      </c>
      <c r="F437" s="32"/>
      <c r="G437" s="54"/>
      <c r="H437" s="36"/>
      <c r="I437" s="34"/>
      <c r="J437" s="34"/>
      <c r="K437" s="37"/>
      <c r="L437" s="37"/>
      <c r="M437" s="38">
        <f>AVERAGE(N433:N436)</f>
        <v>289.29166666666669</v>
      </c>
      <c r="N437" s="36"/>
      <c r="O437" s="37"/>
      <c r="P437" s="31" t="e">
        <f t="shared" si="52"/>
        <v>#DIV/0!</v>
      </c>
      <c r="Q437" s="31"/>
      <c r="R437" s="31"/>
      <c r="S437" s="29"/>
    </row>
    <row r="438" spans="1:19" x14ac:dyDescent="0.25">
      <c r="A438" s="47">
        <v>58</v>
      </c>
      <c r="B438" s="47">
        <v>30</v>
      </c>
      <c r="C438" s="45" t="s">
        <v>5</v>
      </c>
      <c r="D438" s="4">
        <v>1</v>
      </c>
      <c r="E438" s="16">
        <v>152</v>
      </c>
      <c r="F438" s="13">
        <f>E438/PI()</f>
        <v>48.383102699936181</v>
      </c>
      <c r="G438" s="53">
        <f t="shared" si="48"/>
        <v>314.33333333333331</v>
      </c>
      <c r="H438" s="24">
        <v>300</v>
      </c>
      <c r="I438" s="4">
        <v>324</v>
      </c>
      <c r="J438" s="4">
        <v>319</v>
      </c>
      <c r="K438" s="1"/>
      <c r="L438" s="1"/>
      <c r="N438" s="30">
        <f t="shared" si="51"/>
        <v>314.33333333333331</v>
      </c>
      <c r="P438" s="31" t="str">
        <f t="shared" si="52"/>
        <v>Aceitar</v>
      </c>
      <c r="Q438" s="31">
        <f t="shared" si="49"/>
        <v>58</v>
      </c>
      <c r="R438" s="31">
        <f t="shared" si="50"/>
        <v>143</v>
      </c>
      <c r="S438" s="29">
        <f t="shared" si="53"/>
        <v>32.841666666666661</v>
      </c>
    </row>
    <row r="439" spans="1:19" x14ac:dyDescent="0.25">
      <c r="A439" s="47">
        <v>58</v>
      </c>
      <c r="B439" s="47">
        <v>30</v>
      </c>
      <c r="C439" s="45" t="s">
        <v>5</v>
      </c>
      <c r="D439" s="5">
        <v>2</v>
      </c>
      <c r="E439" s="17">
        <v>117</v>
      </c>
      <c r="F439" s="11">
        <f t="shared" si="55"/>
        <v>37.242256683503513</v>
      </c>
      <c r="G439" s="53">
        <f t="shared" si="48"/>
        <v>337</v>
      </c>
      <c r="H439" s="23">
        <v>334</v>
      </c>
      <c r="I439" s="5">
        <v>340</v>
      </c>
      <c r="J439" s="5"/>
      <c r="K439" s="2"/>
      <c r="L439" s="2"/>
      <c r="N439" s="30">
        <f t="shared" si="51"/>
        <v>337</v>
      </c>
      <c r="P439" s="31" t="str">
        <f t="shared" si="52"/>
        <v>Aceitar</v>
      </c>
      <c r="Q439" s="31"/>
      <c r="R439" s="31"/>
      <c r="S439" s="29"/>
    </row>
    <row r="440" spans="1:19" x14ac:dyDescent="0.25">
      <c r="A440" s="47">
        <v>58</v>
      </c>
      <c r="B440" s="47">
        <v>30</v>
      </c>
      <c r="C440" s="45" t="s">
        <v>5</v>
      </c>
      <c r="D440" s="5">
        <v>3</v>
      </c>
      <c r="E440" s="17">
        <v>165</v>
      </c>
      <c r="F440" s="11">
        <f t="shared" si="55"/>
        <v>52.521131220325465</v>
      </c>
      <c r="G440" s="53">
        <f t="shared" si="48"/>
        <v>333</v>
      </c>
      <c r="H440" s="23">
        <v>338</v>
      </c>
      <c r="I440" s="5">
        <v>332</v>
      </c>
      <c r="J440" s="5">
        <v>329</v>
      </c>
      <c r="K440" s="2"/>
      <c r="L440" s="2"/>
      <c r="N440" s="30">
        <f t="shared" si="51"/>
        <v>333</v>
      </c>
      <c r="P440" s="31" t="str">
        <f t="shared" si="52"/>
        <v>Aceitar</v>
      </c>
      <c r="Q440" s="31"/>
      <c r="R440" s="31"/>
      <c r="S440" s="29"/>
    </row>
    <row r="441" spans="1:19" x14ac:dyDescent="0.25">
      <c r="A441" s="47">
        <v>58</v>
      </c>
      <c r="B441" s="47">
        <v>30</v>
      </c>
      <c r="C441" s="45" t="s">
        <v>5</v>
      </c>
      <c r="D441" s="7">
        <v>4</v>
      </c>
      <c r="E441" s="18">
        <v>138</v>
      </c>
      <c r="F441" s="12">
        <f t="shared" si="55"/>
        <v>43.926764293363114</v>
      </c>
      <c r="G441" s="53">
        <f t="shared" si="48"/>
        <v>329.33333333333331</v>
      </c>
      <c r="H441" s="25">
        <v>332</v>
      </c>
      <c r="I441" s="7">
        <v>329</v>
      </c>
      <c r="J441" s="7">
        <v>327</v>
      </c>
      <c r="K441" s="3"/>
      <c r="L441" s="3"/>
      <c r="M441" s="3"/>
      <c r="N441" s="30">
        <f t="shared" si="51"/>
        <v>329.33333333333331</v>
      </c>
      <c r="P441" s="31" t="str">
        <f t="shared" si="52"/>
        <v>Aceitar</v>
      </c>
      <c r="Q441" s="31"/>
      <c r="R441" s="31"/>
      <c r="S441" s="29"/>
    </row>
    <row r="442" spans="1:19" x14ac:dyDescent="0.25">
      <c r="A442" s="47">
        <v>58</v>
      </c>
      <c r="B442" s="47">
        <v>30</v>
      </c>
      <c r="C442" s="45" t="s">
        <v>5</v>
      </c>
      <c r="D442" s="34"/>
      <c r="E442" s="35">
        <f>AVERAGE(E438:E441)</f>
        <v>143</v>
      </c>
      <c r="F442" s="32"/>
      <c r="G442" s="54"/>
      <c r="H442" s="36"/>
      <c r="I442" s="34"/>
      <c r="J442" s="34"/>
      <c r="K442" s="37"/>
      <c r="L442" s="37"/>
      <c r="M442" s="38">
        <f>AVERAGE(N438:N441)</f>
        <v>328.41666666666663</v>
      </c>
      <c r="N442" s="36"/>
      <c r="O442" s="37"/>
      <c r="P442" s="31" t="e">
        <f t="shared" si="52"/>
        <v>#DIV/0!</v>
      </c>
      <c r="Q442" s="31"/>
      <c r="R442" s="31"/>
      <c r="S442" s="29"/>
    </row>
    <row r="443" spans="1:19" x14ac:dyDescent="0.25">
      <c r="A443" s="47">
        <v>126</v>
      </c>
      <c r="B443" s="47">
        <v>30</v>
      </c>
      <c r="C443" s="45" t="s">
        <v>3</v>
      </c>
      <c r="D443" s="4">
        <v>1</v>
      </c>
      <c r="E443" s="16"/>
      <c r="F443" s="13"/>
      <c r="H443" s="24"/>
      <c r="I443" s="4"/>
      <c r="J443" s="4"/>
      <c r="K443" s="1"/>
      <c r="L443" s="1"/>
      <c r="N443" s="30"/>
      <c r="P443" s="31" t="e">
        <f t="shared" si="52"/>
        <v>#DIV/0!</v>
      </c>
      <c r="Q443" s="31">
        <f t="shared" si="49"/>
        <v>126</v>
      </c>
      <c r="R443" s="31">
        <f t="shared" si="50"/>
        <v>0</v>
      </c>
      <c r="S443" s="29">
        <f t="shared" si="53"/>
        <v>0</v>
      </c>
    </row>
    <row r="444" spans="1:19" x14ac:dyDescent="0.25">
      <c r="A444" s="47">
        <v>126</v>
      </c>
      <c r="B444" s="47">
        <v>30</v>
      </c>
      <c r="C444" s="45" t="s">
        <v>3</v>
      </c>
      <c r="D444" s="5">
        <v>2</v>
      </c>
      <c r="E444" s="17"/>
      <c r="F444" s="11"/>
      <c r="H444" s="23"/>
      <c r="I444" s="5"/>
      <c r="J444" s="5"/>
      <c r="K444" s="2"/>
      <c r="L444" s="2"/>
      <c r="N444" s="30"/>
      <c r="P444" s="31" t="e">
        <f t="shared" si="52"/>
        <v>#DIV/0!</v>
      </c>
      <c r="Q444" s="31"/>
      <c r="R444" s="31"/>
      <c r="S444" s="29"/>
    </row>
    <row r="445" spans="1:19" x14ac:dyDescent="0.25">
      <c r="A445" s="47">
        <v>126</v>
      </c>
      <c r="B445" s="47">
        <v>30</v>
      </c>
      <c r="C445" s="45" t="s">
        <v>3</v>
      </c>
      <c r="D445" s="5">
        <v>3</v>
      </c>
      <c r="E445" s="17"/>
      <c r="F445" s="11"/>
      <c r="H445" s="23"/>
      <c r="I445" s="5"/>
      <c r="J445" s="5"/>
      <c r="K445" s="2"/>
      <c r="L445" s="2"/>
      <c r="N445" s="30"/>
      <c r="P445" s="31" t="e">
        <f t="shared" si="52"/>
        <v>#DIV/0!</v>
      </c>
      <c r="Q445" s="31"/>
      <c r="R445" s="31"/>
      <c r="S445" s="29"/>
    </row>
    <row r="446" spans="1:19" x14ac:dyDescent="0.25">
      <c r="A446" s="47">
        <v>126</v>
      </c>
      <c r="B446" s="47">
        <v>30</v>
      </c>
      <c r="C446" s="45" t="s">
        <v>3</v>
      </c>
      <c r="D446" s="7">
        <v>4</v>
      </c>
      <c r="E446" s="18"/>
      <c r="F446" s="12"/>
      <c r="H446" s="25"/>
      <c r="I446" s="7"/>
      <c r="J446" s="7"/>
      <c r="K446" s="3"/>
      <c r="L446" s="3"/>
      <c r="M446" s="3"/>
      <c r="N446" s="30"/>
      <c r="P446" s="31" t="e">
        <f t="shared" si="52"/>
        <v>#DIV/0!</v>
      </c>
      <c r="Q446" s="31"/>
      <c r="R446" s="31"/>
      <c r="S446" s="29"/>
    </row>
    <row r="447" spans="1:19" x14ac:dyDescent="0.25">
      <c r="A447" s="47">
        <v>126</v>
      </c>
      <c r="B447" s="47">
        <v>30</v>
      </c>
      <c r="C447" s="45" t="s">
        <v>3</v>
      </c>
      <c r="D447" s="34"/>
      <c r="E447" s="35"/>
      <c r="F447" s="32"/>
      <c r="G447" s="54"/>
      <c r="H447" s="36"/>
      <c r="I447" s="34"/>
      <c r="J447" s="34"/>
      <c r="K447" s="37"/>
      <c r="L447" s="37"/>
      <c r="M447" s="38"/>
      <c r="N447" s="36"/>
      <c r="O447" s="37"/>
      <c r="P447" s="31" t="e">
        <f t="shared" si="52"/>
        <v>#DIV/0!</v>
      </c>
      <c r="Q447" s="31"/>
      <c r="R447" s="31"/>
      <c r="S447" s="29"/>
    </row>
    <row r="448" spans="1:19" x14ac:dyDescent="0.25">
      <c r="A448" s="47">
        <v>91</v>
      </c>
      <c r="B448" s="47">
        <v>31</v>
      </c>
      <c r="C448" s="45" t="s">
        <v>5</v>
      </c>
      <c r="D448" s="4">
        <v>1</v>
      </c>
      <c r="E448" s="16">
        <v>130</v>
      </c>
      <c r="F448" s="13">
        <f>E448/PI()</f>
        <v>41.38028520389279</v>
      </c>
      <c r="G448" s="53">
        <f t="shared" ref="G448:G527" si="56">AVERAGE(H448:L448)</f>
        <v>292.66666666666669</v>
      </c>
      <c r="H448" s="24">
        <v>294</v>
      </c>
      <c r="I448" s="4">
        <v>289</v>
      </c>
      <c r="J448" s="4">
        <v>295</v>
      </c>
      <c r="K448" s="1"/>
      <c r="L448" s="1"/>
      <c r="N448" s="30">
        <f t="shared" si="51"/>
        <v>292.66666666666669</v>
      </c>
      <c r="P448" s="31" t="str">
        <f t="shared" si="52"/>
        <v>Aceitar</v>
      </c>
      <c r="Q448" s="31">
        <f t="shared" ref="Q448:Q509" si="57">A448</f>
        <v>91</v>
      </c>
      <c r="R448" s="31">
        <f t="shared" ref="R448:R509" si="58">E452</f>
        <v>126.5</v>
      </c>
      <c r="S448" s="29">
        <f t="shared" si="53"/>
        <v>29.779166666666669</v>
      </c>
    </row>
    <row r="449" spans="1:19" x14ac:dyDescent="0.25">
      <c r="A449" s="47">
        <v>91</v>
      </c>
      <c r="B449" s="47">
        <v>31</v>
      </c>
      <c r="C449" s="45" t="s">
        <v>5</v>
      </c>
      <c r="D449" s="5">
        <v>2</v>
      </c>
      <c r="E449" s="17">
        <v>133</v>
      </c>
      <c r="F449" s="11">
        <f t="shared" ref="F449:F512" si="59">E449/PI()</f>
        <v>42.335214862444161</v>
      </c>
      <c r="G449" s="53">
        <f t="shared" si="56"/>
        <v>303.66666666666669</v>
      </c>
      <c r="H449" s="23">
        <v>309</v>
      </c>
      <c r="I449" s="5">
        <v>302</v>
      </c>
      <c r="J449" s="5">
        <v>300</v>
      </c>
      <c r="K449" s="2"/>
      <c r="L449" s="2"/>
      <c r="N449" s="30">
        <f t="shared" si="51"/>
        <v>303.66666666666669</v>
      </c>
      <c r="P449" s="31" t="str">
        <f t="shared" si="52"/>
        <v>Aceitar</v>
      </c>
      <c r="Q449" s="31"/>
      <c r="R449" s="31"/>
      <c r="S449" s="29"/>
    </row>
    <row r="450" spans="1:19" x14ac:dyDescent="0.25">
      <c r="A450" s="47">
        <v>91</v>
      </c>
      <c r="B450" s="47">
        <v>31</v>
      </c>
      <c r="C450" s="45" t="s">
        <v>5</v>
      </c>
      <c r="D450" s="5">
        <v>3</v>
      </c>
      <c r="E450" s="17">
        <v>127</v>
      </c>
      <c r="F450" s="11">
        <f t="shared" si="59"/>
        <v>40.425355545341418</v>
      </c>
      <c r="G450" s="53">
        <f t="shared" si="56"/>
        <v>297.5</v>
      </c>
      <c r="H450" s="23">
        <v>294</v>
      </c>
      <c r="I450" s="5">
        <v>301</v>
      </c>
      <c r="J450" s="5"/>
      <c r="K450" s="2"/>
      <c r="L450" s="2"/>
      <c r="N450" s="30">
        <f t="shared" si="51"/>
        <v>297.5</v>
      </c>
      <c r="P450" s="31" t="str">
        <f t="shared" si="52"/>
        <v>Aceitar</v>
      </c>
      <c r="Q450" s="31"/>
      <c r="R450" s="31"/>
      <c r="S450" s="29"/>
    </row>
    <row r="451" spans="1:19" x14ac:dyDescent="0.25">
      <c r="A451" s="47">
        <v>91</v>
      </c>
      <c r="B451" s="47">
        <v>31</v>
      </c>
      <c r="C451" s="45" t="s">
        <v>5</v>
      </c>
      <c r="D451" s="7">
        <v>4</v>
      </c>
      <c r="E451" s="18">
        <v>116</v>
      </c>
      <c r="F451" s="12">
        <f t="shared" si="59"/>
        <v>36.923946797319722</v>
      </c>
      <c r="G451" s="53">
        <f t="shared" si="56"/>
        <v>297.33333333333331</v>
      </c>
      <c r="H451" s="25">
        <v>290</v>
      </c>
      <c r="I451" s="7">
        <v>296</v>
      </c>
      <c r="J451" s="7">
        <v>306</v>
      </c>
      <c r="K451" s="3"/>
      <c r="L451" s="3"/>
      <c r="M451" s="3"/>
      <c r="N451" s="30">
        <f t="shared" si="51"/>
        <v>297.33333333333331</v>
      </c>
      <c r="P451" s="31" t="str">
        <f t="shared" si="52"/>
        <v>Aceitar</v>
      </c>
      <c r="Q451" s="31"/>
      <c r="R451" s="31"/>
      <c r="S451" s="29"/>
    </row>
    <row r="452" spans="1:19" x14ac:dyDescent="0.25">
      <c r="A452" s="47">
        <v>91</v>
      </c>
      <c r="B452" s="47">
        <v>31</v>
      </c>
      <c r="C452" s="45" t="s">
        <v>5</v>
      </c>
      <c r="D452" s="34"/>
      <c r="E452" s="35">
        <f>AVERAGE(E448:E451)</f>
        <v>126.5</v>
      </c>
      <c r="F452" s="32"/>
      <c r="G452" s="54"/>
      <c r="H452" s="36"/>
      <c r="I452" s="34"/>
      <c r="J452" s="34"/>
      <c r="K452" s="37"/>
      <c r="L452" s="37"/>
      <c r="M452" s="38">
        <f>AVERAGE(N448:N451)</f>
        <v>297.79166666666669</v>
      </c>
      <c r="N452" s="36"/>
      <c r="O452" s="37"/>
      <c r="P452" s="31" t="e">
        <f t="shared" ref="P452:P515" si="60">IF(STDEV(H452:M452)&gt;200,"Repetir","Aceitar")</f>
        <v>#DIV/0!</v>
      </c>
      <c r="Q452" s="31"/>
      <c r="R452" s="31"/>
      <c r="S452" s="29"/>
    </row>
    <row r="453" spans="1:19" x14ac:dyDescent="0.25">
      <c r="A453" s="47">
        <v>93</v>
      </c>
      <c r="B453" s="47">
        <v>31</v>
      </c>
      <c r="C453" s="45" t="s">
        <v>5</v>
      </c>
      <c r="D453" s="4">
        <v>1</v>
      </c>
      <c r="E453" s="16">
        <v>159</v>
      </c>
      <c r="F453" s="13">
        <f>E453/PI()</f>
        <v>50.611271903222722</v>
      </c>
      <c r="G453" s="53">
        <f t="shared" si="56"/>
        <v>305.66666666666669</v>
      </c>
      <c r="H453" s="24">
        <v>310</v>
      </c>
      <c r="I453" s="4">
        <v>306</v>
      </c>
      <c r="J453" s="4">
        <v>301</v>
      </c>
      <c r="K453" s="1"/>
      <c r="L453" s="1"/>
      <c r="N453" s="30">
        <f t="shared" ref="N453:N512" si="61">AVERAGE(H453:L453)</f>
        <v>305.66666666666669</v>
      </c>
      <c r="P453" s="31" t="str">
        <f t="shared" si="60"/>
        <v>Aceitar</v>
      </c>
      <c r="Q453" s="31">
        <f t="shared" si="57"/>
        <v>93</v>
      </c>
      <c r="R453" s="31">
        <f t="shared" si="58"/>
        <v>142.25</v>
      </c>
      <c r="S453" s="29">
        <f t="shared" ref="S452:S515" si="62">M457/10</f>
        <v>30.45</v>
      </c>
    </row>
    <row r="454" spans="1:19" x14ac:dyDescent="0.25">
      <c r="A454" s="47">
        <v>93</v>
      </c>
      <c r="B454" s="47">
        <v>31</v>
      </c>
      <c r="C454" s="45" t="s">
        <v>5</v>
      </c>
      <c r="D454" s="5">
        <v>2</v>
      </c>
      <c r="E454" s="17">
        <v>126</v>
      </c>
      <c r="F454" s="11">
        <f t="shared" si="59"/>
        <v>40.107045659157627</v>
      </c>
      <c r="G454" s="53">
        <f t="shared" si="56"/>
        <v>301</v>
      </c>
      <c r="H454" s="23">
        <v>300</v>
      </c>
      <c r="I454" s="5">
        <v>302</v>
      </c>
      <c r="J454" s="5"/>
      <c r="K454" s="2"/>
      <c r="L454" s="2"/>
      <c r="N454" s="30">
        <f t="shared" si="61"/>
        <v>301</v>
      </c>
      <c r="P454" s="31" t="str">
        <f t="shared" si="60"/>
        <v>Aceitar</v>
      </c>
      <c r="Q454" s="31"/>
      <c r="R454" s="31"/>
      <c r="S454" s="29"/>
    </row>
    <row r="455" spans="1:19" x14ac:dyDescent="0.25">
      <c r="A455" s="47">
        <v>93</v>
      </c>
      <c r="B455" s="47">
        <v>31</v>
      </c>
      <c r="C455" s="45" t="s">
        <v>5</v>
      </c>
      <c r="D455" s="5">
        <v>3</v>
      </c>
      <c r="E455" s="17">
        <v>146</v>
      </c>
      <c r="F455" s="11">
        <f t="shared" si="59"/>
        <v>46.473243382833438</v>
      </c>
      <c r="G455" s="53">
        <f t="shared" si="56"/>
        <v>312.33333333333331</v>
      </c>
      <c r="H455" s="23">
        <v>307</v>
      </c>
      <c r="I455" s="5">
        <v>315</v>
      </c>
      <c r="J455" s="5">
        <v>315</v>
      </c>
      <c r="K455" s="2"/>
      <c r="L455" s="2"/>
      <c r="N455" s="30">
        <f t="shared" si="61"/>
        <v>312.33333333333331</v>
      </c>
      <c r="P455" s="31" t="str">
        <f t="shared" si="60"/>
        <v>Aceitar</v>
      </c>
      <c r="Q455" s="31"/>
      <c r="R455" s="31"/>
      <c r="S455" s="29"/>
    </row>
    <row r="456" spans="1:19" x14ac:dyDescent="0.25">
      <c r="A456" s="47">
        <v>93</v>
      </c>
      <c r="B456" s="47">
        <v>31</v>
      </c>
      <c r="C456" s="45" t="s">
        <v>5</v>
      </c>
      <c r="D456" s="7">
        <v>4</v>
      </c>
      <c r="E456" s="18">
        <v>138</v>
      </c>
      <c r="F456" s="12">
        <f t="shared" si="59"/>
        <v>43.926764293363114</v>
      </c>
      <c r="G456" s="53">
        <f t="shared" si="56"/>
        <v>299</v>
      </c>
      <c r="H456" s="25">
        <v>300</v>
      </c>
      <c r="I456" s="7">
        <v>298</v>
      </c>
      <c r="J456" s="7">
        <v>299</v>
      </c>
      <c r="K456" s="3"/>
      <c r="L456" s="3"/>
      <c r="M456" s="3"/>
      <c r="N456" s="30">
        <f t="shared" si="61"/>
        <v>299</v>
      </c>
      <c r="P456" s="31" t="str">
        <f t="shared" si="60"/>
        <v>Aceitar</v>
      </c>
      <c r="Q456" s="31"/>
      <c r="R456" s="31"/>
      <c r="S456" s="29"/>
    </row>
    <row r="457" spans="1:19" x14ac:dyDescent="0.25">
      <c r="A457" s="47">
        <v>93</v>
      </c>
      <c r="B457" s="47">
        <v>31</v>
      </c>
      <c r="C457" s="45" t="s">
        <v>5</v>
      </c>
      <c r="D457" s="34"/>
      <c r="E457" s="35">
        <f>AVERAGE(E453:E456)</f>
        <v>142.25</v>
      </c>
      <c r="F457" s="32"/>
      <c r="G457" s="54"/>
      <c r="H457" s="36"/>
      <c r="I457" s="34"/>
      <c r="J457" s="34"/>
      <c r="K457" s="37"/>
      <c r="L457" s="37"/>
      <c r="M457" s="38">
        <f>AVERAGE(N453:N456)</f>
        <v>304.5</v>
      </c>
      <c r="N457" s="36"/>
      <c r="O457" s="37"/>
      <c r="P457" s="31" t="e">
        <f t="shared" si="60"/>
        <v>#DIV/0!</v>
      </c>
      <c r="Q457" s="31"/>
      <c r="R457" s="31"/>
      <c r="S457" s="29"/>
    </row>
    <row r="458" spans="1:19" x14ac:dyDescent="0.25">
      <c r="A458" s="47">
        <v>84</v>
      </c>
      <c r="B458" s="47">
        <v>31</v>
      </c>
      <c r="C458" s="45" t="s">
        <v>5</v>
      </c>
      <c r="D458" s="4">
        <v>1</v>
      </c>
      <c r="E458" s="16">
        <v>151</v>
      </c>
      <c r="F458" s="13">
        <f>E458/PI()</f>
        <v>48.064792813752391</v>
      </c>
      <c r="G458" s="53">
        <f t="shared" si="56"/>
        <v>303</v>
      </c>
      <c r="H458" s="24">
        <v>305</v>
      </c>
      <c r="I458" s="4">
        <v>301</v>
      </c>
      <c r="J458" s="4"/>
      <c r="K458" s="1"/>
      <c r="L458" s="1"/>
      <c r="N458" s="30">
        <f t="shared" si="61"/>
        <v>303</v>
      </c>
      <c r="P458" s="31" t="str">
        <f t="shared" si="60"/>
        <v>Aceitar</v>
      </c>
      <c r="Q458" s="31">
        <f t="shared" si="57"/>
        <v>84</v>
      </c>
      <c r="R458" s="31">
        <f t="shared" si="58"/>
        <v>135.25</v>
      </c>
      <c r="S458" s="29">
        <f t="shared" si="62"/>
        <v>28.375</v>
      </c>
    </row>
    <row r="459" spans="1:19" x14ac:dyDescent="0.25">
      <c r="A459" s="47">
        <v>84</v>
      </c>
      <c r="B459" s="47">
        <v>31</v>
      </c>
      <c r="C459" s="45" t="s">
        <v>5</v>
      </c>
      <c r="D459" s="5">
        <v>2</v>
      </c>
      <c r="E459" s="17">
        <v>144</v>
      </c>
      <c r="F459" s="11">
        <f t="shared" si="59"/>
        <v>45.836623610465857</v>
      </c>
      <c r="G459" s="53">
        <f t="shared" si="56"/>
        <v>264.33333333333331</v>
      </c>
      <c r="H459" s="23">
        <v>267</v>
      </c>
      <c r="I459" s="5">
        <v>259</v>
      </c>
      <c r="J459" s="5">
        <v>267</v>
      </c>
      <c r="K459" s="2"/>
      <c r="L459" s="2"/>
      <c r="N459" s="30">
        <f t="shared" si="61"/>
        <v>264.33333333333331</v>
      </c>
      <c r="P459" s="31" t="str">
        <f t="shared" si="60"/>
        <v>Aceitar</v>
      </c>
      <c r="Q459" s="31"/>
      <c r="R459" s="31"/>
      <c r="S459" s="29"/>
    </row>
    <row r="460" spans="1:19" x14ac:dyDescent="0.25">
      <c r="A460" s="47">
        <v>84</v>
      </c>
      <c r="B460" s="47">
        <v>31</v>
      </c>
      <c r="C460" s="45" t="s">
        <v>5</v>
      </c>
      <c r="D460" s="5">
        <v>3</v>
      </c>
      <c r="E460" s="17">
        <v>151</v>
      </c>
      <c r="F460" s="11">
        <f t="shared" si="59"/>
        <v>48.064792813752391</v>
      </c>
      <c r="G460" s="53">
        <f t="shared" si="56"/>
        <v>298.66666666666669</v>
      </c>
      <c r="H460" s="23">
        <v>302</v>
      </c>
      <c r="I460" s="5">
        <v>300</v>
      </c>
      <c r="J460" s="5">
        <v>294</v>
      </c>
      <c r="K460" s="2"/>
      <c r="L460" s="2"/>
      <c r="N460" s="30">
        <f t="shared" si="61"/>
        <v>298.66666666666669</v>
      </c>
      <c r="P460" s="31" t="str">
        <f t="shared" si="60"/>
        <v>Aceitar</v>
      </c>
      <c r="Q460" s="31"/>
      <c r="R460" s="31"/>
      <c r="S460" s="29"/>
    </row>
    <row r="461" spans="1:19" x14ac:dyDescent="0.25">
      <c r="A461" s="47">
        <v>84</v>
      </c>
      <c r="B461" s="47">
        <v>31</v>
      </c>
      <c r="C461" s="45" t="s">
        <v>5</v>
      </c>
      <c r="D461" s="7">
        <v>4</v>
      </c>
      <c r="E461" s="18">
        <v>95</v>
      </c>
      <c r="F461" s="12">
        <f t="shared" si="59"/>
        <v>30.239439187460114</v>
      </c>
      <c r="G461" s="53">
        <f t="shared" si="56"/>
        <v>269</v>
      </c>
      <c r="H461" s="25">
        <v>268</v>
      </c>
      <c r="I461" s="7">
        <v>264</v>
      </c>
      <c r="J461" s="7">
        <v>275</v>
      </c>
      <c r="K461" s="3"/>
      <c r="L461" s="3"/>
      <c r="M461" s="3"/>
      <c r="N461" s="30">
        <f t="shared" si="61"/>
        <v>269</v>
      </c>
      <c r="P461" s="31" t="str">
        <f t="shared" si="60"/>
        <v>Aceitar</v>
      </c>
      <c r="Q461" s="31"/>
      <c r="R461" s="31"/>
      <c r="S461" s="29"/>
    </row>
    <row r="462" spans="1:19" x14ac:dyDescent="0.25">
      <c r="A462" s="47">
        <v>84</v>
      </c>
      <c r="B462" s="47">
        <v>31</v>
      </c>
      <c r="C462" s="45" t="s">
        <v>5</v>
      </c>
      <c r="D462" s="34"/>
      <c r="E462" s="35">
        <f>AVERAGE(E458:E461)</f>
        <v>135.25</v>
      </c>
      <c r="F462" s="32"/>
      <c r="G462" s="54"/>
      <c r="H462" s="36"/>
      <c r="I462" s="34"/>
      <c r="J462" s="34"/>
      <c r="K462" s="37"/>
      <c r="L462" s="37"/>
      <c r="M462" s="38">
        <f>AVERAGE(N458:N461)</f>
        <v>283.75</v>
      </c>
      <c r="N462" s="36"/>
      <c r="O462" s="37"/>
      <c r="P462" s="31" t="e">
        <f t="shared" si="60"/>
        <v>#DIV/0!</v>
      </c>
      <c r="Q462" s="31"/>
      <c r="R462" s="31"/>
      <c r="S462" s="29"/>
    </row>
    <row r="463" spans="1:19" x14ac:dyDescent="0.25">
      <c r="A463" s="47">
        <v>88</v>
      </c>
      <c r="B463" s="47">
        <v>32</v>
      </c>
      <c r="C463" s="45" t="s">
        <v>5</v>
      </c>
      <c r="D463" s="4">
        <v>1</v>
      </c>
      <c r="E463" s="16">
        <v>102</v>
      </c>
      <c r="F463" s="13">
        <f>E463/PI()</f>
        <v>32.467608390746648</v>
      </c>
      <c r="G463" s="53">
        <f t="shared" si="56"/>
        <v>288</v>
      </c>
      <c r="H463" s="24">
        <v>289</v>
      </c>
      <c r="I463" s="4">
        <v>285</v>
      </c>
      <c r="J463" s="4">
        <v>290</v>
      </c>
      <c r="K463" s="1"/>
      <c r="L463" s="1"/>
      <c r="N463" s="30">
        <f t="shared" si="61"/>
        <v>288</v>
      </c>
      <c r="P463" s="31" t="str">
        <f t="shared" si="60"/>
        <v>Aceitar</v>
      </c>
      <c r="Q463" s="31">
        <f t="shared" si="57"/>
        <v>88</v>
      </c>
      <c r="R463" s="31">
        <f t="shared" si="58"/>
        <v>132</v>
      </c>
      <c r="S463" s="29">
        <f>M468/10</f>
        <v>31.554166666666667</v>
      </c>
    </row>
    <row r="464" spans="1:19" x14ac:dyDescent="0.25">
      <c r="A464" s="47">
        <v>88</v>
      </c>
      <c r="B464" s="47">
        <v>32</v>
      </c>
      <c r="C464" s="45" t="s">
        <v>5</v>
      </c>
      <c r="D464" s="5">
        <v>2</v>
      </c>
      <c r="E464" s="17">
        <v>155</v>
      </c>
      <c r="F464" s="11">
        <f t="shared" si="59"/>
        <v>49.338032358487553</v>
      </c>
      <c r="G464" s="53">
        <f t="shared" si="56"/>
        <v>315</v>
      </c>
      <c r="H464" s="23">
        <v>315</v>
      </c>
      <c r="I464" s="5">
        <v>315</v>
      </c>
      <c r="J464" s="5"/>
      <c r="K464" s="2"/>
      <c r="L464" s="2"/>
      <c r="N464" s="30">
        <f t="shared" si="61"/>
        <v>315</v>
      </c>
      <c r="P464" s="31" t="str">
        <f t="shared" si="60"/>
        <v>Aceitar</v>
      </c>
      <c r="Q464" s="31"/>
      <c r="R464" s="31"/>
    </row>
    <row r="465" spans="1:19" x14ac:dyDescent="0.25">
      <c r="A465" s="47">
        <v>88</v>
      </c>
      <c r="B465" s="47">
        <v>32</v>
      </c>
      <c r="C465" s="45" t="s">
        <v>5</v>
      </c>
      <c r="D465" s="5">
        <v>3</v>
      </c>
      <c r="E465" s="17">
        <v>139</v>
      </c>
      <c r="F465" s="11">
        <f t="shared" si="59"/>
        <v>44.245074179546904</v>
      </c>
      <c r="G465" s="53">
        <f t="shared" si="56"/>
        <v>315</v>
      </c>
      <c r="H465" s="23">
        <v>305</v>
      </c>
      <c r="I465" s="5">
        <v>318</v>
      </c>
      <c r="J465" s="5">
        <v>322</v>
      </c>
      <c r="K465" s="2"/>
      <c r="L465" s="2"/>
      <c r="N465" s="30">
        <f t="shared" si="61"/>
        <v>315</v>
      </c>
      <c r="P465" s="31" t="str">
        <f t="shared" si="60"/>
        <v>Aceitar</v>
      </c>
      <c r="Q465" s="31"/>
      <c r="R465" s="31"/>
      <c r="S465" s="29"/>
    </row>
    <row r="466" spans="1:19" x14ac:dyDescent="0.25">
      <c r="A466" s="47">
        <v>88</v>
      </c>
      <c r="B466" s="47">
        <v>32</v>
      </c>
      <c r="C466" s="45" t="s">
        <v>5</v>
      </c>
      <c r="D466" s="5">
        <v>4</v>
      </c>
      <c r="E466" s="17">
        <v>135</v>
      </c>
      <c r="F466" s="11">
        <f>E466/PI()</f>
        <v>42.971834634811742</v>
      </c>
      <c r="G466" s="53">
        <f t="shared" si="56"/>
        <v>311.66666666666669</v>
      </c>
      <c r="H466" s="23">
        <v>310</v>
      </c>
      <c r="I466" s="5">
        <v>311</v>
      </c>
      <c r="J466" s="5">
        <v>314</v>
      </c>
      <c r="K466" s="2"/>
      <c r="L466" s="2"/>
      <c r="N466" s="30">
        <f t="shared" si="61"/>
        <v>311.66666666666669</v>
      </c>
      <c r="P466" s="31" t="str">
        <f t="shared" si="60"/>
        <v>Aceitar</v>
      </c>
      <c r="Q466" s="31"/>
      <c r="R466" s="31"/>
      <c r="S466" s="29"/>
    </row>
    <row r="467" spans="1:19" x14ac:dyDescent="0.25">
      <c r="A467" s="47">
        <v>88</v>
      </c>
      <c r="B467" s="47">
        <v>32</v>
      </c>
      <c r="C467" s="45" t="s">
        <v>5</v>
      </c>
      <c r="D467" s="8">
        <v>5</v>
      </c>
      <c r="E467" s="20">
        <v>132</v>
      </c>
      <c r="F467" s="21">
        <f>E467/PI()</f>
        <v>42.016904976260371</v>
      </c>
      <c r="G467" s="53">
        <f t="shared" si="56"/>
        <v>320.5</v>
      </c>
      <c r="H467" s="25">
        <v>317</v>
      </c>
      <c r="I467" s="7">
        <v>324</v>
      </c>
      <c r="J467" s="7"/>
      <c r="K467" s="3"/>
      <c r="L467" s="3"/>
      <c r="M467" s="3"/>
      <c r="N467" s="30">
        <f t="shared" si="61"/>
        <v>320.5</v>
      </c>
      <c r="P467" s="31" t="str">
        <f t="shared" si="60"/>
        <v>Aceitar</v>
      </c>
      <c r="Q467" s="31"/>
      <c r="R467" s="31"/>
      <c r="S467" s="29"/>
    </row>
    <row r="468" spans="1:19" x14ac:dyDescent="0.25">
      <c r="A468" s="47">
        <v>88</v>
      </c>
      <c r="B468" s="47">
        <v>32</v>
      </c>
      <c r="C468" s="45" t="s">
        <v>5</v>
      </c>
      <c r="D468" s="34"/>
      <c r="E468" s="35">
        <f>AVERAGE(E464:E467)</f>
        <v>140.25</v>
      </c>
      <c r="F468" s="32"/>
      <c r="G468" s="54"/>
      <c r="H468" s="36"/>
      <c r="I468" s="34"/>
      <c r="J468" s="34"/>
      <c r="K468" s="37"/>
      <c r="L468" s="37"/>
      <c r="M468" s="38">
        <f>AVERAGE(N464:N467)</f>
        <v>315.54166666666669</v>
      </c>
      <c r="N468" s="36"/>
      <c r="O468" s="37"/>
      <c r="P468" s="31" t="e">
        <f t="shared" si="60"/>
        <v>#DIV/0!</v>
      </c>
      <c r="Q468" s="31"/>
      <c r="R468" s="31"/>
      <c r="S468" s="29"/>
    </row>
    <row r="469" spans="1:19" x14ac:dyDescent="0.25">
      <c r="A469" s="47">
        <v>94</v>
      </c>
      <c r="B469" s="47">
        <v>32</v>
      </c>
      <c r="C469" s="45" t="s">
        <v>5</v>
      </c>
      <c r="D469" s="4">
        <v>1</v>
      </c>
      <c r="E469" s="17">
        <v>153</v>
      </c>
      <c r="F469" s="11">
        <f>E469/PI()</f>
        <v>48.701412586119972</v>
      </c>
      <c r="G469" s="53">
        <f t="shared" si="56"/>
        <v>303.66666666666669</v>
      </c>
      <c r="H469" s="24">
        <v>303</v>
      </c>
      <c r="I469" s="4">
        <v>300</v>
      </c>
      <c r="J469" s="4">
        <v>308</v>
      </c>
      <c r="K469" s="1"/>
      <c r="L469" s="1"/>
      <c r="N469" s="30">
        <f t="shared" si="61"/>
        <v>303.66666666666669</v>
      </c>
      <c r="P469" s="31" t="str">
        <f t="shared" si="60"/>
        <v>Aceitar</v>
      </c>
      <c r="Q469" s="31">
        <f t="shared" si="57"/>
        <v>94</v>
      </c>
      <c r="R469" s="31">
        <f t="shared" si="58"/>
        <v>139.5</v>
      </c>
      <c r="S469" s="29">
        <f t="shared" si="62"/>
        <v>29.770833333333336</v>
      </c>
    </row>
    <row r="470" spans="1:19" x14ac:dyDescent="0.25">
      <c r="A470" s="47">
        <v>94</v>
      </c>
      <c r="B470" s="47">
        <v>32</v>
      </c>
      <c r="C470" s="45" t="s">
        <v>5</v>
      </c>
      <c r="D470" s="5">
        <v>2</v>
      </c>
      <c r="E470" s="17">
        <v>124</v>
      </c>
      <c r="F470" s="11">
        <f t="shared" si="59"/>
        <v>39.470425886790046</v>
      </c>
      <c r="G470" s="53">
        <f t="shared" si="56"/>
        <v>295.5</v>
      </c>
      <c r="H470" s="23">
        <v>296</v>
      </c>
      <c r="I470" s="5">
        <v>295</v>
      </c>
      <c r="J470" s="5"/>
      <c r="K470" s="2"/>
      <c r="L470" s="2"/>
      <c r="N470" s="30">
        <f t="shared" si="61"/>
        <v>295.5</v>
      </c>
      <c r="P470" s="31" t="str">
        <f t="shared" si="60"/>
        <v>Aceitar</v>
      </c>
      <c r="Q470" s="31"/>
      <c r="R470" s="31"/>
      <c r="S470" s="29"/>
    </row>
    <row r="471" spans="1:19" x14ac:dyDescent="0.25">
      <c r="A471" s="47">
        <v>94</v>
      </c>
      <c r="B471" s="47">
        <v>32</v>
      </c>
      <c r="C471" s="45" t="s">
        <v>5</v>
      </c>
      <c r="D471" s="5">
        <v>3</v>
      </c>
      <c r="E471" s="17">
        <v>119</v>
      </c>
      <c r="F471" s="11">
        <f t="shared" si="59"/>
        <v>37.878876455871094</v>
      </c>
      <c r="G471" s="53">
        <f t="shared" si="56"/>
        <v>295</v>
      </c>
      <c r="H471" s="23">
        <v>299</v>
      </c>
      <c r="I471" s="5">
        <v>291</v>
      </c>
      <c r="J471" s="5"/>
      <c r="K471" s="2"/>
      <c r="L471" s="2"/>
      <c r="N471" s="30">
        <f t="shared" si="61"/>
        <v>295</v>
      </c>
      <c r="P471" s="31" t="str">
        <f t="shared" si="60"/>
        <v>Aceitar</v>
      </c>
      <c r="Q471" s="31"/>
      <c r="R471" s="31"/>
      <c r="S471" s="29"/>
    </row>
    <row r="472" spans="1:19" x14ac:dyDescent="0.25">
      <c r="A472" s="47">
        <v>94</v>
      </c>
      <c r="B472" s="47">
        <v>32</v>
      </c>
      <c r="C472" s="45" t="s">
        <v>5</v>
      </c>
      <c r="D472" s="7">
        <v>4</v>
      </c>
      <c r="E472" s="18">
        <v>162</v>
      </c>
      <c r="F472" s="12">
        <f t="shared" si="59"/>
        <v>51.566201561774093</v>
      </c>
      <c r="G472" s="53">
        <f t="shared" si="56"/>
        <v>296.66666666666669</v>
      </c>
      <c r="H472" s="25">
        <v>296</v>
      </c>
      <c r="I472" s="7">
        <v>293</v>
      </c>
      <c r="J472" s="7">
        <v>301</v>
      </c>
      <c r="K472" s="3"/>
      <c r="L472" s="3"/>
      <c r="M472" s="3"/>
      <c r="N472" s="30">
        <f t="shared" si="61"/>
        <v>296.66666666666669</v>
      </c>
      <c r="P472" s="31" t="str">
        <f t="shared" si="60"/>
        <v>Aceitar</v>
      </c>
      <c r="Q472" s="31"/>
      <c r="R472" s="31"/>
      <c r="S472" s="29"/>
    </row>
    <row r="473" spans="1:19" x14ac:dyDescent="0.25">
      <c r="A473" s="47">
        <v>94</v>
      </c>
      <c r="B473" s="47">
        <v>32</v>
      </c>
      <c r="C473" s="45" t="s">
        <v>5</v>
      </c>
      <c r="D473" s="34"/>
      <c r="E473" s="35">
        <f>AVERAGE(E469:E472)</f>
        <v>139.5</v>
      </c>
      <c r="F473" s="32"/>
      <c r="G473" s="54"/>
      <c r="H473" s="36"/>
      <c r="I473" s="34"/>
      <c r="J473" s="34"/>
      <c r="K473" s="37"/>
      <c r="L473" s="37"/>
      <c r="M473" s="38">
        <f>AVERAGE(N469:N472)</f>
        <v>297.70833333333337</v>
      </c>
      <c r="N473" s="36"/>
      <c r="O473" s="37"/>
      <c r="P473" s="31" t="e">
        <f t="shared" si="60"/>
        <v>#DIV/0!</v>
      </c>
      <c r="Q473" s="31"/>
      <c r="R473" s="31"/>
      <c r="S473" s="29"/>
    </row>
    <row r="474" spans="1:19" x14ac:dyDescent="0.25">
      <c r="A474" s="47">
        <v>79</v>
      </c>
      <c r="B474" s="47">
        <v>32</v>
      </c>
      <c r="C474" s="45" t="s">
        <v>5</v>
      </c>
      <c r="D474" s="4">
        <v>1</v>
      </c>
      <c r="E474" s="16">
        <v>174</v>
      </c>
      <c r="F474" s="13">
        <f>E474/PI()</f>
        <v>55.38592019597958</v>
      </c>
      <c r="G474" s="53">
        <f t="shared" si="56"/>
        <v>308.66666666666669</v>
      </c>
      <c r="H474" s="24">
        <v>313</v>
      </c>
      <c r="I474" s="4">
        <v>304</v>
      </c>
      <c r="J474" s="4">
        <v>309</v>
      </c>
      <c r="K474" s="1"/>
      <c r="L474" s="1"/>
      <c r="N474" s="30">
        <f t="shared" si="61"/>
        <v>308.66666666666669</v>
      </c>
      <c r="P474" s="31" t="str">
        <f t="shared" si="60"/>
        <v>Aceitar</v>
      </c>
      <c r="Q474" s="31">
        <f t="shared" si="57"/>
        <v>79</v>
      </c>
      <c r="R474" s="31">
        <f t="shared" si="58"/>
        <v>151.25</v>
      </c>
      <c r="S474" s="29">
        <f t="shared" si="62"/>
        <v>30.783333333333331</v>
      </c>
    </row>
    <row r="475" spans="1:19" x14ac:dyDescent="0.25">
      <c r="A475" s="47">
        <v>79</v>
      </c>
      <c r="B475" s="47">
        <v>32</v>
      </c>
      <c r="C475" s="45" t="s">
        <v>5</v>
      </c>
      <c r="D475" s="5">
        <v>2</v>
      </c>
      <c r="E475" s="17">
        <v>151</v>
      </c>
      <c r="F475" s="11">
        <f t="shared" si="59"/>
        <v>48.064792813752391</v>
      </c>
      <c r="G475" s="53">
        <f t="shared" si="56"/>
        <v>297.33333333333331</v>
      </c>
      <c r="H475" s="23">
        <v>305</v>
      </c>
      <c r="I475" s="5">
        <v>293</v>
      </c>
      <c r="J475" s="5">
        <v>294</v>
      </c>
      <c r="K475" s="2"/>
      <c r="L475" s="2"/>
      <c r="N475" s="30">
        <f t="shared" si="61"/>
        <v>297.33333333333331</v>
      </c>
      <c r="P475" s="31" t="str">
        <f t="shared" si="60"/>
        <v>Aceitar</v>
      </c>
      <c r="Q475" s="31"/>
      <c r="R475" s="31"/>
      <c r="S475" s="29"/>
    </row>
    <row r="476" spans="1:19" x14ac:dyDescent="0.25">
      <c r="A476" s="47">
        <v>79</v>
      </c>
      <c r="B476" s="47">
        <v>32</v>
      </c>
      <c r="C476" s="45" t="s">
        <v>5</v>
      </c>
      <c r="D476" s="5">
        <v>3</v>
      </c>
      <c r="E476" s="17">
        <v>115</v>
      </c>
      <c r="F476" s="11">
        <f t="shared" si="59"/>
        <v>36.605636911135932</v>
      </c>
      <c r="G476" s="53">
        <f t="shared" si="56"/>
        <v>301.33333333333331</v>
      </c>
      <c r="H476" s="23">
        <v>303</v>
      </c>
      <c r="I476" s="5">
        <v>300</v>
      </c>
      <c r="J476" s="5">
        <v>301</v>
      </c>
      <c r="K476" s="2"/>
      <c r="L476" s="2"/>
      <c r="N476" s="30">
        <f t="shared" si="61"/>
        <v>301.33333333333331</v>
      </c>
      <c r="P476" s="31" t="str">
        <f t="shared" si="60"/>
        <v>Aceitar</v>
      </c>
      <c r="Q476" s="31"/>
      <c r="R476" s="31"/>
      <c r="S476" s="29"/>
    </row>
    <row r="477" spans="1:19" x14ac:dyDescent="0.25">
      <c r="A477" s="47">
        <v>79</v>
      </c>
      <c r="B477" s="47">
        <v>32</v>
      </c>
      <c r="C477" s="45" t="s">
        <v>5</v>
      </c>
      <c r="D477" s="7">
        <v>4</v>
      </c>
      <c r="E477" s="18">
        <v>165</v>
      </c>
      <c r="F477" s="12">
        <f t="shared" si="59"/>
        <v>52.521131220325465</v>
      </c>
      <c r="G477" s="53">
        <f t="shared" si="56"/>
        <v>324</v>
      </c>
      <c r="H477" s="25">
        <v>323</v>
      </c>
      <c r="I477" s="7">
        <v>324</v>
      </c>
      <c r="J477" s="7">
        <v>325</v>
      </c>
      <c r="K477" s="3"/>
      <c r="L477" s="3"/>
      <c r="M477" s="3"/>
      <c r="N477" s="30">
        <f t="shared" si="61"/>
        <v>324</v>
      </c>
      <c r="P477" s="31" t="str">
        <f t="shared" si="60"/>
        <v>Aceitar</v>
      </c>
      <c r="Q477" s="31"/>
      <c r="R477" s="31"/>
      <c r="S477" s="29"/>
    </row>
    <row r="478" spans="1:19" x14ac:dyDescent="0.25">
      <c r="A478" s="47">
        <v>79</v>
      </c>
      <c r="B478" s="47">
        <v>32</v>
      </c>
      <c r="C478" s="45" t="s">
        <v>5</v>
      </c>
      <c r="D478" s="34"/>
      <c r="E478" s="35">
        <f>AVERAGE(E474:E477)</f>
        <v>151.25</v>
      </c>
      <c r="F478" s="32"/>
      <c r="G478" s="54"/>
      <c r="H478" s="36"/>
      <c r="I478" s="34"/>
      <c r="J478" s="34"/>
      <c r="K478" s="37"/>
      <c r="L478" s="37"/>
      <c r="M478" s="38">
        <f>AVERAGE(N474:N477)</f>
        <v>307.83333333333331</v>
      </c>
      <c r="N478" s="36"/>
      <c r="O478" s="37"/>
      <c r="P478" s="31" t="e">
        <f t="shared" si="60"/>
        <v>#DIV/0!</v>
      </c>
      <c r="Q478" s="31"/>
      <c r="R478" s="31"/>
      <c r="S478" s="29"/>
    </row>
    <row r="479" spans="1:19" x14ac:dyDescent="0.25">
      <c r="A479" s="47">
        <v>71</v>
      </c>
      <c r="B479" s="47">
        <v>33</v>
      </c>
      <c r="C479" s="45" t="s">
        <v>5</v>
      </c>
      <c r="D479" s="4">
        <v>1</v>
      </c>
      <c r="E479" s="16">
        <v>144</v>
      </c>
      <c r="F479" s="13">
        <f>E479/PI()</f>
        <v>45.836623610465857</v>
      </c>
      <c r="G479" s="53">
        <f t="shared" si="56"/>
        <v>333.33333333333331</v>
      </c>
      <c r="H479" s="24">
        <v>335</v>
      </c>
      <c r="I479" s="4">
        <v>334</v>
      </c>
      <c r="J479" s="4">
        <v>331</v>
      </c>
      <c r="K479" s="1"/>
      <c r="L479" s="1"/>
      <c r="N479" s="30">
        <f t="shared" si="61"/>
        <v>333.33333333333331</v>
      </c>
      <c r="P479" s="31" t="str">
        <f t="shared" si="60"/>
        <v>Aceitar</v>
      </c>
      <c r="Q479" s="31">
        <f t="shared" si="57"/>
        <v>71</v>
      </c>
      <c r="R479" s="31">
        <f t="shared" si="58"/>
        <v>170.25</v>
      </c>
      <c r="S479" s="29">
        <f t="shared" si="62"/>
        <v>29.983333333333338</v>
      </c>
    </row>
    <row r="480" spans="1:19" x14ac:dyDescent="0.25">
      <c r="A480" s="47">
        <v>71</v>
      </c>
      <c r="B480" s="47">
        <v>33</v>
      </c>
      <c r="C480" s="45" t="s">
        <v>5</v>
      </c>
      <c r="D480" s="5">
        <v>2</v>
      </c>
      <c r="E480" s="17">
        <v>133</v>
      </c>
      <c r="F480" s="11">
        <f t="shared" si="59"/>
        <v>42.335214862444161</v>
      </c>
      <c r="G480" s="53">
        <f t="shared" si="56"/>
        <v>321.66666666666669</v>
      </c>
      <c r="H480" s="23">
        <v>317</v>
      </c>
      <c r="I480" s="5">
        <v>327</v>
      </c>
      <c r="J480" s="5">
        <v>321</v>
      </c>
      <c r="K480" s="2"/>
      <c r="L480" s="2"/>
      <c r="N480" s="30">
        <f t="shared" si="61"/>
        <v>321.66666666666669</v>
      </c>
      <c r="P480" s="31" t="str">
        <f t="shared" si="60"/>
        <v>Aceitar</v>
      </c>
      <c r="Q480" s="31"/>
      <c r="R480" s="31"/>
      <c r="S480" s="29"/>
    </row>
    <row r="481" spans="1:19" x14ac:dyDescent="0.25">
      <c r="A481" s="47">
        <v>71</v>
      </c>
      <c r="B481" s="47">
        <v>33</v>
      </c>
      <c r="C481" s="45" t="s">
        <v>5</v>
      </c>
      <c r="D481" s="5">
        <v>3</v>
      </c>
      <c r="E481" s="17">
        <v>188</v>
      </c>
      <c r="F481" s="11">
        <f t="shared" si="59"/>
        <v>59.842258602552647</v>
      </c>
      <c r="G481" s="53">
        <f t="shared" si="56"/>
        <v>278.66666666666669</v>
      </c>
      <c r="H481" s="23">
        <v>279</v>
      </c>
      <c r="I481" s="5">
        <v>280</v>
      </c>
      <c r="J481" s="5">
        <v>277</v>
      </c>
      <c r="K481" s="2"/>
      <c r="L481" s="2"/>
      <c r="N481" s="30">
        <f t="shared" si="61"/>
        <v>278.66666666666669</v>
      </c>
      <c r="P481" s="31" t="str">
        <f t="shared" si="60"/>
        <v>Aceitar</v>
      </c>
      <c r="Q481" s="31"/>
      <c r="R481" s="31"/>
      <c r="S481" s="29"/>
    </row>
    <row r="482" spans="1:19" x14ac:dyDescent="0.25">
      <c r="A482" s="47">
        <v>71</v>
      </c>
      <c r="B482" s="47">
        <v>33</v>
      </c>
      <c r="C482" s="45" t="s">
        <v>5</v>
      </c>
      <c r="D482" s="7">
        <v>4</v>
      </c>
      <c r="E482" s="18">
        <v>216</v>
      </c>
      <c r="F482" s="12">
        <f t="shared" si="59"/>
        <v>68.754935415698782</v>
      </c>
      <c r="G482" s="53">
        <f t="shared" si="56"/>
        <v>265.66666666666669</v>
      </c>
      <c r="H482" s="25">
        <v>264</v>
      </c>
      <c r="I482" s="7">
        <v>266</v>
      </c>
      <c r="J482" s="7">
        <v>267</v>
      </c>
      <c r="K482" s="3"/>
      <c r="L482" s="3"/>
      <c r="M482" s="3"/>
      <c r="N482" s="30">
        <f t="shared" si="61"/>
        <v>265.66666666666669</v>
      </c>
      <c r="P482" s="31" t="str">
        <f t="shared" si="60"/>
        <v>Aceitar</v>
      </c>
      <c r="Q482" s="31"/>
      <c r="R482" s="31"/>
      <c r="S482" s="29"/>
    </row>
    <row r="483" spans="1:19" x14ac:dyDescent="0.25">
      <c r="A483" s="47">
        <v>71</v>
      </c>
      <c r="B483" s="47">
        <v>33</v>
      </c>
      <c r="C483" s="45" t="s">
        <v>5</v>
      </c>
      <c r="D483" s="34"/>
      <c r="E483" s="35">
        <f>AVERAGE(E479:E482)</f>
        <v>170.25</v>
      </c>
      <c r="F483" s="32"/>
      <c r="G483" s="54"/>
      <c r="H483" s="36"/>
      <c r="I483" s="34"/>
      <c r="J483" s="34"/>
      <c r="K483" s="37"/>
      <c r="L483" s="37"/>
      <c r="M483" s="38">
        <f>AVERAGE(N479:N482)</f>
        <v>299.83333333333337</v>
      </c>
      <c r="N483" s="36"/>
      <c r="O483" s="37"/>
      <c r="P483" s="31" t="e">
        <f t="shared" si="60"/>
        <v>#DIV/0!</v>
      </c>
      <c r="Q483" s="31"/>
      <c r="R483" s="31"/>
      <c r="S483" s="29"/>
    </row>
    <row r="484" spans="1:19" x14ac:dyDescent="0.25">
      <c r="A484" s="47">
        <v>116</v>
      </c>
      <c r="B484" s="47">
        <v>33</v>
      </c>
      <c r="C484" s="45" t="s">
        <v>5</v>
      </c>
      <c r="D484" s="4">
        <v>1</v>
      </c>
      <c r="E484" s="16">
        <v>138</v>
      </c>
      <c r="F484" s="13">
        <f>E484/PI()</f>
        <v>43.926764293363114</v>
      </c>
      <c r="G484" s="53">
        <f t="shared" si="56"/>
        <v>292.66666666666669</v>
      </c>
      <c r="H484" s="24">
        <v>294</v>
      </c>
      <c r="I484" s="4">
        <v>291</v>
      </c>
      <c r="J484" s="4">
        <v>293</v>
      </c>
      <c r="K484" s="1"/>
      <c r="L484" s="1"/>
      <c r="N484" s="30">
        <f t="shared" si="61"/>
        <v>292.66666666666669</v>
      </c>
      <c r="P484" s="31" t="str">
        <f t="shared" si="60"/>
        <v>Aceitar</v>
      </c>
      <c r="Q484" s="31">
        <f t="shared" si="57"/>
        <v>116</v>
      </c>
      <c r="R484" s="31">
        <f t="shared" si="58"/>
        <v>126.25</v>
      </c>
      <c r="S484" s="29">
        <f t="shared" si="62"/>
        <v>29.458333333333332</v>
      </c>
    </row>
    <row r="485" spans="1:19" x14ac:dyDescent="0.25">
      <c r="A485" s="47">
        <v>116</v>
      </c>
      <c r="B485" s="47">
        <v>33</v>
      </c>
      <c r="C485" s="45" t="s">
        <v>5</v>
      </c>
      <c r="D485" s="5">
        <v>2</v>
      </c>
      <c r="E485" s="17">
        <v>131</v>
      </c>
      <c r="F485" s="11">
        <f t="shared" si="59"/>
        <v>41.69859509007658</v>
      </c>
      <c r="G485" s="53">
        <f t="shared" si="56"/>
        <v>295.66666666666669</v>
      </c>
      <c r="H485" s="23">
        <v>296</v>
      </c>
      <c r="I485" s="5">
        <v>293</v>
      </c>
      <c r="J485" s="5">
        <v>298</v>
      </c>
      <c r="K485" s="2"/>
      <c r="L485" s="2"/>
      <c r="N485" s="30">
        <f t="shared" si="61"/>
        <v>295.66666666666669</v>
      </c>
      <c r="P485" s="31" t="str">
        <f t="shared" si="60"/>
        <v>Aceitar</v>
      </c>
      <c r="Q485" s="31"/>
      <c r="R485" s="31"/>
      <c r="S485" s="29"/>
    </row>
    <row r="486" spans="1:19" x14ac:dyDescent="0.25">
      <c r="A486" s="47">
        <v>116</v>
      </c>
      <c r="B486" s="47">
        <v>33</v>
      </c>
      <c r="C486" s="45" t="s">
        <v>5</v>
      </c>
      <c r="D486" s="5">
        <v>3</v>
      </c>
      <c r="E486" s="17">
        <v>119</v>
      </c>
      <c r="F486" s="11">
        <f t="shared" si="59"/>
        <v>37.878876455871094</v>
      </c>
      <c r="G486" s="53">
        <f t="shared" si="56"/>
        <v>285.66666666666669</v>
      </c>
      <c r="H486" s="23">
        <v>289</v>
      </c>
      <c r="I486" s="5">
        <v>283</v>
      </c>
      <c r="J486" s="5">
        <v>285</v>
      </c>
      <c r="K486" s="2"/>
      <c r="L486" s="2"/>
      <c r="N486" s="30">
        <f t="shared" si="61"/>
        <v>285.66666666666669</v>
      </c>
      <c r="P486" s="31" t="str">
        <f t="shared" si="60"/>
        <v>Aceitar</v>
      </c>
      <c r="Q486" s="31"/>
      <c r="R486" s="31"/>
      <c r="S486" s="29"/>
    </row>
    <row r="487" spans="1:19" x14ac:dyDescent="0.25">
      <c r="A487" s="47">
        <v>116</v>
      </c>
      <c r="B487" s="47">
        <v>33</v>
      </c>
      <c r="C487" s="45" t="s">
        <v>5</v>
      </c>
      <c r="D487" s="7">
        <v>4</v>
      </c>
      <c r="E487" s="18">
        <v>117</v>
      </c>
      <c r="F487" s="12">
        <f t="shared" si="59"/>
        <v>37.242256683503513</v>
      </c>
      <c r="G487" s="53">
        <f t="shared" si="56"/>
        <v>304.33333333333331</v>
      </c>
      <c r="H487" s="25">
        <v>309</v>
      </c>
      <c r="I487" s="7">
        <v>303</v>
      </c>
      <c r="J487" s="7">
        <v>301</v>
      </c>
      <c r="K487" s="3"/>
      <c r="L487" s="3"/>
      <c r="M487" s="3"/>
      <c r="N487" s="30">
        <f t="shared" si="61"/>
        <v>304.33333333333331</v>
      </c>
      <c r="P487" s="31" t="str">
        <f t="shared" si="60"/>
        <v>Aceitar</v>
      </c>
      <c r="Q487" s="31"/>
      <c r="R487" s="31"/>
      <c r="S487" s="29"/>
    </row>
    <row r="488" spans="1:19" x14ac:dyDescent="0.25">
      <c r="A488" s="47">
        <v>116</v>
      </c>
      <c r="B488" s="47">
        <v>33</v>
      </c>
      <c r="C488" s="45" t="s">
        <v>5</v>
      </c>
      <c r="D488" s="34"/>
      <c r="E488" s="35">
        <f>AVERAGE(E484:E487)</f>
        <v>126.25</v>
      </c>
      <c r="F488" s="32"/>
      <c r="G488" s="54"/>
      <c r="H488" s="36"/>
      <c r="I488" s="34"/>
      <c r="J488" s="34"/>
      <c r="K488" s="37"/>
      <c r="L488" s="37"/>
      <c r="M488" s="38">
        <f>AVERAGE(N484:N487)</f>
        <v>294.58333333333331</v>
      </c>
      <c r="N488" s="36"/>
      <c r="O488" s="37"/>
      <c r="P488" s="31" t="e">
        <f t="shared" si="60"/>
        <v>#DIV/0!</v>
      </c>
      <c r="Q488" s="31"/>
      <c r="R488" s="31"/>
      <c r="S488" s="29"/>
    </row>
    <row r="489" spans="1:19" x14ac:dyDescent="0.25">
      <c r="A489" s="47">
        <v>69</v>
      </c>
      <c r="B489" s="47">
        <v>33</v>
      </c>
      <c r="C489" s="45" t="s">
        <v>5</v>
      </c>
      <c r="D489" s="4">
        <v>1</v>
      </c>
      <c r="E489" s="16">
        <v>172</v>
      </c>
      <c r="F489" s="13">
        <f>E489/PI()</f>
        <v>54.749300423611999</v>
      </c>
      <c r="G489" s="53">
        <f t="shared" si="56"/>
        <v>274.33333333333331</v>
      </c>
      <c r="H489" s="24">
        <v>251</v>
      </c>
      <c r="I489" s="4">
        <v>282</v>
      </c>
      <c r="J489" s="4">
        <v>290</v>
      </c>
      <c r="K489" s="1"/>
      <c r="L489" s="1"/>
      <c r="N489" s="30">
        <f t="shared" si="61"/>
        <v>274.33333333333331</v>
      </c>
      <c r="P489" s="31" t="str">
        <f t="shared" si="60"/>
        <v>Aceitar</v>
      </c>
      <c r="Q489" s="31">
        <f t="shared" si="57"/>
        <v>69</v>
      </c>
      <c r="R489" s="31">
        <f t="shared" si="58"/>
        <v>140</v>
      </c>
      <c r="S489" s="29">
        <f t="shared" si="62"/>
        <v>24.416666666666664</v>
      </c>
    </row>
    <row r="490" spans="1:19" x14ac:dyDescent="0.25">
      <c r="A490" s="47">
        <v>69</v>
      </c>
      <c r="B490" s="47">
        <v>33</v>
      </c>
      <c r="C490" s="45" t="s">
        <v>5</v>
      </c>
      <c r="D490" s="5">
        <v>2</v>
      </c>
      <c r="E490" s="17">
        <v>123</v>
      </c>
      <c r="F490" s="11">
        <f t="shared" si="59"/>
        <v>39.152116000606256</v>
      </c>
      <c r="G490" s="53">
        <f t="shared" si="56"/>
        <v>233.33333333333334</v>
      </c>
      <c r="H490" s="23">
        <v>234</v>
      </c>
      <c r="I490" s="5">
        <v>233</v>
      </c>
      <c r="J490" s="5">
        <v>233</v>
      </c>
      <c r="K490" s="2"/>
      <c r="L490" s="2"/>
      <c r="N490" s="30">
        <f t="shared" si="61"/>
        <v>233.33333333333334</v>
      </c>
      <c r="P490" s="31" t="str">
        <f t="shared" si="60"/>
        <v>Aceitar</v>
      </c>
      <c r="Q490" s="31"/>
      <c r="R490" s="31"/>
      <c r="S490" s="29"/>
    </row>
    <row r="491" spans="1:19" x14ac:dyDescent="0.25">
      <c r="A491" s="47">
        <v>69</v>
      </c>
      <c r="B491" s="47">
        <v>33</v>
      </c>
      <c r="C491" s="45" t="s">
        <v>5</v>
      </c>
      <c r="D491" s="5">
        <v>3</v>
      </c>
      <c r="E491" s="17">
        <v>129</v>
      </c>
      <c r="F491" s="11">
        <f t="shared" si="59"/>
        <v>41.061975317708999</v>
      </c>
      <c r="G491" s="53">
        <f t="shared" si="56"/>
        <v>240</v>
      </c>
      <c r="H491" s="23">
        <v>241</v>
      </c>
      <c r="I491" s="5">
        <v>242</v>
      </c>
      <c r="J491" s="5">
        <v>237</v>
      </c>
      <c r="K491" s="2"/>
      <c r="L491" s="2"/>
      <c r="N491" s="30">
        <f t="shared" si="61"/>
        <v>240</v>
      </c>
      <c r="P491" s="31" t="str">
        <f t="shared" si="60"/>
        <v>Aceitar</v>
      </c>
      <c r="Q491" s="31"/>
      <c r="R491" s="31"/>
      <c r="S491" s="29"/>
    </row>
    <row r="492" spans="1:19" x14ac:dyDescent="0.25">
      <c r="A492" s="47">
        <v>69</v>
      </c>
      <c r="B492" s="47">
        <v>33</v>
      </c>
      <c r="C492" s="45" t="s">
        <v>5</v>
      </c>
      <c r="D492" s="7">
        <v>4</v>
      </c>
      <c r="E492" s="18">
        <v>136</v>
      </c>
      <c r="F492" s="12">
        <f t="shared" si="59"/>
        <v>43.290144520995533</v>
      </c>
      <c r="G492" s="53">
        <f t="shared" si="56"/>
        <v>229</v>
      </c>
      <c r="H492" s="25">
        <v>231</v>
      </c>
      <c r="I492" s="7">
        <v>228</v>
      </c>
      <c r="J492" s="7">
        <v>228</v>
      </c>
      <c r="K492" s="3"/>
      <c r="L492" s="3"/>
      <c r="M492" s="3"/>
      <c r="N492" s="30">
        <f t="shared" si="61"/>
        <v>229</v>
      </c>
      <c r="P492" s="31" t="str">
        <f t="shared" si="60"/>
        <v>Aceitar</v>
      </c>
      <c r="Q492" s="31"/>
      <c r="R492" s="31"/>
      <c r="S492" s="29"/>
    </row>
    <row r="493" spans="1:19" x14ac:dyDescent="0.25">
      <c r="A493" s="47">
        <v>69</v>
      </c>
      <c r="B493" s="47">
        <v>33</v>
      </c>
      <c r="C493" s="45" t="s">
        <v>5</v>
      </c>
      <c r="D493" s="34"/>
      <c r="E493" s="35">
        <f>AVERAGE(E489:E492)</f>
        <v>140</v>
      </c>
      <c r="F493" s="32"/>
      <c r="G493" s="54"/>
      <c r="H493" s="36"/>
      <c r="I493" s="34"/>
      <c r="J493" s="34"/>
      <c r="K493" s="37"/>
      <c r="L493" s="37"/>
      <c r="M493" s="38">
        <f>AVERAGE(N489:N492)</f>
        <v>244.16666666666666</v>
      </c>
      <c r="N493" s="36" t="e">
        <f t="shared" si="61"/>
        <v>#DIV/0!</v>
      </c>
      <c r="O493" s="37"/>
      <c r="P493" s="31" t="e">
        <f t="shared" si="60"/>
        <v>#DIV/0!</v>
      </c>
      <c r="Q493" s="31"/>
      <c r="R493" s="31"/>
      <c r="S493" s="29"/>
    </row>
    <row r="494" spans="1:19" x14ac:dyDescent="0.25">
      <c r="A494" s="47">
        <v>124</v>
      </c>
      <c r="B494" s="47">
        <v>34</v>
      </c>
      <c r="C494" s="45" t="s">
        <v>3</v>
      </c>
      <c r="D494" s="4">
        <v>1</v>
      </c>
      <c r="E494" s="16"/>
      <c r="F494" s="13"/>
      <c r="H494" s="24"/>
      <c r="I494" s="4"/>
      <c r="J494" s="4"/>
      <c r="K494" s="1"/>
      <c r="L494" s="1"/>
      <c r="N494" s="30"/>
      <c r="P494" s="31" t="e">
        <f t="shared" si="60"/>
        <v>#DIV/0!</v>
      </c>
      <c r="Q494" s="31">
        <f t="shared" si="57"/>
        <v>124</v>
      </c>
      <c r="R494" s="31">
        <f t="shared" si="58"/>
        <v>0</v>
      </c>
      <c r="S494" s="29">
        <f t="shared" si="62"/>
        <v>0</v>
      </c>
    </row>
    <row r="495" spans="1:19" x14ac:dyDescent="0.25">
      <c r="A495" s="47">
        <v>124</v>
      </c>
      <c r="B495" s="47">
        <v>34</v>
      </c>
      <c r="C495" s="45" t="s">
        <v>3</v>
      </c>
      <c r="D495" s="5">
        <v>2</v>
      </c>
      <c r="E495" s="17"/>
      <c r="F495" s="11"/>
      <c r="H495" s="23"/>
      <c r="I495" s="5"/>
      <c r="J495" s="5"/>
      <c r="K495" s="2"/>
      <c r="L495" s="2"/>
      <c r="N495" s="30"/>
      <c r="P495" s="31" t="e">
        <f t="shared" si="60"/>
        <v>#DIV/0!</v>
      </c>
      <c r="Q495" s="31"/>
      <c r="R495" s="31"/>
      <c r="S495" s="29"/>
    </row>
    <row r="496" spans="1:19" x14ac:dyDescent="0.25">
      <c r="A496" s="47">
        <v>124</v>
      </c>
      <c r="B496" s="47">
        <v>34</v>
      </c>
      <c r="C496" s="45" t="s">
        <v>3</v>
      </c>
      <c r="D496" s="5">
        <v>3</v>
      </c>
      <c r="E496" s="17"/>
      <c r="F496" s="11"/>
      <c r="H496" s="23"/>
      <c r="I496" s="5"/>
      <c r="J496" s="5"/>
      <c r="K496" s="2"/>
      <c r="L496" s="2"/>
      <c r="N496" s="30"/>
      <c r="P496" s="31" t="e">
        <f t="shared" si="60"/>
        <v>#DIV/0!</v>
      </c>
      <c r="Q496" s="31"/>
      <c r="R496" s="31"/>
      <c r="S496" s="29"/>
    </row>
    <row r="497" spans="1:19" x14ac:dyDescent="0.25">
      <c r="A497" s="47">
        <v>124</v>
      </c>
      <c r="B497" s="47">
        <v>34</v>
      </c>
      <c r="C497" s="45" t="s">
        <v>3</v>
      </c>
      <c r="D497" s="7">
        <v>4</v>
      </c>
      <c r="E497" s="18"/>
      <c r="F497" s="12"/>
      <c r="H497" s="25"/>
      <c r="I497" s="7"/>
      <c r="J497" s="7"/>
      <c r="K497" s="3"/>
      <c r="L497" s="3"/>
      <c r="M497" s="3"/>
      <c r="N497" s="30"/>
      <c r="P497" s="31" t="e">
        <f t="shared" si="60"/>
        <v>#DIV/0!</v>
      </c>
      <c r="Q497" s="31"/>
      <c r="R497" s="31"/>
      <c r="S497" s="29"/>
    </row>
    <row r="498" spans="1:19" x14ac:dyDescent="0.25">
      <c r="A498" s="47">
        <v>124</v>
      </c>
      <c r="B498" s="47">
        <v>34</v>
      </c>
      <c r="C498" s="45" t="s">
        <v>3</v>
      </c>
      <c r="D498" s="34"/>
      <c r="E498" s="35"/>
      <c r="F498" s="32"/>
      <c r="G498" s="54"/>
      <c r="H498" s="36"/>
      <c r="I498" s="34"/>
      <c r="J498" s="34"/>
      <c r="K498" s="37"/>
      <c r="L498" s="37"/>
      <c r="M498" s="37"/>
      <c r="N498" s="36"/>
      <c r="O498" s="37"/>
      <c r="P498" s="31" t="e">
        <f t="shared" si="60"/>
        <v>#DIV/0!</v>
      </c>
      <c r="Q498" s="31"/>
      <c r="R498" s="31"/>
      <c r="S498" s="29"/>
    </row>
    <row r="499" spans="1:19" x14ac:dyDescent="0.25">
      <c r="A499" s="47">
        <v>125</v>
      </c>
      <c r="B499" s="47">
        <v>34</v>
      </c>
      <c r="C499" s="45" t="s">
        <v>3</v>
      </c>
      <c r="D499" s="4">
        <v>1</v>
      </c>
      <c r="E499" s="16"/>
      <c r="F499" s="13"/>
      <c r="H499" s="24"/>
      <c r="I499" s="4"/>
      <c r="J499" s="4"/>
      <c r="K499" s="1"/>
      <c r="L499" s="1"/>
      <c r="N499" s="30"/>
      <c r="P499" s="31" t="e">
        <f t="shared" si="60"/>
        <v>#DIV/0!</v>
      </c>
      <c r="Q499" s="31">
        <f t="shared" si="57"/>
        <v>125</v>
      </c>
      <c r="R499" s="31">
        <f t="shared" si="58"/>
        <v>0</v>
      </c>
      <c r="S499" s="29"/>
    </row>
    <row r="500" spans="1:19" x14ac:dyDescent="0.25">
      <c r="A500" s="47">
        <v>125</v>
      </c>
      <c r="B500" s="47">
        <v>34</v>
      </c>
      <c r="C500" s="45" t="s">
        <v>3</v>
      </c>
      <c r="D500" s="5">
        <v>2</v>
      </c>
      <c r="E500" s="17"/>
      <c r="F500" s="11"/>
      <c r="H500" s="23"/>
      <c r="I500" s="5"/>
      <c r="J500" s="5"/>
      <c r="K500" s="2"/>
      <c r="L500" s="2"/>
      <c r="N500" s="30"/>
      <c r="P500" s="31" t="e">
        <f t="shared" si="60"/>
        <v>#DIV/0!</v>
      </c>
      <c r="Q500" s="31"/>
      <c r="R500" s="31"/>
      <c r="S500" s="29"/>
    </row>
    <row r="501" spans="1:19" x14ac:dyDescent="0.25">
      <c r="A501" s="47">
        <v>125</v>
      </c>
      <c r="B501" s="47">
        <v>34</v>
      </c>
      <c r="C501" s="45" t="s">
        <v>3</v>
      </c>
      <c r="D501" s="5">
        <v>3</v>
      </c>
      <c r="E501" s="17"/>
      <c r="F501" s="11"/>
      <c r="H501" s="23"/>
      <c r="I501" s="5"/>
      <c r="J501" s="5"/>
      <c r="K501" s="2"/>
      <c r="L501" s="2"/>
      <c r="N501" s="30"/>
      <c r="P501" s="31" t="e">
        <f t="shared" si="60"/>
        <v>#DIV/0!</v>
      </c>
      <c r="Q501" s="31"/>
      <c r="R501" s="31"/>
      <c r="S501" s="29"/>
    </row>
    <row r="502" spans="1:19" x14ac:dyDescent="0.25">
      <c r="A502" s="47">
        <v>125</v>
      </c>
      <c r="B502" s="47">
        <v>34</v>
      </c>
      <c r="C502" s="45" t="s">
        <v>3</v>
      </c>
      <c r="D502" s="7">
        <v>4</v>
      </c>
      <c r="E502" s="18"/>
      <c r="F502" s="12"/>
      <c r="H502" s="25"/>
      <c r="I502" s="7"/>
      <c r="J502" s="7"/>
      <c r="K502" s="3"/>
      <c r="L502" s="3"/>
      <c r="M502" s="3"/>
      <c r="N502" s="30"/>
      <c r="P502" s="31" t="e">
        <f t="shared" si="60"/>
        <v>#DIV/0!</v>
      </c>
      <c r="Q502" s="31"/>
      <c r="R502" s="31"/>
      <c r="S502" s="29"/>
    </row>
    <row r="503" spans="1:19" x14ac:dyDescent="0.25">
      <c r="A503" s="47">
        <v>125</v>
      </c>
      <c r="B503" s="47">
        <v>34</v>
      </c>
      <c r="C503" s="45" t="s">
        <v>3</v>
      </c>
      <c r="D503" s="34"/>
      <c r="E503" s="35"/>
      <c r="F503" s="32"/>
      <c r="G503" s="54"/>
      <c r="H503" s="36"/>
      <c r="I503" s="34"/>
      <c r="J503" s="34"/>
      <c r="K503" s="37"/>
      <c r="L503" s="37"/>
      <c r="M503" s="37"/>
      <c r="N503" s="36"/>
      <c r="O503" s="37"/>
      <c r="P503" s="31" t="e">
        <f t="shared" si="60"/>
        <v>#DIV/0!</v>
      </c>
      <c r="Q503" s="31"/>
      <c r="R503" s="31"/>
      <c r="S503" s="29"/>
    </row>
    <row r="504" spans="1:19" x14ac:dyDescent="0.25">
      <c r="A504" s="47">
        <v>130</v>
      </c>
      <c r="B504" s="47">
        <v>34</v>
      </c>
      <c r="C504" s="45" t="s">
        <v>5</v>
      </c>
      <c r="D504" s="4">
        <v>1</v>
      </c>
      <c r="E504" s="16">
        <v>181</v>
      </c>
      <c r="F504" s="13">
        <f>E504/PI()</f>
        <v>57.614089399266113</v>
      </c>
      <c r="G504" s="53">
        <f t="shared" si="56"/>
        <v>341.66666666666669</v>
      </c>
      <c r="H504" s="24">
        <v>341</v>
      </c>
      <c r="I504" s="4">
        <v>342</v>
      </c>
      <c r="J504" s="4">
        <v>342</v>
      </c>
      <c r="K504" s="1"/>
      <c r="L504" s="1"/>
      <c r="N504" s="30">
        <f t="shared" si="61"/>
        <v>341.66666666666669</v>
      </c>
      <c r="P504" s="31" t="str">
        <f t="shared" si="60"/>
        <v>Aceitar</v>
      </c>
      <c r="Q504" s="31">
        <f t="shared" si="57"/>
        <v>130</v>
      </c>
      <c r="R504" s="31">
        <f t="shared" si="58"/>
        <v>153.75</v>
      </c>
      <c r="S504" s="29">
        <f t="shared" si="62"/>
        <v>33.308333333333337</v>
      </c>
    </row>
    <row r="505" spans="1:19" x14ac:dyDescent="0.25">
      <c r="A505" s="47">
        <v>130</v>
      </c>
      <c r="B505" s="47">
        <v>34</v>
      </c>
      <c r="C505" s="45" t="s">
        <v>5</v>
      </c>
      <c r="D505" s="5">
        <v>2</v>
      </c>
      <c r="E505" s="17">
        <v>147</v>
      </c>
      <c r="F505" s="11">
        <f t="shared" si="59"/>
        <v>46.791553269017228</v>
      </c>
      <c r="G505" s="53">
        <f t="shared" si="56"/>
        <v>341</v>
      </c>
      <c r="H505" s="23">
        <v>346</v>
      </c>
      <c r="I505" s="5">
        <v>349</v>
      </c>
      <c r="J505" s="5">
        <v>328</v>
      </c>
      <c r="K505" s="2"/>
      <c r="L505" s="2"/>
      <c r="N505" s="30">
        <f t="shared" si="61"/>
        <v>341</v>
      </c>
      <c r="P505" s="31" t="str">
        <f t="shared" si="60"/>
        <v>Aceitar</v>
      </c>
      <c r="Q505" s="31"/>
      <c r="R505" s="31"/>
      <c r="S505" s="29"/>
    </row>
    <row r="506" spans="1:19" x14ac:dyDescent="0.25">
      <c r="A506" s="47">
        <v>130</v>
      </c>
      <c r="B506" s="47">
        <v>34</v>
      </c>
      <c r="C506" s="45" t="s">
        <v>5</v>
      </c>
      <c r="D506" s="5">
        <v>3</v>
      </c>
      <c r="E506" s="17">
        <v>146</v>
      </c>
      <c r="F506" s="11">
        <f t="shared" si="59"/>
        <v>46.473243382833438</v>
      </c>
      <c r="G506" s="53">
        <f t="shared" si="56"/>
        <v>326.66666666666669</v>
      </c>
      <c r="H506" s="23">
        <v>326</v>
      </c>
      <c r="I506" s="5">
        <v>328</v>
      </c>
      <c r="J506" s="5">
        <v>326</v>
      </c>
      <c r="K506" s="2"/>
      <c r="L506" s="2"/>
      <c r="N506" s="30">
        <f t="shared" si="61"/>
        <v>326.66666666666669</v>
      </c>
      <c r="P506" s="31" t="str">
        <f t="shared" si="60"/>
        <v>Aceitar</v>
      </c>
      <c r="Q506" s="31"/>
      <c r="R506" s="31"/>
      <c r="S506" s="29"/>
    </row>
    <row r="507" spans="1:19" x14ac:dyDescent="0.25">
      <c r="A507" s="47">
        <v>130</v>
      </c>
      <c r="B507" s="47">
        <v>34</v>
      </c>
      <c r="C507" s="45" t="s">
        <v>5</v>
      </c>
      <c r="D507" s="7">
        <v>4</v>
      </c>
      <c r="E507" s="18">
        <v>141</v>
      </c>
      <c r="F507" s="12">
        <f t="shared" si="59"/>
        <v>44.881693951914485</v>
      </c>
      <c r="G507" s="53">
        <f t="shared" si="56"/>
        <v>323</v>
      </c>
      <c r="H507" s="25">
        <v>325</v>
      </c>
      <c r="I507" s="7">
        <v>321</v>
      </c>
      <c r="J507" s="7"/>
      <c r="K507" s="3"/>
      <c r="L507" s="3"/>
      <c r="M507" s="3"/>
      <c r="N507" s="30">
        <f t="shared" si="61"/>
        <v>323</v>
      </c>
      <c r="P507" s="31" t="str">
        <f t="shared" si="60"/>
        <v>Aceitar</v>
      </c>
      <c r="Q507" s="31"/>
      <c r="R507" s="31"/>
      <c r="S507" s="29"/>
    </row>
    <row r="508" spans="1:19" x14ac:dyDescent="0.25">
      <c r="A508" s="47">
        <v>130</v>
      </c>
      <c r="B508" s="47">
        <v>34</v>
      </c>
      <c r="C508" s="45" t="s">
        <v>5</v>
      </c>
      <c r="D508" s="34"/>
      <c r="E508" s="35">
        <f>AVERAGE(E504:E507)</f>
        <v>153.75</v>
      </c>
      <c r="F508" s="32"/>
      <c r="G508" s="54"/>
      <c r="H508" s="36"/>
      <c r="I508" s="34"/>
      <c r="J508" s="34"/>
      <c r="K508" s="37"/>
      <c r="L508" s="37"/>
      <c r="M508" s="38">
        <f>AVERAGE(N504:N507)</f>
        <v>333.08333333333337</v>
      </c>
      <c r="N508" s="36"/>
      <c r="O508" s="37"/>
      <c r="P508" s="31" t="e">
        <f t="shared" si="60"/>
        <v>#DIV/0!</v>
      </c>
      <c r="Q508" s="31"/>
      <c r="R508" s="31"/>
      <c r="S508" s="29"/>
    </row>
    <row r="509" spans="1:19" x14ac:dyDescent="0.25">
      <c r="A509" s="47">
        <v>68</v>
      </c>
      <c r="B509" s="47">
        <v>35</v>
      </c>
      <c r="C509" s="45" t="s">
        <v>5</v>
      </c>
      <c r="D509" s="4">
        <v>1</v>
      </c>
      <c r="E509" s="16">
        <v>155</v>
      </c>
      <c r="F509" s="13">
        <f>E509/PI()</f>
        <v>49.338032358487553</v>
      </c>
      <c r="G509" s="53">
        <f t="shared" si="56"/>
        <v>294.33333333333331</v>
      </c>
      <c r="H509" s="24">
        <v>296</v>
      </c>
      <c r="I509" s="4">
        <v>292</v>
      </c>
      <c r="J509" s="4">
        <v>295</v>
      </c>
      <c r="K509" s="1"/>
      <c r="L509" s="1"/>
      <c r="N509" s="30">
        <f t="shared" si="61"/>
        <v>294.33333333333331</v>
      </c>
      <c r="P509" s="31" t="str">
        <f t="shared" si="60"/>
        <v>Aceitar</v>
      </c>
      <c r="Q509" s="31">
        <f t="shared" si="57"/>
        <v>68</v>
      </c>
      <c r="R509" s="31">
        <f t="shared" si="58"/>
        <v>146.75</v>
      </c>
      <c r="S509" s="29">
        <f t="shared" si="62"/>
        <v>29.991666666666667</v>
      </c>
    </row>
    <row r="510" spans="1:19" x14ac:dyDescent="0.25">
      <c r="A510" s="47">
        <v>68</v>
      </c>
      <c r="B510" s="47">
        <v>35</v>
      </c>
      <c r="C510" s="45" t="s">
        <v>5</v>
      </c>
      <c r="D510" s="5">
        <v>2</v>
      </c>
      <c r="E510" s="17">
        <v>151</v>
      </c>
      <c r="F510" s="11">
        <f t="shared" si="59"/>
        <v>48.064792813752391</v>
      </c>
      <c r="G510" s="53">
        <f t="shared" si="56"/>
        <v>301</v>
      </c>
      <c r="H510" s="23">
        <v>305</v>
      </c>
      <c r="I510" s="5">
        <v>301</v>
      </c>
      <c r="J510" s="5">
        <v>297</v>
      </c>
      <c r="K510" s="2"/>
      <c r="L510" s="2"/>
      <c r="N510" s="30">
        <f t="shared" si="61"/>
        <v>301</v>
      </c>
      <c r="P510" s="31" t="str">
        <f t="shared" si="60"/>
        <v>Aceitar</v>
      </c>
      <c r="Q510" s="31"/>
      <c r="R510" s="31"/>
      <c r="S510" s="29"/>
    </row>
    <row r="511" spans="1:19" x14ac:dyDescent="0.25">
      <c r="A511" s="47">
        <v>68</v>
      </c>
      <c r="B511" s="47">
        <v>35</v>
      </c>
      <c r="C511" s="45" t="s">
        <v>5</v>
      </c>
      <c r="D511" s="5">
        <v>3</v>
      </c>
      <c r="E511" s="17">
        <v>150</v>
      </c>
      <c r="F511" s="11">
        <f t="shared" si="59"/>
        <v>47.7464829275686</v>
      </c>
      <c r="G511" s="53">
        <f t="shared" si="56"/>
        <v>303.66666666666669</v>
      </c>
      <c r="H511" s="23">
        <v>304</v>
      </c>
      <c r="I511" s="5">
        <v>303</v>
      </c>
      <c r="J511" s="5">
        <v>304</v>
      </c>
      <c r="K511" s="2"/>
      <c r="L511" s="2"/>
      <c r="N511" s="30">
        <f t="shared" si="61"/>
        <v>303.66666666666669</v>
      </c>
      <c r="P511" s="31" t="str">
        <f t="shared" si="60"/>
        <v>Aceitar</v>
      </c>
      <c r="Q511" s="31"/>
      <c r="R511" s="31"/>
      <c r="S511" s="29"/>
    </row>
    <row r="512" spans="1:19" x14ac:dyDescent="0.25">
      <c r="A512" s="47">
        <v>68</v>
      </c>
      <c r="B512" s="47">
        <v>35</v>
      </c>
      <c r="C512" s="45" t="s">
        <v>5</v>
      </c>
      <c r="D512" s="7">
        <v>4</v>
      </c>
      <c r="E512" s="18">
        <v>131</v>
      </c>
      <c r="F512" s="12">
        <f t="shared" si="59"/>
        <v>41.69859509007658</v>
      </c>
      <c r="G512" s="53">
        <f t="shared" si="56"/>
        <v>300.66666666666669</v>
      </c>
      <c r="H512" s="25">
        <v>302</v>
      </c>
      <c r="I512" s="7">
        <v>299</v>
      </c>
      <c r="J512" s="7">
        <v>301</v>
      </c>
      <c r="K512" s="3"/>
      <c r="L512" s="3"/>
      <c r="M512" s="3"/>
      <c r="N512" s="30">
        <f t="shared" si="61"/>
        <v>300.66666666666669</v>
      </c>
      <c r="P512" s="31" t="str">
        <f t="shared" si="60"/>
        <v>Aceitar</v>
      </c>
      <c r="Q512" s="31"/>
      <c r="R512" s="31"/>
      <c r="S512" s="29"/>
    </row>
    <row r="513" spans="1:19" x14ac:dyDescent="0.25">
      <c r="A513" s="47">
        <v>68</v>
      </c>
      <c r="B513" s="47">
        <v>35</v>
      </c>
      <c r="C513" s="45" t="s">
        <v>5</v>
      </c>
      <c r="D513" s="34"/>
      <c r="E513" s="35">
        <f>AVERAGE(E509:E512)</f>
        <v>146.75</v>
      </c>
      <c r="F513" s="32"/>
      <c r="G513" s="54"/>
      <c r="H513" s="36"/>
      <c r="I513" s="34"/>
      <c r="J513" s="34"/>
      <c r="K513" s="37"/>
      <c r="L513" s="37"/>
      <c r="M513" s="38">
        <f>AVERAGE(N509:N512)</f>
        <v>299.91666666666669</v>
      </c>
      <c r="N513" s="36"/>
      <c r="O513" s="37"/>
      <c r="P513" s="31" t="e">
        <f t="shared" si="60"/>
        <v>#DIV/0!</v>
      </c>
      <c r="Q513" s="31"/>
      <c r="R513" s="31"/>
      <c r="S513" s="29"/>
    </row>
    <row r="514" spans="1:19" x14ac:dyDescent="0.25">
      <c r="A514" s="47">
        <v>121</v>
      </c>
      <c r="B514" s="47">
        <v>35</v>
      </c>
      <c r="C514" s="45" t="s">
        <v>3</v>
      </c>
      <c r="D514" s="4">
        <v>1</v>
      </c>
      <c r="E514" s="16"/>
      <c r="F514" s="13"/>
      <c r="H514" s="24"/>
      <c r="I514" s="4"/>
      <c r="J514" s="4"/>
      <c r="K514" s="1"/>
      <c r="L514" s="1"/>
      <c r="N514" s="30"/>
      <c r="P514" s="31" t="e">
        <f t="shared" si="60"/>
        <v>#DIV/0!</v>
      </c>
      <c r="Q514" s="31">
        <f t="shared" ref="Q514:Q524" si="63">A514</f>
        <v>121</v>
      </c>
      <c r="R514" s="31">
        <f t="shared" ref="R514:R524" si="64">E518</f>
        <v>0</v>
      </c>
      <c r="S514" s="29">
        <f t="shared" si="62"/>
        <v>0</v>
      </c>
    </row>
    <row r="515" spans="1:19" x14ac:dyDescent="0.25">
      <c r="A515" s="47">
        <v>121</v>
      </c>
      <c r="B515" s="47">
        <v>35</v>
      </c>
      <c r="C515" s="45" t="s">
        <v>3</v>
      </c>
      <c r="D515" s="5">
        <v>2</v>
      </c>
      <c r="E515" s="17"/>
      <c r="F515" s="11"/>
      <c r="H515" s="23"/>
      <c r="I515" s="5"/>
      <c r="J515" s="5"/>
      <c r="K515" s="2"/>
      <c r="L515" s="2"/>
      <c r="N515" s="30"/>
      <c r="P515" s="31" t="e">
        <f t="shared" si="60"/>
        <v>#DIV/0!</v>
      </c>
      <c r="Q515" s="31"/>
      <c r="R515" s="31"/>
      <c r="S515" s="29"/>
    </row>
    <row r="516" spans="1:19" x14ac:dyDescent="0.25">
      <c r="A516" s="47">
        <v>121</v>
      </c>
      <c r="B516" s="47">
        <v>35</v>
      </c>
      <c r="C516" s="45" t="s">
        <v>3</v>
      </c>
      <c r="D516" s="5">
        <v>3</v>
      </c>
      <c r="E516" s="17"/>
      <c r="F516" s="11"/>
      <c r="H516" s="23"/>
      <c r="I516" s="5"/>
      <c r="J516" s="5"/>
      <c r="K516" s="2"/>
      <c r="L516" s="2"/>
      <c r="N516" s="30"/>
      <c r="P516" s="31" t="e">
        <f t="shared" ref="P516:P528" si="65">IF(STDEV(H516:M516)&gt;200,"Repetir","Aceitar")</f>
        <v>#DIV/0!</v>
      </c>
      <c r="Q516" s="31"/>
      <c r="R516" s="31"/>
      <c r="S516" s="29"/>
    </row>
    <row r="517" spans="1:19" x14ac:dyDescent="0.25">
      <c r="A517" s="47">
        <v>121</v>
      </c>
      <c r="B517" s="47">
        <v>35</v>
      </c>
      <c r="C517" s="45" t="s">
        <v>3</v>
      </c>
      <c r="D517" s="7">
        <v>4</v>
      </c>
      <c r="E517" s="18"/>
      <c r="F517" s="12"/>
      <c r="H517" s="25"/>
      <c r="I517" s="7"/>
      <c r="J517" s="7"/>
      <c r="K517" s="3"/>
      <c r="L517" s="3"/>
      <c r="M517" s="3"/>
      <c r="N517" s="30"/>
      <c r="P517" s="31" t="e">
        <f t="shared" si="65"/>
        <v>#DIV/0!</v>
      </c>
      <c r="Q517" s="31"/>
      <c r="R517" s="31"/>
      <c r="S517" s="29"/>
    </row>
    <row r="518" spans="1:19" x14ac:dyDescent="0.25">
      <c r="A518" s="47">
        <v>121</v>
      </c>
      <c r="B518" s="47">
        <v>35</v>
      </c>
      <c r="C518" s="45" t="s">
        <v>3</v>
      </c>
      <c r="D518" s="34"/>
      <c r="E518" s="35"/>
      <c r="F518" s="32"/>
      <c r="G518" s="54"/>
      <c r="H518" s="36"/>
      <c r="I518" s="34"/>
      <c r="J518" s="34"/>
      <c r="K518" s="37"/>
      <c r="L518" s="37"/>
      <c r="M518" s="37"/>
      <c r="N518" s="36"/>
      <c r="O518" s="37"/>
      <c r="P518" s="31" t="e">
        <f t="shared" si="65"/>
        <v>#DIV/0!</v>
      </c>
      <c r="Q518" s="31"/>
      <c r="R518" s="31"/>
      <c r="S518" s="29"/>
    </row>
    <row r="519" spans="1:19" x14ac:dyDescent="0.25">
      <c r="A519" s="47">
        <v>54</v>
      </c>
      <c r="B519" s="47">
        <v>35</v>
      </c>
      <c r="C519" s="45" t="s">
        <v>5</v>
      </c>
      <c r="D519" s="4">
        <v>1</v>
      </c>
      <c r="E519" s="16">
        <v>168</v>
      </c>
      <c r="F519" s="13">
        <f>E519/PI()</f>
        <v>53.476060878876837</v>
      </c>
      <c r="G519" s="53">
        <f t="shared" si="56"/>
        <v>306</v>
      </c>
      <c r="H519" s="24">
        <v>308</v>
      </c>
      <c r="I519" s="4">
        <v>307</v>
      </c>
      <c r="J519" s="4">
        <v>303</v>
      </c>
      <c r="K519" s="1"/>
      <c r="L519" s="1"/>
      <c r="N519" s="30">
        <f t="shared" ref="N519:N527" si="66">AVERAGE(H519:L519)</f>
        <v>306</v>
      </c>
      <c r="P519" s="31" t="str">
        <f t="shared" si="65"/>
        <v>Aceitar</v>
      </c>
      <c r="Q519" s="31">
        <f t="shared" si="63"/>
        <v>54</v>
      </c>
      <c r="R519" s="31">
        <f t="shared" si="64"/>
        <v>148.5</v>
      </c>
      <c r="S519" s="29">
        <f t="shared" ref="S516:S579" si="67">M523/10</f>
        <v>29.95</v>
      </c>
    </row>
    <row r="520" spans="1:19" x14ac:dyDescent="0.25">
      <c r="A520" s="47">
        <v>54</v>
      </c>
      <c r="B520" s="47">
        <v>35</v>
      </c>
      <c r="C520" s="45" t="s">
        <v>5</v>
      </c>
      <c r="D520" s="5">
        <v>2</v>
      </c>
      <c r="E520" s="17">
        <v>156</v>
      </c>
      <c r="F520" s="11">
        <f t="shared" ref="F520:F522" si="68">E520/PI()</f>
        <v>49.656342244671343</v>
      </c>
      <c r="G520" s="53">
        <f t="shared" si="56"/>
        <v>292</v>
      </c>
      <c r="H520" s="23">
        <v>294</v>
      </c>
      <c r="I520" s="5">
        <v>290</v>
      </c>
      <c r="J520" s="5">
        <v>292</v>
      </c>
      <c r="K520" s="2"/>
      <c r="L520" s="2"/>
      <c r="N520" s="30">
        <f t="shared" si="66"/>
        <v>292</v>
      </c>
      <c r="P520" s="31" t="str">
        <f t="shared" si="65"/>
        <v>Aceitar</v>
      </c>
      <c r="Q520" s="31"/>
      <c r="R520" s="31"/>
      <c r="S520" s="29"/>
    </row>
    <row r="521" spans="1:19" x14ac:dyDescent="0.25">
      <c r="A521" s="47">
        <v>54</v>
      </c>
      <c r="B521" s="47">
        <v>35</v>
      </c>
      <c r="C521" s="45" t="s">
        <v>5</v>
      </c>
      <c r="D521" s="5">
        <v>3</v>
      </c>
      <c r="E521" s="17">
        <v>138</v>
      </c>
      <c r="F521" s="11">
        <f t="shared" si="68"/>
        <v>43.926764293363114</v>
      </c>
      <c r="G521" s="53">
        <f t="shared" si="56"/>
        <v>289.66666666666669</v>
      </c>
      <c r="H521" s="23">
        <v>290</v>
      </c>
      <c r="I521" s="5">
        <v>288</v>
      </c>
      <c r="J521" s="5">
        <v>291</v>
      </c>
      <c r="K521" s="2"/>
      <c r="L521" s="2"/>
      <c r="N521" s="30">
        <f t="shared" si="66"/>
        <v>289.66666666666669</v>
      </c>
      <c r="P521" s="31" t="str">
        <f t="shared" si="65"/>
        <v>Aceitar</v>
      </c>
      <c r="Q521" s="31"/>
      <c r="R521" s="31"/>
      <c r="S521" s="29"/>
    </row>
    <row r="522" spans="1:19" x14ac:dyDescent="0.25">
      <c r="A522" s="47">
        <v>54</v>
      </c>
      <c r="B522" s="47">
        <v>35</v>
      </c>
      <c r="C522" s="45" t="s">
        <v>5</v>
      </c>
      <c r="D522" s="7">
        <v>4</v>
      </c>
      <c r="E522" s="18">
        <v>132</v>
      </c>
      <c r="F522" s="12">
        <f t="shared" si="68"/>
        <v>42.016904976260371</v>
      </c>
      <c r="G522" s="53">
        <f t="shared" si="56"/>
        <v>310.33333333333331</v>
      </c>
      <c r="H522" s="25">
        <v>304</v>
      </c>
      <c r="I522" s="7">
        <v>307</v>
      </c>
      <c r="J522" s="7">
        <v>320</v>
      </c>
      <c r="K522" s="3"/>
      <c r="L522" s="3"/>
      <c r="M522" s="3"/>
      <c r="N522" s="30">
        <f t="shared" si="66"/>
        <v>310.33333333333331</v>
      </c>
      <c r="P522" s="31" t="str">
        <f t="shared" si="65"/>
        <v>Aceitar</v>
      </c>
      <c r="Q522" s="31"/>
      <c r="R522" s="31"/>
      <c r="S522" s="29"/>
    </row>
    <row r="523" spans="1:19" x14ac:dyDescent="0.25">
      <c r="A523" s="47">
        <v>54</v>
      </c>
      <c r="B523" s="47">
        <v>35</v>
      </c>
      <c r="C523" s="45" t="s">
        <v>5</v>
      </c>
      <c r="D523" s="34"/>
      <c r="E523" s="35">
        <f>AVERAGE(E519:E522)</f>
        <v>148.5</v>
      </c>
      <c r="F523" s="32"/>
      <c r="G523" s="54"/>
      <c r="H523" s="36"/>
      <c r="I523" s="34"/>
      <c r="J523" s="34"/>
      <c r="K523" s="37"/>
      <c r="L523" s="37"/>
      <c r="M523" s="38">
        <f>AVERAGE(N519:N522)</f>
        <v>299.5</v>
      </c>
      <c r="N523" s="36"/>
      <c r="O523" s="37"/>
      <c r="P523" s="31" t="e">
        <f t="shared" si="65"/>
        <v>#DIV/0!</v>
      </c>
      <c r="Q523" s="31"/>
      <c r="R523" s="31"/>
      <c r="S523" s="29"/>
    </row>
    <row r="524" spans="1:19" x14ac:dyDescent="0.25">
      <c r="A524" s="47">
        <v>95</v>
      </c>
      <c r="B524" s="47">
        <v>36</v>
      </c>
      <c r="C524" s="45" t="s">
        <v>5</v>
      </c>
      <c r="D524" s="4">
        <v>1</v>
      </c>
      <c r="E524" s="16">
        <v>147</v>
      </c>
      <c r="F524" s="13">
        <f>E524/PI()</f>
        <v>46.791553269017228</v>
      </c>
      <c r="G524" s="53">
        <f t="shared" si="56"/>
        <v>265</v>
      </c>
      <c r="H524" s="27">
        <f>AVERAGE(I524:M524)</f>
        <v>265</v>
      </c>
      <c r="I524" s="4">
        <v>263</v>
      </c>
      <c r="J524" s="4">
        <v>262</v>
      </c>
      <c r="K524" s="4">
        <v>270</v>
      </c>
      <c r="L524" s="1"/>
      <c r="N524" s="30">
        <f t="shared" si="66"/>
        <v>265</v>
      </c>
      <c r="P524" s="31" t="str">
        <f t="shared" si="65"/>
        <v>Aceitar</v>
      </c>
      <c r="Q524" s="31">
        <f t="shared" si="63"/>
        <v>95</v>
      </c>
      <c r="R524" s="31">
        <f t="shared" si="64"/>
        <v>152.75</v>
      </c>
      <c r="S524" s="29">
        <f t="shared" si="67"/>
        <v>26.68333333333333</v>
      </c>
    </row>
    <row r="525" spans="1:19" x14ac:dyDescent="0.25">
      <c r="A525" s="47">
        <v>95</v>
      </c>
      <c r="B525" s="47">
        <v>36</v>
      </c>
      <c r="C525" s="45" t="s">
        <v>5</v>
      </c>
      <c r="D525" s="5">
        <v>2</v>
      </c>
      <c r="E525" s="17">
        <v>137</v>
      </c>
      <c r="F525" s="11">
        <f t="shared" ref="F525:F527" si="69">E525/PI()</f>
        <v>43.608454407179323</v>
      </c>
      <c r="G525" s="53">
        <f t="shared" si="56"/>
        <v>255</v>
      </c>
      <c r="H525" s="27">
        <f t="shared" ref="H525:H527" si="70">AVERAGE(I525:M525)</f>
        <v>255</v>
      </c>
      <c r="I525" s="5">
        <v>257</v>
      </c>
      <c r="J525" s="5">
        <v>253</v>
      </c>
      <c r="K525" s="5"/>
      <c r="L525" s="2"/>
      <c r="N525" s="30">
        <f t="shared" si="66"/>
        <v>255</v>
      </c>
      <c r="P525" s="31" t="str">
        <f t="shared" si="65"/>
        <v>Aceitar</v>
      </c>
      <c r="Q525" s="31"/>
      <c r="R525" s="31"/>
      <c r="S525" s="29"/>
    </row>
    <row r="526" spans="1:19" x14ac:dyDescent="0.25">
      <c r="A526" s="47">
        <v>95</v>
      </c>
      <c r="B526" s="47">
        <v>36</v>
      </c>
      <c r="C526" s="45" t="s">
        <v>5</v>
      </c>
      <c r="D526" s="5">
        <v>3</v>
      </c>
      <c r="E526" s="17">
        <v>180</v>
      </c>
      <c r="F526" s="11">
        <f t="shared" si="69"/>
        <v>57.295779513082323</v>
      </c>
      <c r="G526" s="53">
        <f t="shared" si="56"/>
        <v>262</v>
      </c>
      <c r="H526" s="27">
        <f t="shared" si="70"/>
        <v>262</v>
      </c>
      <c r="I526" s="5">
        <v>260</v>
      </c>
      <c r="J526" s="5">
        <v>264</v>
      </c>
      <c r="K526" s="5"/>
      <c r="L526" s="2"/>
      <c r="N526" s="30">
        <f t="shared" si="66"/>
        <v>262</v>
      </c>
      <c r="P526" s="31" t="str">
        <f t="shared" si="65"/>
        <v>Aceitar</v>
      </c>
      <c r="Q526" s="31"/>
      <c r="R526" s="31"/>
      <c r="S526" s="29"/>
    </row>
    <row r="527" spans="1:19" x14ac:dyDescent="0.25">
      <c r="A527" s="47">
        <v>95</v>
      </c>
      <c r="B527" s="47">
        <v>36</v>
      </c>
      <c r="C527" s="45" t="s">
        <v>5</v>
      </c>
      <c r="D527" s="7">
        <v>4</v>
      </c>
      <c r="E527" s="18">
        <v>147</v>
      </c>
      <c r="F527" s="12">
        <f t="shared" si="69"/>
        <v>46.791553269017228</v>
      </c>
      <c r="G527" s="53">
        <f t="shared" si="56"/>
        <v>285.33333333333331</v>
      </c>
      <c r="H527" s="28">
        <f t="shared" si="70"/>
        <v>285.33333333333331</v>
      </c>
      <c r="I527" s="7">
        <v>281</v>
      </c>
      <c r="J527" s="7">
        <v>291</v>
      </c>
      <c r="K527" s="7">
        <v>284</v>
      </c>
      <c r="L527" s="3"/>
      <c r="M527" s="3"/>
      <c r="N527" s="30">
        <f t="shared" si="66"/>
        <v>285.33333333333331</v>
      </c>
      <c r="P527" s="31" t="str">
        <f t="shared" si="65"/>
        <v>Aceitar</v>
      </c>
      <c r="Q527" s="31"/>
      <c r="R527" s="31"/>
      <c r="S527" s="29"/>
    </row>
    <row r="528" spans="1:19" x14ac:dyDescent="0.25">
      <c r="A528" s="47">
        <v>95</v>
      </c>
      <c r="B528" s="47">
        <v>36</v>
      </c>
      <c r="C528" s="45" t="s">
        <v>5</v>
      </c>
      <c r="D528" s="34"/>
      <c r="E528" s="35">
        <f>AVERAGE(E524:E527)</f>
        <v>152.75</v>
      </c>
      <c r="F528" s="32"/>
      <c r="G528" s="54"/>
      <c r="H528" s="36"/>
      <c r="I528" s="34"/>
      <c r="J528" s="34"/>
      <c r="K528" s="37"/>
      <c r="L528" s="37"/>
      <c r="M528" s="38">
        <f>AVERAGE(N524:N527)</f>
        <v>266.83333333333331</v>
      </c>
      <c r="N528" s="36"/>
      <c r="O528" s="37"/>
      <c r="P528" s="31" t="e">
        <f t="shared" si="65"/>
        <v>#DIV/0!</v>
      </c>
      <c r="Q528" s="31"/>
      <c r="R528" s="31"/>
      <c r="S528" s="29"/>
    </row>
    <row r="529" spans="1:19" x14ac:dyDescent="0.25">
      <c r="A529" s="47">
        <v>63</v>
      </c>
      <c r="B529" s="47">
        <v>37</v>
      </c>
      <c r="C529" s="45" t="s">
        <v>5</v>
      </c>
      <c r="D529" s="4">
        <v>1</v>
      </c>
      <c r="E529" s="16">
        <v>158</v>
      </c>
      <c r="F529" s="13">
        <f>E529/PI()</f>
        <v>50.292962017038931</v>
      </c>
      <c r="G529" s="53">
        <f t="shared" ref="G529:G532" si="71">AVERAGE(H529:L529)</f>
        <v>332.33333333333331</v>
      </c>
      <c r="H529" s="27">
        <v>336</v>
      </c>
      <c r="I529" s="4">
        <v>321</v>
      </c>
      <c r="J529" s="4">
        <v>340</v>
      </c>
      <c r="K529" s="4"/>
      <c r="L529" s="1"/>
      <c r="N529" s="30">
        <f t="shared" ref="N529:N532" si="72">AVERAGE(H529:L529)</f>
        <v>332.33333333333331</v>
      </c>
      <c r="P529" s="31" t="str">
        <f t="shared" ref="P529:P533" si="73">IF(STDEV(H529:M529)&gt;200,"Repetir","Aceitar")</f>
        <v>Aceitar</v>
      </c>
      <c r="Q529" s="31">
        <f t="shared" ref="Q529" si="74">A529</f>
        <v>63</v>
      </c>
      <c r="R529" s="31">
        <f t="shared" ref="R529" si="75">E533</f>
        <v>147</v>
      </c>
      <c r="S529" s="29">
        <f t="shared" si="67"/>
        <v>31.45</v>
      </c>
    </row>
    <row r="530" spans="1:19" x14ac:dyDescent="0.25">
      <c r="A530" s="47">
        <v>63</v>
      </c>
      <c r="B530" s="47">
        <v>37</v>
      </c>
      <c r="C530" s="45" t="s">
        <v>5</v>
      </c>
      <c r="D530" s="5">
        <v>2</v>
      </c>
      <c r="E530" s="17">
        <v>142</v>
      </c>
      <c r="F530" s="11">
        <f t="shared" ref="F530:F532" si="76">E530/PI()</f>
        <v>45.200003838098276</v>
      </c>
      <c r="G530" s="53">
        <f t="shared" si="71"/>
        <v>311.5</v>
      </c>
      <c r="H530" s="27">
        <v>313</v>
      </c>
      <c r="I530" s="5">
        <v>310</v>
      </c>
      <c r="J530" s="5"/>
      <c r="K530" s="5"/>
      <c r="L530" s="2"/>
      <c r="N530" s="30">
        <f t="shared" si="72"/>
        <v>311.5</v>
      </c>
      <c r="P530" s="31" t="str">
        <f t="shared" si="73"/>
        <v>Aceitar</v>
      </c>
      <c r="Q530" s="31"/>
      <c r="R530" s="31"/>
      <c r="S530" s="29"/>
    </row>
    <row r="531" spans="1:19" x14ac:dyDescent="0.25">
      <c r="A531" s="47">
        <v>63</v>
      </c>
      <c r="B531" s="47">
        <v>37</v>
      </c>
      <c r="C531" s="45" t="s">
        <v>5</v>
      </c>
      <c r="D531" s="5">
        <v>3</v>
      </c>
      <c r="E531" s="17">
        <v>139</v>
      </c>
      <c r="F531" s="11">
        <f t="shared" si="76"/>
        <v>44.245074179546904</v>
      </c>
      <c r="G531" s="53">
        <f t="shared" si="71"/>
        <v>311.66666666666669</v>
      </c>
      <c r="H531" s="27">
        <v>305</v>
      </c>
      <c r="I531" s="5">
        <v>316</v>
      </c>
      <c r="J531" s="5">
        <v>314</v>
      </c>
      <c r="K531" s="5"/>
      <c r="L531" s="2"/>
      <c r="N531" s="30">
        <f t="shared" si="72"/>
        <v>311.66666666666669</v>
      </c>
      <c r="P531" s="31" t="str">
        <f t="shared" si="73"/>
        <v>Aceitar</v>
      </c>
      <c r="Q531" s="31"/>
      <c r="R531" s="31"/>
      <c r="S531" s="29"/>
    </row>
    <row r="532" spans="1:19" x14ac:dyDescent="0.25">
      <c r="A532" s="47">
        <v>63</v>
      </c>
      <c r="B532" s="47">
        <v>37</v>
      </c>
      <c r="C532" s="45" t="s">
        <v>5</v>
      </c>
      <c r="D532" s="7">
        <v>4</v>
      </c>
      <c r="E532" s="18">
        <v>149</v>
      </c>
      <c r="F532" s="12">
        <f t="shared" si="76"/>
        <v>47.428173041384809</v>
      </c>
      <c r="G532" s="53">
        <f t="shared" si="71"/>
        <v>302.5</v>
      </c>
      <c r="H532" s="28">
        <v>300</v>
      </c>
      <c r="I532" s="7">
        <v>305</v>
      </c>
      <c r="J532" s="7"/>
      <c r="K532" s="7"/>
      <c r="L532" s="3"/>
      <c r="M532" s="3"/>
      <c r="N532" s="30">
        <f t="shared" si="72"/>
        <v>302.5</v>
      </c>
      <c r="P532" s="31" t="str">
        <f t="shared" si="73"/>
        <v>Aceitar</v>
      </c>
      <c r="Q532" s="31"/>
      <c r="R532" s="31"/>
      <c r="S532" s="29"/>
    </row>
    <row r="533" spans="1:19" x14ac:dyDescent="0.25">
      <c r="A533" s="47">
        <v>63</v>
      </c>
      <c r="B533" s="47">
        <v>37</v>
      </c>
      <c r="C533" s="45" t="s">
        <v>5</v>
      </c>
      <c r="D533" s="34"/>
      <c r="E533" s="35">
        <f>AVERAGE(E529:E532)</f>
        <v>147</v>
      </c>
      <c r="F533" s="32"/>
      <c r="G533" s="54"/>
      <c r="H533" s="36"/>
      <c r="I533" s="34"/>
      <c r="J533" s="34"/>
      <c r="K533" s="37"/>
      <c r="L533" s="37"/>
      <c r="M533" s="38">
        <f>AVERAGE(N529:N532)</f>
        <v>314.5</v>
      </c>
      <c r="N533" s="36"/>
      <c r="O533" s="37"/>
      <c r="P533" s="31" t="e">
        <f t="shared" si="73"/>
        <v>#DIV/0!</v>
      </c>
      <c r="Q533" s="31"/>
      <c r="R533" s="31"/>
      <c r="S533" s="29"/>
    </row>
    <row r="534" spans="1:19" x14ac:dyDescent="0.25">
      <c r="A534" s="47">
        <v>60</v>
      </c>
      <c r="B534" s="47">
        <v>37</v>
      </c>
      <c r="C534" s="45" t="s">
        <v>5</v>
      </c>
      <c r="D534" s="4">
        <v>1</v>
      </c>
      <c r="E534" s="16">
        <v>169</v>
      </c>
      <c r="F534" s="13">
        <f>E534/PI()</f>
        <v>53.794370765060627</v>
      </c>
      <c r="G534" s="53">
        <f t="shared" ref="G534:G537" si="77">AVERAGE(H534:L534)</f>
        <v>308.33333333333331</v>
      </c>
      <c r="H534" s="27">
        <v>308</v>
      </c>
      <c r="I534" s="4">
        <v>306</v>
      </c>
      <c r="J534" s="4">
        <v>311</v>
      </c>
      <c r="K534" s="4"/>
      <c r="L534" s="1"/>
      <c r="N534" s="30">
        <f t="shared" ref="N534:N537" si="78">AVERAGE(H534:L534)</f>
        <v>308.33333333333331</v>
      </c>
      <c r="P534" s="31" t="str">
        <f t="shared" ref="P534:P548" si="79">IF(STDEV(H534:M534)&gt;200,"Repetir","Aceitar")</f>
        <v>Aceitar</v>
      </c>
      <c r="Q534" s="31">
        <f t="shared" ref="Q534" si="80">A534</f>
        <v>60</v>
      </c>
      <c r="R534" s="31">
        <f t="shared" ref="R534" si="81">E538</f>
        <v>150.25</v>
      </c>
      <c r="S534" s="29">
        <f t="shared" si="67"/>
        <v>30.404166666666661</v>
      </c>
    </row>
    <row r="535" spans="1:19" x14ac:dyDescent="0.25">
      <c r="A535" s="47">
        <v>60</v>
      </c>
      <c r="B535" s="47">
        <v>37</v>
      </c>
      <c r="C535" s="45" t="s">
        <v>5</v>
      </c>
      <c r="D535" s="5">
        <v>2</v>
      </c>
      <c r="E535" s="17">
        <v>129</v>
      </c>
      <c r="F535" s="11">
        <f t="shared" ref="F535:F537" si="82">E535/PI()</f>
        <v>41.061975317708999</v>
      </c>
      <c r="G535" s="53">
        <f t="shared" si="77"/>
        <v>299.5</v>
      </c>
      <c r="H535" s="27">
        <v>299</v>
      </c>
      <c r="I535" s="5">
        <v>300</v>
      </c>
      <c r="J535" s="5"/>
      <c r="K535" s="5"/>
      <c r="L535" s="2"/>
      <c r="N535" s="30">
        <f t="shared" si="78"/>
        <v>299.5</v>
      </c>
      <c r="P535" s="31" t="str">
        <f t="shared" si="79"/>
        <v>Aceitar</v>
      </c>
      <c r="Q535" s="31"/>
      <c r="R535" s="31"/>
      <c r="S535" s="29"/>
    </row>
    <row r="536" spans="1:19" x14ac:dyDescent="0.25">
      <c r="A536" s="47">
        <v>60</v>
      </c>
      <c r="B536" s="47">
        <v>37</v>
      </c>
      <c r="C536" s="45" t="s">
        <v>5</v>
      </c>
      <c r="D536" s="5">
        <v>3</v>
      </c>
      <c r="E536" s="17">
        <v>156</v>
      </c>
      <c r="F536" s="11">
        <f t="shared" si="82"/>
        <v>49.656342244671343</v>
      </c>
      <c r="G536" s="53">
        <f t="shared" si="77"/>
        <v>308.33333333333331</v>
      </c>
      <c r="H536" s="27">
        <v>305</v>
      </c>
      <c r="I536" s="5">
        <v>310</v>
      </c>
      <c r="J536" s="5">
        <v>310</v>
      </c>
      <c r="K536" s="5"/>
      <c r="L536" s="2"/>
      <c r="N536" s="30">
        <f t="shared" si="78"/>
        <v>308.33333333333331</v>
      </c>
      <c r="P536" s="31" t="str">
        <f t="shared" si="79"/>
        <v>Aceitar</v>
      </c>
      <c r="Q536" s="31"/>
      <c r="R536" s="31"/>
      <c r="S536" s="29"/>
    </row>
    <row r="537" spans="1:19" x14ac:dyDescent="0.25">
      <c r="A537" s="47">
        <v>60</v>
      </c>
      <c r="B537" s="47">
        <v>37</v>
      </c>
      <c r="C537" s="45" t="s">
        <v>5</v>
      </c>
      <c r="D537" s="7">
        <v>4</v>
      </c>
      <c r="E537" s="18">
        <v>147</v>
      </c>
      <c r="F537" s="12">
        <f t="shared" si="82"/>
        <v>46.791553269017228</v>
      </c>
      <c r="G537" s="53">
        <f t="shared" si="77"/>
        <v>300</v>
      </c>
      <c r="H537" s="28">
        <v>300</v>
      </c>
      <c r="I537" s="7">
        <v>300</v>
      </c>
      <c r="J537" s="7"/>
      <c r="K537" s="7"/>
      <c r="L537" s="3"/>
      <c r="M537" s="3"/>
      <c r="N537" s="30">
        <f t="shared" si="78"/>
        <v>300</v>
      </c>
      <c r="P537" s="31" t="str">
        <f t="shared" si="79"/>
        <v>Aceitar</v>
      </c>
      <c r="Q537" s="31"/>
      <c r="R537" s="31"/>
      <c r="S537" s="29"/>
    </row>
    <row r="538" spans="1:19" x14ac:dyDescent="0.25">
      <c r="A538" s="47">
        <v>60</v>
      </c>
      <c r="B538" s="47">
        <v>37</v>
      </c>
      <c r="C538" s="45" t="s">
        <v>5</v>
      </c>
      <c r="D538" s="34"/>
      <c r="E538" s="35">
        <f>AVERAGE(E534:E537)</f>
        <v>150.25</v>
      </c>
      <c r="F538" s="32"/>
      <c r="G538" s="54"/>
      <c r="H538" s="36"/>
      <c r="I538" s="34"/>
      <c r="J538" s="34"/>
      <c r="K538" s="37"/>
      <c r="L538" s="37"/>
      <c r="M538" s="38">
        <f>AVERAGE(N534:N537)</f>
        <v>304.04166666666663</v>
      </c>
      <c r="N538" s="36"/>
      <c r="O538" s="37"/>
      <c r="P538" s="31" t="e">
        <f t="shared" si="79"/>
        <v>#DIV/0!</v>
      </c>
      <c r="Q538" s="31"/>
      <c r="R538" s="31"/>
      <c r="S538" s="29"/>
    </row>
    <row r="539" spans="1:19" x14ac:dyDescent="0.25">
      <c r="A539" s="47">
        <v>117</v>
      </c>
      <c r="B539" s="47">
        <v>37</v>
      </c>
      <c r="C539" s="45" t="s">
        <v>3</v>
      </c>
      <c r="D539" s="4">
        <v>1</v>
      </c>
      <c r="E539" s="16"/>
      <c r="F539" s="13">
        <f>E539/PI()</f>
        <v>0</v>
      </c>
      <c r="G539" s="53" t="e">
        <f t="shared" ref="G539:G542" si="83">AVERAGE(H539:L539)</f>
        <v>#DIV/0!</v>
      </c>
      <c r="H539" s="27"/>
      <c r="I539" s="4"/>
      <c r="J539" s="4"/>
      <c r="K539" s="4"/>
      <c r="L539" s="1"/>
      <c r="N539" s="30" t="e">
        <f t="shared" ref="N539:N542" si="84">AVERAGE(H539:L539)</f>
        <v>#DIV/0!</v>
      </c>
      <c r="P539" s="31" t="e">
        <f t="shared" si="79"/>
        <v>#DIV/0!</v>
      </c>
      <c r="Q539" s="31">
        <f t="shared" ref="Q539" si="85">A539</f>
        <v>117</v>
      </c>
      <c r="R539" s="31" t="e">
        <f t="shared" ref="R539" si="86">E543</f>
        <v>#DIV/0!</v>
      </c>
      <c r="S539" s="29" t="e">
        <f t="shared" si="67"/>
        <v>#DIV/0!</v>
      </c>
    </row>
    <row r="540" spans="1:19" x14ac:dyDescent="0.25">
      <c r="A540" s="47">
        <v>117</v>
      </c>
      <c r="B540" s="47">
        <v>37</v>
      </c>
      <c r="C540" s="45" t="s">
        <v>3</v>
      </c>
      <c r="D540" s="5">
        <v>2</v>
      </c>
      <c r="E540" s="17"/>
      <c r="F540" s="11">
        <f t="shared" ref="F540:F542" si="87">E540/PI()</f>
        <v>0</v>
      </c>
      <c r="G540" s="53" t="e">
        <f t="shared" si="83"/>
        <v>#DIV/0!</v>
      </c>
      <c r="H540" s="27"/>
      <c r="I540" s="5"/>
      <c r="J540" s="5"/>
      <c r="K540" s="5"/>
      <c r="L540" s="2"/>
      <c r="N540" s="30" t="e">
        <f t="shared" si="84"/>
        <v>#DIV/0!</v>
      </c>
      <c r="P540" s="31" t="e">
        <f t="shared" si="79"/>
        <v>#DIV/0!</v>
      </c>
      <c r="Q540" s="31"/>
      <c r="R540" s="31"/>
      <c r="S540" s="29"/>
    </row>
    <row r="541" spans="1:19" x14ac:dyDescent="0.25">
      <c r="A541" s="47">
        <v>117</v>
      </c>
      <c r="B541" s="47">
        <v>37</v>
      </c>
      <c r="C541" s="45" t="s">
        <v>3</v>
      </c>
      <c r="D541" s="5">
        <v>3</v>
      </c>
      <c r="E541" s="17"/>
      <c r="F541" s="11">
        <f t="shared" si="87"/>
        <v>0</v>
      </c>
      <c r="G541" s="53" t="e">
        <f t="shared" si="83"/>
        <v>#DIV/0!</v>
      </c>
      <c r="H541" s="27"/>
      <c r="I541" s="5"/>
      <c r="J541" s="5"/>
      <c r="K541" s="5"/>
      <c r="L541" s="2"/>
      <c r="N541" s="30" t="e">
        <f t="shared" si="84"/>
        <v>#DIV/0!</v>
      </c>
      <c r="P541" s="31" t="e">
        <f t="shared" si="79"/>
        <v>#DIV/0!</v>
      </c>
      <c r="Q541" s="31"/>
      <c r="R541" s="31"/>
      <c r="S541" s="29"/>
    </row>
    <row r="542" spans="1:19" x14ac:dyDescent="0.25">
      <c r="A542" s="47">
        <v>117</v>
      </c>
      <c r="B542" s="47">
        <v>37</v>
      </c>
      <c r="C542" s="45" t="s">
        <v>3</v>
      </c>
      <c r="D542" s="7">
        <v>4</v>
      </c>
      <c r="E542" s="18"/>
      <c r="F542" s="12">
        <f t="shared" si="87"/>
        <v>0</v>
      </c>
      <c r="G542" s="53" t="e">
        <f t="shared" si="83"/>
        <v>#DIV/0!</v>
      </c>
      <c r="H542" s="28"/>
      <c r="I542" s="7"/>
      <c r="J542" s="7"/>
      <c r="K542" s="7"/>
      <c r="L542" s="3"/>
      <c r="M542" s="3"/>
      <c r="N542" s="30" t="e">
        <f t="shared" si="84"/>
        <v>#DIV/0!</v>
      </c>
      <c r="P542" s="31" t="e">
        <f t="shared" si="79"/>
        <v>#DIV/0!</v>
      </c>
      <c r="Q542" s="31"/>
      <c r="R542" s="31"/>
      <c r="S542" s="29"/>
    </row>
    <row r="543" spans="1:19" s="42" customFormat="1" x14ac:dyDescent="0.25">
      <c r="A543" s="50">
        <v>117</v>
      </c>
      <c r="B543" s="50">
        <v>37</v>
      </c>
      <c r="C543" s="34" t="s">
        <v>3</v>
      </c>
      <c r="D543" s="34"/>
      <c r="E543" s="35" t="e">
        <f>AVERAGE(E539:E542)</f>
        <v>#DIV/0!</v>
      </c>
      <c r="F543" s="32"/>
      <c r="G543" s="54"/>
      <c r="H543" s="36"/>
      <c r="I543" s="34"/>
      <c r="J543" s="34"/>
      <c r="K543" s="37"/>
      <c r="L543" s="37"/>
      <c r="M543" s="38" t="e">
        <f>AVERAGE(N539:N542)</f>
        <v>#DIV/0!</v>
      </c>
      <c r="N543" s="36"/>
      <c r="O543" s="37"/>
      <c r="P543" s="41" t="e">
        <f t="shared" si="79"/>
        <v>#DIV/0!</v>
      </c>
      <c r="Q543" s="41"/>
      <c r="R543" s="41"/>
      <c r="S543" s="29"/>
    </row>
    <row r="544" spans="1:19" x14ac:dyDescent="0.25">
      <c r="A544" s="47">
        <v>43</v>
      </c>
      <c r="B544" s="47">
        <v>38</v>
      </c>
      <c r="C544" s="45" t="s">
        <v>5</v>
      </c>
      <c r="D544" s="4">
        <v>1</v>
      </c>
      <c r="E544" s="16">
        <v>139</v>
      </c>
      <c r="F544" s="13">
        <f>E544/PI()</f>
        <v>44.245074179546904</v>
      </c>
      <c r="G544" s="53">
        <f t="shared" ref="G544:G547" si="88">AVERAGE(H544:L544)</f>
        <v>346</v>
      </c>
      <c r="H544" s="27">
        <v>340</v>
      </c>
      <c r="I544" s="4">
        <v>350</v>
      </c>
      <c r="J544" s="4">
        <v>351</v>
      </c>
      <c r="K544" s="4">
        <v>343</v>
      </c>
      <c r="L544" s="1"/>
      <c r="N544" s="30">
        <f t="shared" ref="N544:N547" si="89">AVERAGE(H544:L544)</f>
        <v>346</v>
      </c>
      <c r="P544" s="31" t="str">
        <f t="shared" si="79"/>
        <v>Aceitar</v>
      </c>
      <c r="Q544" s="31">
        <f t="shared" ref="Q544" si="90">A544</f>
        <v>43</v>
      </c>
      <c r="R544" s="31">
        <f t="shared" ref="R544" si="91">E548</f>
        <v>142.75</v>
      </c>
      <c r="S544" s="29">
        <f t="shared" si="67"/>
        <v>34.05833333333333</v>
      </c>
    </row>
    <row r="545" spans="1:19" x14ac:dyDescent="0.25">
      <c r="A545" s="47">
        <v>43</v>
      </c>
      <c r="B545" s="47">
        <v>38</v>
      </c>
      <c r="C545" s="45" t="s">
        <v>5</v>
      </c>
      <c r="D545" s="5">
        <v>2</v>
      </c>
      <c r="E545" s="17">
        <v>169</v>
      </c>
      <c r="F545" s="11">
        <f t="shared" ref="F545:F547" si="92">E545/PI()</f>
        <v>53.794370765060627</v>
      </c>
      <c r="G545" s="53">
        <f t="shared" si="88"/>
        <v>338</v>
      </c>
      <c r="H545" s="27">
        <v>340</v>
      </c>
      <c r="I545" s="5">
        <v>336</v>
      </c>
      <c r="J545" s="5"/>
      <c r="K545" s="5"/>
      <c r="L545" s="2"/>
      <c r="N545" s="30">
        <f t="shared" si="89"/>
        <v>338</v>
      </c>
      <c r="P545" s="31" t="str">
        <f t="shared" si="79"/>
        <v>Aceitar</v>
      </c>
      <c r="Q545" s="31"/>
      <c r="R545" s="31"/>
      <c r="S545" s="29"/>
    </row>
    <row r="546" spans="1:19" x14ac:dyDescent="0.25">
      <c r="A546" s="47">
        <v>43</v>
      </c>
      <c r="B546" s="47">
        <v>38</v>
      </c>
      <c r="C546" s="45" t="s">
        <v>5</v>
      </c>
      <c r="D546" s="5">
        <v>3</v>
      </c>
      <c r="E546" s="17">
        <v>125</v>
      </c>
      <c r="F546" s="11">
        <f t="shared" si="92"/>
        <v>39.788735772973837</v>
      </c>
      <c r="G546" s="53">
        <f t="shared" si="88"/>
        <v>331</v>
      </c>
      <c r="H546" s="27">
        <v>323</v>
      </c>
      <c r="I546" s="5">
        <v>337</v>
      </c>
      <c r="J546" s="5">
        <v>333</v>
      </c>
      <c r="K546" s="5"/>
      <c r="L546" s="2"/>
      <c r="N546" s="30">
        <f t="shared" si="89"/>
        <v>331</v>
      </c>
      <c r="P546" s="31" t="str">
        <f t="shared" si="79"/>
        <v>Aceitar</v>
      </c>
      <c r="Q546" s="31"/>
      <c r="R546" s="31"/>
      <c r="S546" s="29"/>
    </row>
    <row r="547" spans="1:19" x14ac:dyDescent="0.25">
      <c r="A547" s="47">
        <v>43</v>
      </c>
      <c r="B547" s="47">
        <v>38</v>
      </c>
      <c r="C547" s="45" t="s">
        <v>5</v>
      </c>
      <c r="D547" s="5">
        <v>4</v>
      </c>
      <c r="E547" s="18">
        <v>138</v>
      </c>
      <c r="F547" s="12">
        <f t="shared" si="92"/>
        <v>43.926764293363114</v>
      </c>
      <c r="G547" s="53">
        <f t="shared" si="88"/>
        <v>347.33333333333331</v>
      </c>
      <c r="H547" s="28">
        <v>342</v>
      </c>
      <c r="I547" s="7">
        <v>346</v>
      </c>
      <c r="J547" s="7">
        <v>354</v>
      </c>
      <c r="K547" s="7"/>
      <c r="L547" s="3"/>
      <c r="M547" s="3"/>
      <c r="N547" s="30">
        <f t="shared" si="89"/>
        <v>347.33333333333331</v>
      </c>
      <c r="P547" s="31" t="str">
        <f t="shared" si="79"/>
        <v>Aceitar</v>
      </c>
      <c r="Q547" s="31"/>
      <c r="R547" s="31"/>
      <c r="S547" s="29"/>
    </row>
    <row r="548" spans="1:19" x14ac:dyDescent="0.25">
      <c r="A548" s="50">
        <v>43</v>
      </c>
      <c r="B548" s="50">
        <v>38</v>
      </c>
      <c r="C548" s="34" t="s">
        <v>5</v>
      </c>
      <c r="D548" s="43"/>
      <c r="E548" s="35">
        <f>AVERAGE(E544:E547)</f>
        <v>142.75</v>
      </c>
      <c r="F548" s="32"/>
      <c r="G548" s="54"/>
      <c r="H548" s="36"/>
      <c r="I548" s="34"/>
      <c r="J548" s="34"/>
      <c r="K548" s="37"/>
      <c r="L548" s="37"/>
      <c r="M548" s="38">
        <f>AVERAGE(N544:N547)</f>
        <v>340.58333333333331</v>
      </c>
      <c r="N548" s="36"/>
      <c r="O548" s="37"/>
      <c r="P548" s="31" t="e">
        <f t="shared" si="79"/>
        <v>#DIV/0!</v>
      </c>
      <c r="Q548" s="31"/>
      <c r="R548" s="31"/>
      <c r="S548" s="29"/>
    </row>
    <row r="549" spans="1:19" x14ac:dyDescent="0.25">
      <c r="A549" s="47">
        <v>112</v>
      </c>
      <c r="B549" s="47">
        <v>38</v>
      </c>
      <c r="C549" s="45" t="s">
        <v>3</v>
      </c>
      <c r="D549" s="5">
        <v>1</v>
      </c>
      <c r="E549" s="16"/>
      <c r="F549" s="13">
        <f>E549/PI()</f>
        <v>0</v>
      </c>
      <c r="G549" s="53" t="e">
        <f t="shared" ref="G549:G552" si="93">AVERAGE(H549:L549)</f>
        <v>#DIV/0!</v>
      </c>
      <c r="H549" s="27"/>
      <c r="I549" s="4"/>
      <c r="J549" s="4"/>
      <c r="K549" s="4"/>
      <c r="L549" s="1"/>
      <c r="N549" s="30" t="e">
        <f t="shared" ref="N549:N552" si="94">AVERAGE(H549:L549)</f>
        <v>#DIV/0!</v>
      </c>
      <c r="P549" s="31" t="e">
        <f t="shared" ref="P549:P578" si="95">IF(STDEV(H549:M549)&gt;200,"Repetir","Aceitar")</f>
        <v>#DIV/0!</v>
      </c>
      <c r="Q549" s="31">
        <f t="shared" ref="Q549" si="96">A549</f>
        <v>112</v>
      </c>
      <c r="R549" s="31" t="e">
        <f t="shared" ref="R549" si="97">E553</f>
        <v>#DIV/0!</v>
      </c>
      <c r="S549" s="29" t="e">
        <f t="shared" si="67"/>
        <v>#DIV/0!</v>
      </c>
    </row>
    <row r="550" spans="1:19" x14ac:dyDescent="0.25">
      <c r="A550" s="47">
        <v>112</v>
      </c>
      <c r="B550" s="47">
        <v>38</v>
      </c>
      <c r="C550" s="45" t="s">
        <v>3</v>
      </c>
      <c r="D550" s="5">
        <v>2</v>
      </c>
      <c r="E550" s="17"/>
      <c r="F550" s="11">
        <f t="shared" ref="F550:F552" si="98">E550/PI()</f>
        <v>0</v>
      </c>
      <c r="G550" s="53" t="e">
        <f t="shared" si="93"/>
        <v>#DIV/0!</v>
      </c>
      <c r="H550" s="27"/>
      <c r="I550" s="5"/>
      <c r="J550" s="5"/>
      <c r="K550" s="5"/>
      <c r="L550" s="2"/>
      <c r="N550" s="30" t="e">
        <f t="shared" si="94"/>
        <v>#DIV/0!</v>
      </c>
      <c r="P550" s="31" t="e">
        <f t="shared" si="95"/>
        <v>#DIV/0!</v>
      </c>
      <c r="Q550" s="31"/>
      <c r="R550" s="31"/>
      <c r="S550" s="29"/>
    </row>
    <row r="551" spans="1:19" x14ac:dyDescent="0.25">
      <c r="A551" s="47">
        <v>112</v>
      </c>
      <c r="B551" s="47">
        <v>38</v>
      </c>
      <c r="C551" s="45" t="s">
        <v>3</v>
      </c>
      <c r="D551" s="5">
        <v>3</v>
      </c>
      <c r="E551" s="17"/>
      <c r="F551" s="11">
        <f t="shared" si="98"/>
        <v>0</v>
      </c>
      <c r="G551" s="53" t="e">
        <f t="shared" si="93"/>
        <v>#DIV/0!</v>
      </c>
      <c r="H551" s="27"/>
      <c r="I551" s="5"/>
      <c r="J551" s="5"/>
      <c r="K551" s="5"/>
      <c r="L551" s="2"/>
      <c r="N551" s="30" t="e">
        <f t="shared" si="94"/>
        <v>#DIV/0!</v>
      </c>
      <c r="P551" s="31" t="e">
        <f t="shared" si="95"/>
        <v>#DIV/0!</v>
      </c>
      <c r="Q551" s="31"/>
      <c r="R551" s="31"/>
      <c r="S551" s="29"/>
    </row>
    <row r="552" spans="1:19" x14ac:dyDescent="0.25">
      <c r="A552" s="47">
        <v>112</v>
      </c>
      <c r="B552" s="47">
        <v>38</v>
      </c>
      <c r="C552" s="45" t="s">
        <v>3</v>
      </c>
      <c r="D552" s="7">
        <v>4</v>
      </c>
      <c r="E552" s="18"/>
      <c r="F552" s="12">
        <f t="shared" si="98"/>
        <v>0</v>
      </c>
      <c r="G552" s="53" t="e">
        <f t="shared" si="93"/>
        <v>#DIV/0!</v>
      </c>
      <c r="H552" s="28"/>
      <c r="I552" s="7"/>
      <c r="J552" s="7"/>
      <c r="K552" s="7"/>
      <c r="L552" s="3"/>
      <c r="M552" s="3"/>
      <c r="N552" s="30" t="e">
        <f t="shared" si="94"/>
        <v>#DIV/0!</v>
      </c>
      <c r="P552" s="31" t="e">
        <f t="shared" si="95"/>
        <v>#DIV/0!</v>
      </c>
      <c r="Q552" s="31"/>
      <c r="R552" s="31"/>
      <c r="S552" s="29"/>
    </row>
    <row r="553" spans="1:19" x14ac:dyDescent="0.25">
      <c r="A553" s="50">
        <v>112</v>
      </c>
      <c r="B553" s="50">
        <v>38</v>
      </c>
      <c r="C553" s="33" t="s">
        <v>3</v>
      </c>
      <c r="D553" s="34"/>
      <c r="E553" s="35" t="e">
        <f>AVERAGE(E549:E552)</f>
        <v>#DIV/0!</v>
      </c>
      <c r="F553" s="32"/>
      <c r="G553" s="54"/>
      <c r="H553" s="36"/>
      <c r="I553" s="34"/>
      <c r="J553" s="34"/>
      <c r="K553" s="37"/>
      <c r="L553" s="37"/>
      <c r="M553" s="38" t="e">
        <f>AVERAGE(N549:N552)</f>
        <v>#DIV/0!</v>
      </c>
      <c r="N553" s="36"/>
      <c r="O553" s="37"/>
      <c r="P553" s="31" t="e">
        <f t="shared" si="95"/>
        <v>#DIV/0!</v>
      </c>
      <c r="Q553" s="31"/>
      <c r="R553" s="31"/>
      <c r="S553" s="29"/>
    </row>
    <row r="554" spans="1:19" x14ac:dyDescent="0.25">
      <c r="A554" s="47">
        <v>118</v>
      </c>
      <c r="B554" s="47">
        <v>38</v>
      </c>
      <c r="C554" s="45" t="s">
        <v>3</v>
      </c>
      <c r="D554" s="4">
        <v>1</v>
      </c>
      <c r="E554" s="16"/>
      <c r="F554" s="13">
        <f>E554/PI()</f>
        <v>0</v>
      </c>
      <c r="G554" s="53" t="e">
        <f t="shared" ref="G554:G557" si="99">AVERAGE(H554:L554)</f>
        <v>#DIV/0!</v>
      </c>
      <c r="H554" s="27"/>
      <c r="I554" s="4"/>
      <c r="J554" s="4"/>
      <c r="K554" s="4"/>
      <c r="L554" s="1"/>
      <c r="N554" s="30" t="e">
        <f t="shared" ref="N554:N557" si="100">AVERAGE(H554:L554)</f>
        <v>#DIV/0!</v>
      </c>
      <c r="P554" s="31" t="e">
        <f t="shared" si="95"/>
        <v>#DIV/0!</v>
      </c>
      <c r="Q554" s="31">
        <f t="shared" ref="Q554" si="101">A554</f>
        <v>118</v>
      </c>
      <c r="R554" s="31" t="e">
        <f t="shared" ref="R554" si="102">E558</f>
        <v>#DIV/0!</v>
      </c>
      <c r="S554" s="29" t="e">
        <f t="shared" si="67"/>
        <v>#DIV/0!</v>
      </c>
    </row>
    <row r="555" spans="1:19" x14ac:dyDescent="0.25">
      <c r="A555" s="47">
        <v>118</v>
      </c>
      <c r="B555" s="47">
        <v>38</v>
      </c>
      <c r="C555" s="45" t="s">
        <v>3</v>
      </c>
      <c r="D555" s="5">
        <v>2</v>
      </c>
      <c r="E555" s="17"/>
      <c r="F555" s="11">
        <f t="shared" ref="F555:F557" si="103">E555/PI()</f>
        <v>0</v>
      </c>
      <c r="G555" s="53" t="e">
        <f t="shared" si="99"/>
        <v>#DIV/0!</v>
      </c>
      <c r="H555" s="27"/>
      <c r="I555" s="5"/>
      <c r="J555" s="5"/>
      <c r="K555" s="5"/>
      <c r="L555" s="2"/>
      <c r="N555" s="30" t="e">
        <f t="shared" si="100"/>
        <v>#DIV/0!</v>
      </c>
      <c r="P555" s="31" t="e">
        <f t="shared" si="95"/>
        <v>#DIV/0!</v>
      </c>
      <c r="Q555" s="31"/>
      <c r="R555" s="31"/>
      <c r="S555" s="29"/>
    </row>
    <row r="556" spans="1:19" x14ac:dyDescent="0.25">
      <c r="A556" s="47">
        <v>118</v>
      </c>
      <c r="B556" s="47">
        <v>38</v>
      </c>
      <c r="C556" s="45" t="s">
        <v>3</v>
      </c>
      <c r="D556" s="5">
        <v>3</v>
      </c>
      <c r="E556" s="17"/>
      <c r="F556" s="11">
        <f t="shared" si="103"/>
        <v>0</v>
      </c>
      <c r="G556" s="53" t="e">
        <f t="shared" si="99"/>
        <v>#DIV/0!</v>
      </c>
      <c r="H556" s="27"/>
      <c r="I556" s="5"/>
      <c r="J556" s="5"/>
      <c r="K556" s="5"/>
      <c r="L556" s="2"/>
      <c r="N556" s="30" t="e">
        <f t="shared" si="100"/>
        <v>#DIV/0!</v>
      </c>
      <c r="P556" s="31" t="e">
        <f t="shared" si="95"/>
        <v>#DIV/0!</v>
      </c>
      <c r="Q556" s="31"/>
      <c r="R556" s="31"/>
      <c r="S556" s="29"/>
    </row>
    <row r="557" spans="1:19" x14ac:dyDescent="0.25">
      <c r="A557" s="47">
        <v>118</v>
      </c>
      <c r="B557" s="47">
        <v>38</v>
      </c>
      <c r="C557" s="45" t="s">
        <v>3</v>
      </c>
      <c r="D557" s="7">
        <v>4</v>
      </c>
      <c r="E557" s="18"/>
      <c r="F557" s="12">
        <f t="shared" si="103"/>
        <v>0</v>
      </c>
      <c r="G557" s="53" t="e">
        <f t="shared" si="99"/>
        <v>#DIV/0!</v>
      </c>
      <c r="H557" s="28"/>
      <c r="I557" s="7"/>
      <c r="J557" s="7"/>
      <c r="K557" s="7"/>
      <c r="L557" s="3"/>
      <c r="M557" s="3"/>
      <c r="N557" s="30" t="e">
        <f t="shared" si="100"/>
        <v>#DIV/0!</v>
      </c>
      <c r="P557" s="31" t="e">
        <f t="shared" si="95"/>
        <v>#DIV/0!</v>
      </c>
      <c r="Q557" s="31"/>
      <c r="R557" s="31"/>
      <c r="S557" s="29"/>
    </row>
    <row r="558" spans="1:19" x14ac:dyDescent="0.25">
      <c r="A558" s="47">
        <v>118</v>
      </c>
      <c r="B558" s="47">
        <v>38</v>
      </c>
      <c r="C558" s="44" t="s">
        <v>3</v>
      </c>
      <c r="D558" s="34"/>
      <c r="E558" s="35" t="e">
        <f>AVERAGE(E554:E557)</f>
        <v>#DIV/0!</v>
      </c>
      <c r="F558" s="32"/>
      <c r="G558" s="54"/>
      <c r="H558" s="36"/>
      <c r="I558" s="34"/>
      <c r="J558" s="34"/>
      <c r="K558" s="37"/>
      <c r="L558" s="37"/>
      <c r="M558" s="38" t="e">
        <f>AVERAGE(N554:N557)</f>
        <v>#DIV/0!</v>
      </c>
      <c r="N558" s="36"/>
      <c r="O558" s="37"/>
      <c r="P558" s="31" t="e">
        <f t="shared" si="95"/>
        <v>#DIV/0!</v>
      </c>
      <c r="Q558" s="31"/>
      <c r="R558" s="31"/>
      <c r="S558" s="29"/>
    </row>
    <row r="559" spans="1:19" x14ac:dyDescent="0.25">
      <c r="A559" s="47">
        <v>35</v>
      </c>
      <c r="B559" s="47">
        <v>39</v>
      </c>
      <c r="C559" s="45" t="s">
        <v>5</v>
      </c>
      <c r="D559" s="4">
        <v>1</v>
      </c>
      <c r="E559" s="16">
        <v>166</v>
      </c>
      <c r="F559" s="13">
        <f>E559/PI()</f>
        <v>52.839441106509256</v>
      </c>
      <c r="G559" s="53">
        <f t="shared" ref="G559:G562" si="104">AVERAGE(H559:L559)</f>
        <v>340</v>
      </c>
      <c r="H559" s="27">
        <v>338</v>
      </c>
      <c r="I559" s="4">
        <v>340</v>
      </c>
      <c r="J559" s="4">
        <v>342</v>
      </c>
      <c r="K559" s="4"/>
      <c r="L559" s="1"/>
      <c r="N559" s="30">
        <f t="shared" ref="N559:N562" si="105">AVERAGE(H559:L559)</f>
        <v>340</v>
      </c>
      <c r="P559" s="31" t="str">
        <f t="shared" si="95"/>
        <v>Aceitar</v>
      </c>
      <c r="Q559" s="31">
        <f t="shared" ref="Q559" si="106">A559</f>
        <v>35</v>
      </c>
      <c r="R559" s="31">
        <f t="shared" ref="R559" si="107">E563</f>
        <v>150.75</v>
      </c>
      <c r="S559" s="29">
        <f t="shared" si="67"/>
        <v>33.141666666666666</v>
      </c>
    </row>
    <row r="560" spans="1:19" x14ac:dyDescent="0.25">
      <c r="A560" s="47">
        <v>35</v>
      </c>
      <c r="B560" s="47">
        <v>39</v>
      </c>
      <c r="C560" s="45" t="s">
        <v>5</v>
      </c>
      <c r="D560" s="5">
        <v>2</v>
      </c>
      <c r="E560" s="17">
        <v>150</v>
      </c>
      <c r="F560" s="11">
        <f t="shared" ref="F560:F562" si="108">E560/PI()</f>
        <v>47.7464829275686</v>
      </c>
      <c r="G560" s="53">
        <f t="shared" si="104"/>
        <v>342</v>
      </c>
      <c r="H560" s="27">
        <v>341</v>
      </c>
      <c r="I560" s="5">
        <v>343</v>
      </c>
      <c r="J560" s="5">
        <v>342</v>
      </c>
      <c r="K560" s="5"/>
      <c r="L560" s="2"/>
      <c r="N560" s="30">
        <f t="shared" si="105"/>
        <v>342</v>
      </c>
      <c r="P560" s="31" t="str">
        <f t="shared" si="95"/>
        <v>Aceitar</v>
      </c>
      <c r="Q560" s="31"/>
      <c r="R560" s="31"/>
      <c r="S560" s="29"/>
    </row>
    <row r="561" spans="1:19" x14ac:dyDescent="0.25">
      <c r="A561" s="47">
        <v>35</v>
      </c>
      <c r="B561" s="47">
        <v>39</v>
      </c>
      <c r="C561" s="45" t="s">
        <v>5</v>
      </c>
      <c r="D561" s="5">
        <v>3</v>
      </c>
      <c r="E561" s="17">
        <v>145</v>
      </c>
      <c r="F561" s="11">
        <f t="shared" si="108"/>
        <v>46.154933496649647</v>
      </c>
      <c r="G561" s="53">
        <f t="shared" si="104"/>
        <v>319.33333333333331</v>
      </c>
      <c r="H561" s="27">
        <v>322</v>
      </c>
      <c r="I561" s="5">
        <v>321</v>
      </c>
      <c r="J561" s="5">
        <v>315</v>
      </c>
      <c r="K561" s="5"/>
      <c r="L561" s="2"/>
      <c r="N561" s="30">
        <f t="shared" si="105"/>
        <v>319.33333333333331</v>
      </c>
      <c r="P561" s="31" t="str">
        <f t="shared" si="95"/>
        <v>Aceitar</v>
      </c>
      <c r="Q561" s="31"/>
      <c r="R561" s="31"/>
      <c r="S561" s="29"/>
    </row>
    <row r="562" spans="1:19" x14ac:dyDescent="0.25">
      <c r="A562" s="47">
        <v>35</v>
      </c>
      <c r="B562" s="47">
        <v>39</v>
      </c>
      <c r="C562" s="45" t="s">
        <v>5</v>
      </c>
      <c r="D562" s="7">
        <v>4</v>
      </c>
      <c r="E562" s="18">
        <v>142</v>
      </c>
      <c r="F562" s="12">
        <f t="shared" si="108"/>
        <v>45.200003838098276</v>
      </c>
      <c r="G562" s="53">
        <f t="shared" si="104"/>
        <v>324.33333333333331</v>
      </c>
      <c r="H562" s="28">
        <v>324</v>
      </c>
      <c r="I562" s="7">
        <v>322</v>
      </c>
      <c r="J562" s="7">
        <v>327</v>
      </c>
      <c r="K562" s="7"/>
      <c r="L562" s="3"/>
      <c r="M562" s="3"/>
      <c r="N562" s="30">
        <f t="shared" si="105"/>
        <v>324.33333333333331</v>
      </c>
      <c r="P562" s="31" t="str">
        <f t="shared" si="95"/>
        <v>Aceitar</v>
      </c>
      <c r="Q562" s="31"/>
      <c r="R562" s="31"/>
      <c r="S562" s="29"/>
    </row>
    <row r="563" spans="1:19" x14ac:dyDescent="0.25">
      <c r="A563" s="47">
        <v>35</v>
      </c>
      <c r="B563" s="47">
        <v>39</v>
      </c>
      <c r="C563" s="45" t="s">
        <v>5</v>
      </c>
      <c r="D563" s="34"/>
      <c r="E563" s="35">
        <f>AVERAGE(E559:E562)</f>
        <v>150.75</v>
      </c>
      <c r="F563" s="32"/>
      <c r="G563" s="54"/>
      <c r="H563" s="36"/>
      <c r="I563" s="34"/>
      <c r="J563" s="34"/>
      <c r="K563" s="37"/>
      <c r="L563" s="37"/>
      <c r="M563" s="38">
        <f>AVERAGE(N559:N562)</f>
        <v>331.41666666666663</v>
      </c>
      <c r="N563" s="36"/>
      <c r="O563" s="37"/>
      <c r="P563" s="31" t="e">
        <f t="shared" si="95"/>
        <v>#DIV/0!</v>
      </c>
      <c r="Q563" s="31"/>
      <c r="R563" s="31"/>
      <c r="S563" s="29"/>
    </row>
    <row r="564" spans="1:19" x14ac:dyDescent="0.25">
      <c r="A564" s="47">
        <v>30</v>
      </c>
      <c r="B564" s="47">
        <v>39</v>
      </c>
      <c r="C564" s="45" t="s">
        <v>5</v>
      </c>
      <c r="D564" s="4">
        <v>1</v>
      </c>
      <c r="E564" s="16">
        <v>121</v>
      </c>
      <c r="F564" s="13">
        <f>E564/PI()</f>
        <v>38.515496228238675</v>
      </c>
      <c r="G564" s="53">
        <f t="shared" ref="G564:G567" si="109">AVERAGE(H564:L564)</f>
        <v>316.33333333333331</v>
      </c>
      <c r="H564" s="27">
        <v>312</v>
      </c>
      <c r="I564" s="4">
        <v>317</v>
      </c>
      <c r="J564" s="4">
        <v>320</v>
      </c>
      <c r="K564" s="4"/>
      <c r="L564" s="1"/>
      <c r="N564" s="30">
        <f t="shared" ref="N564:N567" si="110">AVERAGE(H564:L564)</f>
        <v>316.33333333333331</v>
      </c>
      <c r="P564" s="31" t="str">
        <f t="shared" si="95"/>
        <v>Aceitar</v>
      </c>
      <c r="Q564" s="31">
        <f t="shared" ref="Q564" si="111">A564</f>
        <v>30</v>
      </c>
      <c r="R564" s="31">
        <f t="shared" ref="R564" si="112">E568</f>
        <v>139</v>
      </c>
      <c r="S564" s="29">
        <f t="shared" si="67"/>
        <v>31.258333333333333</v>
      </c>
    </row>
    <row r="565" spans="1:19" x14ac:dyDescent="0.25">
      <c r="A565" s="47">
        <v>30</v>
      </c>
      <c r="B565" s="47">
        <v>39</v>
      </c>
      <c r="C565" s="45" t="s">
        <v>5</v>
      </c>
      <c r="D565" s="5">
        <v>2</v>
      </c>
      <c r="E565" s="17">
        <v>160</v>
      </c>
      <c r="F565" s="11">
        <f t="shared" ref="F565:F567" si="113">E565/PI()</f>
        <v>50.929581789406512</v>
      </c>
      <c r="G565" s="53">
        <f t="shared" si="109"/>
        <v>323</v>
      </c>
      <c r="H565" s="27">
        <v>323</v>
      </c>
      <c r="I565" s="5">
        <v>323</v>
      </c>
      <c r="J565" s="5"/>
      <c r="K565" s="5"/>
      <c r="L565" s="2"/>
      <c r="N565" s="30">
        <f t="shared" si="110"/>
        <v>323</v>
      </c>
      <c r="P565" s="31" t="str">
        <f t="shared" si="95"/>
        <v>Aceitar</v>
      </c>
      <c r="Q565" s="31"/>
      <c r="R565" s="31"/>
      <c r="S565" s="29"/>
    </row>
    <row r="566" spans="1:19" x14ac:dyDescent="0.25">
      <c r="A566" s="47">
        <v>30</v>
      </c>
      <c r="B566" s="47">
        <v>39</v>
      </c>
      <c r="C566" s="45" t="s">
        <v>5</v>
      </c>
      <c r="D566" s="5">
        <v>3</v>
      </c>
      <c r="E566" s="17">
        <v>155</v>
      </c>
      <c r="F566" s="11">
        <f t="shared" si="113"/>
        <v>49.338032358487553</v>
      </c>
      <c r="G566" s="53">
        <f t="shared" si="109"/>
        <v>307</v>
      </c>
      <c r="H566" s="27">
        <v>310</v>
      </c>
      <c r="I566" s="5">
        <v>300</v>
      </c>
      <c r="J566" s="5">
        <v>311</v>
      </c>
      <c r="K566" s="5"/>
      <c r="L566" s="2"/>
      <c r="N566" s="30">
        <f t="shared" si="110"/>
        <v>307</v>
      </c>
      <c r="P566" s="31" t="str">
        <f t="shared" si="95"/>
        <v>Aceitar</v>
      </c>
      <c r="Q566" s="31"/>
      <c r="R566" s="31"/>
      <c r="S566" s="29"/>
    </row>
    <row r="567" spans="1:19" x14ac:dyDescent="0.25">
      <c r="A567" s="47">
        <v>30</v>
      </c>
      <c r="B567" s="47">
        <v>39</v>
      </c>
      <c r="C567" s="45" t="s">
        <v>5</v>
      </c>
      <c r="D567" s="7">
        <v>4</v>
      </c>
      <c r="E567" s="18">
        <v>120</v>
      </c>
      <c r="F567" s="12">
        <f t="shared" si="113"/>
        <v>38.197186342054884</v>
      </c>
      <c r="G567" s="53">
        <f t="shared" si="109"/>
        <v>304</v>
      </c>
      <c r="H567" s="28">
        <v>306</v>
      </c>
      <c r="I567" s="7">
        <v>302</v>
      </c>
      <c r="J567" s="7">
        <v>304</v>
      </c>
      <c r="K567" s="7"/>
      <c r="L567" s="3"/>
      <c r="M567" s="3"/>
      <c r="N567" s="30">
        <f t="shared" si="110"/>
        <v>304</v>
      </c>
      <c r="P567" s="31" t="str">
        <f t="shared" si="95"/>
        <v>Aceitar</v>
      </c>
      <c r="Q567" s="31"/>
      <c r="R567" s="31"/>
      <c r="S567" s="29"/>
    </row>
    <row r="568" spans="1:19" x14ac:dyDescent="0.25">
      <c r="A568" s="47">
        <v>30</v>
      </c>
      <c r="B568" s="47">
        <v>39</v>
      </c>
      <c r="C568" s="45" t="s">
        <v>5</v>
      </c>
      <c r="D568" s="34"/>
      <c r="E568" s="35">
        <f>AVERAGE(E564:E567)</f>
        <v>139</v>
      </c>
      <c r="F568" s="32"/>
      <c r="G568" s="54"/>
      <c r="H568" s="36"/>
      <c r="I568" s="34"/>
      <c r="J568" s="34"/>
      <c r="K568" s="37"/>
      <c r="L568" s="37"/>
      <c r="M568" s="38">
        <f>AVERAGE(N564:N567)</f>
        <v>312.58333333333331</v>
      </c>
      <c r="N568" s="36"/>
      <c r="O568" s="37"/>
      <c r="P568" s="31" t="e">
        <f t="shared" si="95"/>
        <v>#DIV/0!</v>
      </c>
      <c r="Q568" s="31"/>
      <c r="R568" s="31"/>
      <c r="S568" s="29"/>
    </row>
    <row r="569" spans="1:19" x14ac:dyDescent="0.25">
      <c r="A569" s="47">
        <v>40</v>
      </c>
      <c r="B569" s="47">
        <v>39</v>
      </c>
      <c r="C569" s="45" t="s">
        <v>5</v>
      </c>
      <c r="D569" s="4">
        <v>1</v>
      </c>
      <c r="E569" s="16">
        <v>169</v>
      </c>
      <c r="F569" s="13">
        <f>E569/PI()</f>
        <v>53.794370765060627</v>
      </c>
      <c r="G569" s="53">
        <f t="shared" ref="G569:G572" si="114">AVERAGE(H569:L569)</f>
        <v>306.5</v>
      </c>
      <c r="H569" s="27">
        <v>306</v>
      </c>
      <c r="I569" s="4">
        <v>307</v>
      </c>
      <c r="J569" s="4"/>
      <c r="K569" s="4"/>
      <c r="L569" s="1"/>
      <c r="N569" s="30">
        <f t="shared" ref="N569:N572" si="115">AVERAGE(H569:L569)</f>
        <v>306.5</v>
      </c>
      <c r="P569" s="31" t="str">
        <f t="shared" si="95"/>
        <v>Aceitar</v>
      </c>
      <c r="Q569" s="31">
        <f t="shared" ref="Q569" si="116">A569</f>
        <v>40</v>
      </c>
      <c r="R569" s="31">
        <f t="shared" ref="R569" si="117">E573</f>
        <v>149</v>
      </c>
      <c r="S569" s="29">
        <f t="shared" si="67"/>
        <v>28.983333333333331</v>
      </c>
    </row>
    <row r="570" spans="1:19" x14ac:dyDescent="0.25">
      <c r="A570" s="47">
        <v>40</v>
      </c>
      <c r="B570" s="47">
        <v>39</v>
      </c>
      <c r="C570" s="45" t="s">
        <v>5</v>
      </c>
      <c r="D570" s="5">
        <v>2</v>
      </c>
      <c r="E570" s="17">
        <v>138</v>
      </c>
      <c r="F570" s="11">
        <f t="shared" ref="F570:F572" si="118">E570/PI()</f>
        <v>43.926764293363114</v>
      </c>
      <c r="G570" s="53">
        <f t="shared" si="114"/>
        <v>283.33333333333331</v>
      </c>
      <c r="H570" s="27">
        <v>283</v>
      </c>
      <c r="I570" s="5">
        <v>285</v>
      </c>
      <c r="J570" s="5">
        <v>282</v>
      </c>
      <c r="K570" s="5"/>
      <c r="L570" s="2"/>
      <c r="N570" s="30">
        <f t="shared" si="115"/>
        <v>283.33333333333331</v>
      </c>
      <c r="P570" s="31" t="str">
        <f t="shared" si="95"/>
        <v>Aceitar</v>
      </c>
      <c r="Q570" s="31"/>
      <c r="R570" s="31"/>
      <c r="S570" s="29"/>
    </row>
    <row r="571" spans="1:19" x14ac:dyDescent="0.25">
      <c r="A571" s="47">
        <v>40</v>
      </c>
      <c r="B571" s="47">
        <v>39</v>
      </c>
      <c r="C571" s="45" t="s">
        <v>5</v>
      </c>
      <c r="D571" s="5">
        <v>3</v>
      </c>
      <c r="E571" s="17">
        <v>148</v>
      </c>
      <c r="F571" s="11">
        <f t="shared" si="118"/>
        <v>47.109863155201019</v>
      </c>
      <c r="G571" s="53">
        <f t="shared" si="114"/>
        <v>290</v>
      </c>
      <c r="H571" s="27">
        <v>290</v>
      </c>
      <c r="I571" s="5">
        <v>292</v>
      </c>
      <c r="J571" s="5">
        <v>288</v>
      </c>
      <c r="K571" s="5"/>
      <c r="L571" s="2"/>
      <c r="N571" s="30">
        <f t="shared" si="115"/>
        <v>290</v>
      </c>
      <c r="P571" s="31" t="str">
        <f t="shared" si="95"/>
        <v>Aceitar</v>
      </c>
      <c r="Q571" s="31"/>
      <c r="R571" s="31"/>
      <c r="S571" s="29"/>
    </row>
    <row r="572" spans="1:19" x14ac:dyDescent="0.25">
      <c r="A572" s="47">
        <v>40</v>
      </c>
      <c r="B572" s="47">
        <v>39</v>
      </c>
      <c r="C572" s="45" t="s">
        <v>5</v>
      </c>
      <c r="D572" s="7">
        <v>4</v>
      </c>
      <c r="E572" s="18">
        <v>141</v>
      </c>
      <c r="F572" s="12">
        <f t="shared" si="118"/>
        <v>44.881693951914485</v>
      </c>
      <c r="G572" s="53">
        <f t="shared" si="114"/>
        <v>279.5</v>
      </c>
      <c r="H572" s="28">
        <v>279</v>
      </c>
      <c r="I572" s="7">
        <v>280</v>
      </c>
      <c r="J572" s="7"/>
      <c r="K572" s="7"/>
      <c r="L572" s="3"/>
      <c r="M572" s="3"/>
      <c r="N572" s="30">
        <f t="shared" si="115"/>
        <v>279.5</v>
      </c>
      <c r="P572" s="31" t="str">
        <f t="shared" si="95"/>
        <v>Aceitar</v>
      </c>
      <c r="Q572" s="31"/>
      <c r="R572" s="31"/>
      <c r="S572" s="29"/>
    </row>
    <row r="573" spans="1:19" x14ac:dyDescent="0.25">
      <c r="A573" s="47">
        <v>40</v>
      </c>
      <c r="B573" s="47">
        <v>39</v>
      </c>
      <c r="C573" s="45" t="s">
        <v>5</v>
      </c>
      <c r="D573" s="34"/>
      <c r="E573" s="35">
        <f>AVERAGE(E569:E572)</f>
        <v>149</v>
      </c>
      <c r="F573" s="32"/>
      <c r="G573" s="54"/>
      <c r="H573" s="36"/>
      <c r="I573" s="34"/>
      <c r="J573" s="34"/>
      <c r="K573" s="37"/>
      <c r="L573" s="37"/>
      <c r="M573" s="38">
        <f>AVERAGE(N569:N572)</f>
        <v>289.83333333333331</v>
      </c>
      <c r="N573" s="36"/>
      <c r="O573" s="37"/>
      <c r="P573" s="31" t="e">
        <f t="shared" si="95"/>
        <v>#DIV/0!</v>
      </c>
      <c r="Q573" s="31"/>
      <c r="R573" s="31"/>
      <c r="S573" s="29"/>
    </row>
    <row r="574" spans="1:19" x14ac:dyDescent="0.25">
      <c r="A574" s="47">
        <v>45</v>
      </c>
      <c r="B574" s="47">
        <v>40</v>
      </c>
      <c r="C574" s="45" t="s">
        <v>5</v>
      </c>
      <c r="D574" s="4">
        <v>1</v>
      </c>
      <c r="E574" s="16">
        <v>113</v>
      </c>
      <c r="F574" s="13">
        <f>E574/PI()</f>
        <v>35.969017138768351</v>
      </c>
      <c r="G574" s="53">
        <f t="shared" ref="G574:G577" si="119">AVERAGE(H574:L574)</f>
        <v>298</v>
      </c>
      <c r="H574" s="27">
        <v>300</v>
      </c>
      <c r="I574" s="4">
        <v>298</v>
      </c>
      <c r="J574" s="4">
        <v>296</v>
      </c>
      <c r="K574" s="4"/>
      <c r="L574" s="1"/>
      <c r="N574" s="30">
        <f t="shared" ref="N574:N577" si="120">AVERAGE(H574:L574)</f>
        <v>298</v>
      </c>
      <c r="P574" s="31" t="str">
        <f t="shared" si="95"/>
        <v>Aceitar</v>
      </c>
      <c r="Q574" s="31">
        <f t="shared" ref="Q574" si="121">A574</f>
        <v>45</v>
      </c>
      <c r="R574" s="31">
        <f t="shared" ref="R574" si="122">E578</f>
        <v>127.75</v>
      </c>
      <c r="S574" s="29">
        <f t="shared" si="67"/>
        <v>29.141666666666669</v>
      </c>
    </row>
    <row r="575" spans="1:19" x14ac:dyDescent="0.25">
      <c r="A575" s="47">
        <v>45</v>
      </c>
      <c r="B575" s="47">
        <v>40</v>
      </c>
      <c r="C575" s="45" t="s">
        <v>5</v>
      </c>
      <c r="D575" s="5">
        <v>2</v>
      </c>
      <c r="E575" s="17">
        <v>110</v>
      </c>
      <c r="F575" s="11">
        <f t="shared" ref="F575:F577" si="123">E575/PI()</f>
        <v>35.014087480216972</v>
      </c>
      <c r="G575" s="53">
        <f t="shared" si="119"/>
        <v>284.33333333333331</v>
      </c>
      <c r="H575" s="27">
        <v>288</v>
      </c>
      <c r="I575" s="5">
        <v>283</v>
      </c>
      <c r="J575" s="5">
        <v>282</v>
      </c>
      <c r="K575" s="5"/>
      <c r="L575" s="2"/>
      <c r="N575" s="30">
        <f t="shared" si="120"/>
        <v>284.33333333333331</v>
      </c>
      <c r="P575" s="31" t="str">
        <f t="shared" si="95"/>
        <v>Aceitar</v>
      </c>
      <c r="Q575" s="31"/>
      <c r="R575" s="31"/>
      <c r="S575" s="29"/>
    </row>
    <row r="576" spans="1:19" x14ac:dyDescent="0.25">
      <c r="A576" s="47">
        <v>45</v>
      </c>
      <c r="B576" s="47">
        <v>40</v>
      </c>
      <c r="C576" s="45" t="s">
        <v>5</v>
      </c>
      <c r="D576" s="5">
        <v>3</v>
      </c>
      <c r="E576" s="17">
        <v>129</v>
      </c>
      <c r="F576" s="11">
        <f t="shared" si="123"/>
        <v>41.061975317708999</v>
      </c>
      <c r="G576" s="53">
        <f t="shared" si="119"/>
        <v>289.66666666666669</v>
      </c>
      <c r="H576" s="27">
        <v>282</v>
      </c>
      <c r="I576" s="5">
        <v>296</v>
      </c>
      <c r="J576" s="5">
        <v>291</v>
      </c>
      <c r="K576" s="5"/>
      <c r="L576" s="2"/>
      <c r="N576" s="30">
        <f t="shared" si="120"/>
        <v>289.66666666666669</v>
      </c>
      <c r="P576" s="31" t="str">
        <f t="shared" si="95"/>
        <v>Aceitar</v>
      </c>
      <c r="Q576" s="31"/>
      <c r="R576" s="31"/>
      <c r="S576" s="29"/>
    </row>
    <row r="577" spans="1:19" x14ac:dyDescent="0.25">
      <c r="A577" s="47">
        <v>45</v>
      </c>
      <c r="B577" s="47">
        <v>40</v>
      </c>
      <c r="C577" s="45" t="s">
        <v>5</v>
      </c>
      <c r="D577" s="7">
        <v>4</v>
      </c>
      <c r="E577" s="18">
        <v>159</v>
      </c>
      <c r="F577" s="12">
        <f t="shared" si="123"/>
        <v>50.611271903222722</v>
      </c>
      <c r="G577" s="53">
        <f t="shared" si="119"/>
        <v>293.66666666666669</v>
      </c>
      <c r="H577" s="28">
        <v>292</v>
      </c>
      <c r="I577" s="7">
        <v>294</v>
      </c>
      <c r="J577" s="7">
        <v>295</v>
      </c>
      <c r="K577" s="7"/>
      <c r="L577" s="3"/>
      <c r="M577" s="3"/>
      <c r="N577" s="30">
        <f t="shared" si="120"/>
        <v>293.66666666666669</v>
      </c>
      <c r="P577" s="31" t="str">
        <f t="shared" si="95"/>
        <v>Aceitar</v>
      </c>
      <c r="Q577" s="31"/>
      <c r="R577" s="31"/>
      <c r="S577" s="29"/>
    </row>
    <row r="578" spans="1:19" x14ac:dyDescent="0.25">
      <c r="A578" s="47">
        <v>45</v>
      </c>
      <c r="B578" s="47">
        <v>40</v>
      </c>
      <c r="C578" s="45" t="s">
        <v>5</v>
      </c>
      <c r="D578" s="34"/>
      <c r="E578" s="35">
        <f>AVERAGE(E574:E577)</f>
        <v>127.75</v>
      </c>
      <c r="F578" s="32"/>
      <c r="G578" s="54"/>
      <c r="H578" s="36"/>
      <c r="I578" s="34"/>
      <c r="J578" s="34"/>
      <c r="K578" s="37"/>
      <c r="L578" s="37"/>
      <c r="M578" s="38">
        <f>AVERAGE(N574:N577)</f>
        <v>291.41666666666669</v>
      </c>
      <c r="N578" s="36"/>
      <c r="O578" s="37"/>
      <c r="P578" s="31" t="e">
        <f t="shared" si="95"/>
        <v>#DIV/0!</v>
      </c>
      <c r="Q578" s="31"/>
      <c r="R578" s="31"/>
      <c r="S578" s="29"/>
    </row>
    <row r="579" spans="1:19" x14ac:dyDescent="0.25">
      <c r="A579" s="47">
        <v>38</v>
      </c>
      <c r="B579" s="47">
        <v>40</v>
      </c>
      <c r="C579" s="45" t="s">
        <v>5</v>
      </c>
      <c r="D579" s="4">
        <v>1</v>
      </c>
      <c r="E579" s="16">
        <v>135</v>
      </c>
      <c r="F579" s="13">
        <f>E579/PI()</f>
        <v>42.971834634811742</v>
      </c>
      <c r="G579" s="53">
        <f t="shared" ref="G579:G582" si="124">AVERAGE(H579:L579)</f>
        <v>342.66666666666669</v>
      </c>
      <c r="H579" s="27">
        <v>340</v>
      </c>
      <c r="I579" s="4">
        <v>344</v>
      </c>
      <c r="J579" s="4">
        <v>344</v>
      </c>
      <c r="K579" s="4"/>
      <c r="L579" s="1"/>
      <c r="N579" s="30">
        <f t="shared" ref="N579:N582" si="125">AVERAGE(H579:L579)</f>
        <v>342.66666666666669</v>
      </c>
      <c r="P579" s="31" t="str">
        <f t="shared" ref="P579:P643" si="126">IF(STDEV(H579:M579)&gt;200,"Repetir","Aceitar")</f>
        <v>Aceitar</v>
      </c>
      <c r="Q579" s="31">
        <f t="shared" ref="Q579" si="127">A579</f>
        <v>38</v>
      </c>
      <c r="R579" s="31">
        <f t="shared" ref="R579" si="128">E583</f>
        <v>139.25</v>
      </c>
      <c r="S579" s="29">
        <f t="shared" si="67"/>
        <v>34.229166666666671</v>
      </c>
    </row>
    <row r="580" spans="1:19" x14ac:dyDescent="0.25">
      <c r="A580" s="47">
        <v>38</v>
      </c>
      <c r="B580" s="47">
        <v>40</v>
      </c>
      <c r="C580" s="45" t="s">
        <v>5</v>
      </c>
      <c r="D580" s="5">
        <v>2</v>
      </c>
      <c r="E580" s="17">
        <v>159</v>
      </c>
      <c r="F580" s="11">
        <f t="shared" ref="F580:F582" si="129">E580/PI()</f>
        <v>50.611271903222722</v>
      </c>
      <c r="G580" s="53">
        <f t="shared" si="124"/>
        <v>354</v>
      </c>
      <c r="H580" s="27">
        <v>355</v>
      </c>
      <c r="I580" s="5">
        <v>356</v>
      </c>
      <c r="J580" s="5">
        <v>351</v>
      </c>
      <c r="K580" s="5"/>
      <c r="L580" s="2"/>
      <c r="N580" s="30">
        <f t="shared" si="125"/>
        <v>354</v>
      </c>
      <c r="P580" s="31" t="str">
        <f t="shared" si="126"/>
        <v>Aceitar</v>
      </c>
      <c r="Q580" s="31"/>
      <c r="R580" s="31"/>
      <c r="S580" s="29"/>
    </row>
    <row r="581" spans="1:19" x14ac:dyDescent="0.25">
      <c r="A581" s="47">
        <v>38</v>
      </c>
      <c r="B581" s="47">
        <v>40</v>
      </c>
      <c r="C581" s="45" t="s">
        <v>5</v>
      </c>
      <c r="D581" s="5">
        <v>3</v>
      </c>
      <c r="E581" s="17">
        <v>146</v>
      </c>
      <c r="F581" s="11">
        <f t="shared" si="129"/>
        <v>46.473243382833438</v>
      </c>
      <c r="G581" s="53">
        <f t="shared" si="124"/>
        <v>327.5</v>
      </c>
      <c r="H581" s="27">
        <v>337</v>
      </c>
      <c r="I581" s="5">
        <v>318</v>
      </c>
      <c r="J581" s="5"/>
      <c r="K581" s="5"/>
      <c r="L581" s="2"/>
      <c r="N581" s="30">
        <f t="shared" si="125"/>
        <v>327.5</v>
      </c>
      <c r="P581" s="31" t="str">
        <f t="shared" si="126"/>
        <v>Aceitar</v>
      </c>
      <c r="Q581" s="31"/>
      <c r="R581" s="31"/>
      <c r="S581" s="29"/>
    </row>
    <row r="582" spans="1:19" x14ac:dyDescent="0.25">
      <c r="A582" s="47">
        <v>38</v>
      </c>
      <c r="B582" s="47">
        <v>40</v>
      </c>
      <c r="C582" s="45" t="s">
        <v>5</v>
      </c>
      <c r="D582" s="7">
        <v>4</v>
      </c>
      <c r="E582" s="18">
        <v>117</v>
      </c>
      <c r="F582" s="12">
        <f t="shared" si="129"/>
        <v>37.242256683503513</v>
      </c>
      <c r="G582" s="53">
        <f t="shared" si="124"/>
        <v>345</v>
      </c>
      <c r="H582" s="28">
        <v>343</v>
      </c>
      <c r="I582" s="7">
        <v>347</v>
      </c>
      <c r="J582" s="7"/>
      <c r="K582" s="7"/>
      <c r="L582" s="3"/>
      <c r="M582" s="3"/>
      <c r="N582" s="30">
        <f t="shared" si="125"/>
        <v>345</v>
      </c>
      <c r="P582" s="31" t="str">
        <f t="shared" si="126"/>
        <v>Aceitar</v>
      </c>
      <c r="Q582" s="31"/>
      <c r="R582" s="31"/>
      <c r="S582" s="29"/>
    </row>
    <row r="583" spans="1:19" x14ac:dyDescent="0.25">
      <c r="A583" s="47">
        <v>38</v>
      </c>
      <c r="B583" s="47">
        <v>40</v>
      </c>
      <c r="C583" s="45" t="s">
        <v>5</v>
      </c>
      <c r="D583" s="34"/>
      <c r="E583" s="35">
        <f>AVERAGE(E579:E582)</f>
        <v>139.25</v>
      </c>
      <c r="F583" s="32"/>
      <c r="G583" s="54"/>
      <c r="H583" s="36"/>
      <c r="I583" s="34"/>
      <c r="J583" s="34"/>
      <c r="K583" s="37"/>
      <c r="L583" s="37"/>
      <c r="M583" s="38">
        <f>AVERAGE(N579:N582)</f>
        <v>342.29166666666669</v>
      </c>
      <c r="N583" s="36"/>
      <c r="O583" s="37"/>
      <c r="P583" s="31" t="e">
        <f t="shared" si="126"/>
        <v>#DIV/0!</v>
      </c>
      <c r="Q583" s="31"/>
      <c r="R583" s="31"/>
      <c r="S583" s="29"/>
    </row>
    <row r="584" spans="1:19" x14ac:dyDescent="0.25">
      <c r="A584" s="47">
        <v>37</v>
      </c>
      <c r="B584" s="47">
        <v>41</v>
      </c>
      <c r="C584" s="45" t="s">
        <v>5</v>
      </c>
      <c r="D584" s="4">
        <v>1</v>
      </c>
      <c r="E584" s="16">
        <v>149</v>
      </c>
      <c r="F584" s="13">
        <f>E584/PI()</f>
        <v>47.428173041384809</v>
      </c>
      <c r="G584" s="53">
        <f t="shared" ref="G584:G590" si="130">AVERAGE(H584:L584)</f>
        <v>382.33333333333331</v>
      </c>
      <c r="H584" s="27">
        <v>383</v>
      </c>
      <c r="I584" s="4">
        <v>382</v>
      </c>
      <c r="J584" s="4">
        <v>382</v>
      </c>
      <c r="K584" s="4"/>
      <c r="L584" s="1"/>
      <c r="N584" s="30">
        <f t="shared" ref="N584:N587" si="131">AVERAGE(H584:L584)</f>
        <v>382.33333333333331</v>
      </c>
      <c r="P584" s="31" t="str">
        <f t="shared" si="126"/>
        <v>Aceitar</v>
      </c>
      <c r="Q584" s="31">
        <f t="shared" ref="Q584" si="132">A584</f>
        <v>37</v>
      </c>
      <c r="R584" s="31">
        <f t="shared" ref="R584" si="133">E588</f>
        <v>145.25</v>
      </c>
      <c r="S584" s="29">
        <f t="shared" ref="S580:S643" si="134">M588/10</f>
        <v>36.508333333333333</v>
      </c>
    </row>
    <row r="585" spans="1:19" x14ac:dyDescent="0.25">
      <c r="A585" s="47">
        <v>37</v>
      </c>
      <c r="B585" s="47">
        <v>41</v>
      </c>
      <c r="C585" s="45" t="s">
        <v>5</v>
      </c>
      <c r="D585" s="5">
        <v>2</v>
      </c>
      <c r="E585" s="17">
        <v>129</v>
      </c>
      <c r="F585" s="11">
        <f t="shared" ref="F585:F587" si="135">E585/PI()</f>
        <v>41.061975317708999</v>
      </c>
      <c r="G585" s="53">
        <f t="shared" si="130"/>
        <v>355.5</v>
      </c>
      <c r="H585" s="27">
        <v>351</v>
      </c>
      <c r="I585" s="5">
        <v>360</v>
      </c>
      <c r="J585" s="5"/>
      <c r="K585" s="5"/>
      <c r="L585" s="2"/>
      <c r="N585" s="30">
        <f t="shared" si="131"/>
        <v>355.5</v>
      </c>
      <c r="P585" s="31" t="str">
        <f t="shared" si="126"/>
        <v>Aceitar</v>
      </c>
      <c r="Q585" s="31"/>
      <c r="R585" s="31"/>
      <c r="S585" s="29"/>
    </row>
    <row r="586" spans="1:19" x14ac:dyDescent="0.25">
      <c r="A586" s="47">
        <v>37</v>
      </c>
      <c r="B586" s="47">
        <v>41</v>
      </c>
      <c r="C586" s="45" t="s">
        <v>5</v>
      </c>
      <c r="D586" s="5">
        <v>3</v>
      </c>
      <c r="E586" s="17">
        <v>162</v>
      </c>
      <c r="F586" s="11">
        <f t="shared" si="135"/>
        <v>51.566201561774093</v>
      </c>
      <c r="G586" s="53">
        <f t="shared" si="130"/>
        <v>353.5</v>
      </c>
      <c r="H586" s="27">
        <v>356</v>
      </c>
      <c r="I586" s="5">
        <v>351</v>
      </c>
      <c r="J586" s="5"/>
      <c r="K586" s="5"/>
      <c r="L586" s="2"/>
      <c r="N586" s="30">
        <f t="shared" si="131"/>
        <v>353.5</v>
      </c>
      <c r="P586" s="31" t="str">
        <f t="shared" si="126"/>
        <v>Aceitar</v>
      </c>
      <c r="Q586" s="31"/>
      <c r="R586" s="31"/>
      <c r="S586" s="29"/>
    </row>
    <row r="587" spans="1:19" x14ac:dyDescent="0.25">
      <c r="A587" s="47">
        <v>37</v>
      </c>
      <c r="B587" s="47">
        <v>41</v>
      </c>
      <c r="C587" s="45" t="s">
        <v>5</v>
      </c>
      <c r="D587" s="7">
        <v>4</v>
      </c>
      <c r="E587" s="18">
        <v>141</v>
      </c>
      <c r="F587" s="12">
        <f t="shared" si="135"/>
        <v>44.881693951914485</v>
      </c>
      <c r="G587" s="53">
        <f t="shared" si="130"/>
        <v>369</v>
      </c>
      <c r="H587" s="28">
        <v>371</v>
      </c>
      <c r="I587" s="7">
        <v>373</v>
      </c>
      <c r="J587" s="7">
        <v>363</v>
      </c>
      <c r="K587" s="7"/>
      <c r="L587" s="3"/>
      <c r="M587" s="3"/>
      <c r="N587" s="30">
        <f t="shared" si="131"/>
        <v>369</v>
      </c>
      <c r="P587" s="31" t="str">
        <f t="shared" si="126"/>
        <v>Aceitar</v>
      </c>
      <c r="Q587" s="31"/>
      <c r="R587" s="31"/>
      <c r="S587" s="29"/>
    </row>
    <row r="588" spans="1:19" x14ac:dyDescent="0.25">
      <c r="A588" s="47">
        <v>37</v>
      </c>
      <c r="B588" s="47">
        <v>41</v>
      </c>
      <c r="C588" s="45" t="s">
        <v>5</v>
      </c>
      <c r="D588" s="34"/>
      <c r="E588" s="35">
        <f>AVERAGE(E584:E587)</f>
        <v>145.25</v>
      </c>
      <c r="F588" s="32"/>
      <c r="G588" s="54"/>
      <c r="H588" s="36"/>
      <c r="I588" s="34"/>
      <c r="J588" s="34"/>
      <c r="K588" s="37"/>
      <c r="L588" s="37"/>
      <c r="M588" s="38">
        <f>AVERAGE(N584:N587)</f>
        <v>365.08333333333331</v>
      </c>
      <c r="N588" s="36"/>
      <c r="O588" s="37"/>
      <c r="P588" s="31" t="e">
        <f t="shared" si="126"/>
        <v>#DIV/0!</v>
      </c>
      <c r="Q588" s="31"/>
      <c r="R588" s="31"/>
      <c r="S588" s="29"/>
    </row>
    <row r="589" spans="1:19" x14ac:dyDescent="0.25">
      <c r="A589" s="47">
        <v>32</v>
      </c>
      <c r="B589" s="47">
        <v>41</v>
      </c>
      <c r="C589" s="45" t="s">
        <v>5</v>
      </c>
      <c r="D589" s="4">
        <v>1</v>
      </c>
      <c r="E589" s="16">
        <v>161</v>
      </c>
      <c r="F589" s="13">
        <f>E589/PI()</f>
        <v>51.247891675590303</v>
      </c>
      <c r="G589" s="53">
        <f>AVERAGE(H589:L589)</f>
        <v>345.66666666666669</v>
      </c>
      <c r="H589" s="27">
        <v>347</v>
      </c>
      <c r="I589" s="4">
        <v>347</v>
      </c>
      <c r="J589" s="4">
        <v>343</v>
      </c>
      <c r="K589" s="4"/>
      <c r="L589" s="1"/>
      <c r="N589" s="30">
        <f t="shared" ref="N589:N592" si="136">AVERAGE(H589:L589)</f>
        <v>345.66666666666669</v>
      </c>
      <c r="P589" s="31" t="str">
        <f t="shared" si="126"/>
        <v>Aceitar</v>
      </c>
      <c r="Q589" s="31">
        <f t="shared" ref="Q589" si="137">A589</f>
        <v>32</v>
      </c>
      <c r="R589" s="31">
        <f t="shared" ref="R589" si="138">E593</f>
        <v>146.25</v>
      </c>
      <c r="S589" s="29">
        <f t="shared" si="134"/>
        <v>33.99583333333333</v>
      </c>
    </row>
    <row r="590" spans="1:19" x14ac:dyDescent="0.25">
      <c r="A590" s="47">
        <v>32</v>
      </c>
      <c r="B590" s="47">
        <v>41</v>
      </c>
      <c r="C590" s="45" t="s">
        <v>5</v>
      </c>
      <c r="D590" s="5">
        <v>2</v>
      </c>
      <c r="E590" s="17">
        <v>117</v>
      </c>
      <c r="F590" s="11">
        <f t="shared" ref="F590:F592" si="139">E590/PI()</f>
        <v>37.242256683503513</v>
      </c>
      <c r="G590" s="53">
        <f t="shared" si="130"/>
        <v>337.33333333333331</v>
      </c>
      <c r="H590" s="27">
        <v>340</v>
      </c>
      <c r="I590" s="5">
        <v>335</v>
      </c>
      <c r="J590" s="5">
        <v>337</v>
      </c>
      <c r="K590" s="5"/>
      <c r="L590" s="2"/>
      <c r="N590" s="30">
        <f t="shared" si="136"/>
        <v>337.33333333333331</v>
      </c>
      <c r="P590" s="31" t="str">
        <f t="shared" si="126"/>
        <v>Aceitar</v>
      </c>
      <c r="Q590" s="31"/>
      <c r="R590" s="31"/>
      <c r="S590" s="29"/>
    </row>
    <row r="591" spans="1:19" x14ac:dyDescent="0.25">
      <c r="A591" s="47">
        <v>32</v>
      </c>
      <c r="B591" s="47">
        <v>41</v>
      </c>
      <c r="C591" s="45" t="s">
        <v>5</v>
      </c>
      <c r="D591" s="5">
        <v>3</v>
      </c>
      <c r="E591" s="17">
        <v>141</v>
      </c>
      <c r="F591" s="11">
        <f t="shared" si="139"/>
        <v>44.881693951914485</v>
      </c>
      <c r="G591" s="53">
        <f t="shared" ref="G591:G592" si="140">AVERAGE(H591:L591)</f>
        <v>337.33333333333331</v>
      </c>
      <c r="H591" s="27">
        <v>341</v>
      </c>
      <c r="I591" s="5">
        <v>337</v>
      </c>
      <c r="J591" s="5">
        <v>334</v>
      </c>
      <c r="K591" s="5"/>
      <c r="L591" s="2"/>
      <c r="N591" s="30">
        <f t="shared" si="136"/>
        <v>337.33333333333331</v>
      </c>
      <c r="P591" s="31" t="str">
        <f t="shared" si="126"/>
        <v>Aceitar</v>
      </c>
      <c r="Q591" s="31"/>
      <c r="R591" s="31"/>
      <c r="S591" s="29"/>
    </row>
    <row r="592" spans="1:19" x14ac:dyDescent="0.25">
      <c r="A592" s="47">
        <v>32</v>
      </c>
      <c r="B592" s="47">
        <v>41</v>
      </c>
      <c r="C592" s="45" t="s">
        <v>5</v>
      </c>
      <c r="D592" s="7">
        <v>4</v>
      </c>
      <c r="E592" s="18">
        <v>166</v>
      </c>
      <c r="F592" s="12">
        <f t="shared" si="139"/>
        <v>52.839441106509256</v>
      </c>
      <c r="G592" s="53">
        <f t="shared" si="140"/>
        <v>339.5</v>
      </c>
      <c r="H592" s="28">
        <v>337</v>
      </c>
      <c r="I592" s="7">
        <v>342</v>
      </c>
      <c r="J592" s="7">
        <v>337</v>
      </c>
      <c r="K592" s="7">
        <v>342</v>
      </c>
      <c r="L592" s="3"/>
      <c r="M592" s="3"/>
      <c r="N592" s="30">
        <f t="shared" si="136"/>
        <v>339.5</v>
      </c>
      <c r="P592" s="31" t="str">
        <f t="shared" si="126"/>
        <v>Aceitar</v>
      </c>
      <c r="Q592" s="31"/>
      <c r="R592" s="31"/>
      <c r="S592" s="29"/>
    </row>
    <row r="593" spans="1:19" x14ac:dyDescent="0.25">
      <c r="A593" s="47">
        <v>32</v>
      </c>
      <c r="B593" s="47">
        <v>41</v>
      </c>
      <c r="C593" s="45" t="s">
        <v>5</v>
      </c>
      <c r="D593" s="34"/>
      <c r="E593" s="35">
        <f>AVERAGE(E589:E592)</f>
        <v>146.25</v>
      </c>
      <c r="F593" s="32"/>
      <c r="G593" s="54"/>
      <c r="H593" s="36"/>
      <c r="I593" s="34"/>
      <c r="J593" s="34"/>
      <c r="K593" s="37"/>
      <c r="L593" s="37"/>
      <c r="M593" s="38">
        <f>AVERAGE(N589:N592)</f>
        <v>339.95833333333331</v>
      </c>
      <c r="N593" s="36"/>
      <c r="O593" s="37"/>
      <c r="P593" s="31" t="e">
        <f t="shared" si="126"/>
        <v>#DIV/0!</v>
      </c>
      <c r="Q593" s="31"/>
      <c r="R593" s="31"/>
      <c r="S593" s="29"/>
    </row>
    <row r="594" spans="1:19" x14ac:dyDescent="0.25">
      <c r="A594" s="47">
        <v>34</v>
      </c>
      <c r="B594" s="47">
        <v>42</v>
      </c>
      <c r="C594" s="45" t="s">
        <v>5</v>
      </c>
      <c r="D594" s="4">
        <v>1</v>
      </c>
      <c r="E594" s="16">
        <v>144</v>
      </c>
      <c r="F594" s="13">
        <f>E594/PI()</f>
        <v>45.836623610465857</v>
      </c>
      <c r="G594" s="53">
        <f t="shared" ref="G594:G597" si="141">AVERAGE(H594:L594)</f>
        <v>269.33333333333331</v>
      </c>
      <c r="H594" s="27">
        <v>269</v>
      </c>
      <c r="I594" s="4">
        <v>274</v>
      </c>
      <c r="J594" s="4">
        <v>265</v>
      </c>
      <c r="K594" s="4"/>
      <c r="L594" s="1"/>
      <c r="N594" s="30">
        <f t="shared" ref="N594:N597" si="142">AVERAGE(H594:L594)</f>
        <v>269.33333333333331</v>
      </c>
      <c r="P594" s="31" t="str">
        <f t="shared" si="126"/>
        <v>Aceitar</v>
      </c>
      <c r="Q594" s="31">
        <f t="shared" ref="Q594" si="143">A594</f>
        <v>34</v>
      </c>
      <c r="R594" s="31">
        <f t="shared" ref="R594" si="144">E598</f>
        <v>148.5</v>
      </c>
      <c r="S594" s="29">
        <f t="shared" si="134"/>
        <v>25.462499999999999</v>
      </c>
    </row>
    <row r="595" spans="1:19" x14ac:dyDescent="0.25">
      <c r="A595" s="47">
        <v>34</v>
      </c>
      <c r="B595" s="47">
        <v>42</v>
      </c>
      <c r="C595" s="45" t="s">
        <v>5</v>
      </c>
      <c r="D595" s="5">
        <v>2</v>
      </c>
      <c r="E595" s="17">
        <v>158</v>
      </c>
      <c r="F595" s="11">
        <f t="shared" ref="F595:F597" si="145">E595/PI()</f>
        <v>50.292962017038931</v>
      </c>
      <c r="G595" s="53">
        <f t="shared" si="141"/>
        <v>263.66666666666669</v>
      </c>
      <c r="H595" s="27">
        <v>269</v>
      </c>
      <c r="I595" s="5">
        <v>257</v>
      </c>
      <c r="J595" s="5">
        <v>265</v>
      </c>
      <c r="K595" s="5"/>
      <c r="L595" s="2"/>
      <c r="N595" s="30">
        <f t="shared" si="142"/>
        <v>263.66666666666669</v>
      </c>
      <c r="P595" s="31" t="str">
        <f t="shared" si="126"/>
        <v>Aceitar</v>
      </c>
      <c r="Q595" s="31"/>
      <c r="R595" s="31"/>
      <c r="S595" s="29"/>
    </row>
    <row r="596" spans="1:19" x14ac:dyDescent="0.25">
      <c r="A596" s="47">
        <v>34</v>
      </c>
      <c r="B596" s="47">
        <v>42</v>
      </c>
      <c r="C596" s="45" t="s">
        <v>5</v>
      </c>
      <c r="D596" s="5">
        <v>3</v>
      </c>
      <c r="E596" s="17">
        <v>123</v>
      </c>
      <c r="F596" s="11">
        <f t="shared" si="145"/>
        <v>39.152116000606256</v>
      </c>
      <c r="G596" s="53">
        <f t="shared" si="141"/>
        <v>232.5</v>
      </c>
      <c r="H596" s="27">
        <v>235</v>
      </c>
      <c r="I596" s="5">
        <v>230</v>
      </c>
      <c r="J596" s="5"/>
      <c r="K596" s="5"/>
      <c r="L596" s="2"/>
      <c r="N596" s="30">
        <f t="shared" si="142"/>
        <v>232.5</v>
      </c>
      <c r="P596" s="31" t="str">
        <f t="shared" si="126"/>
        <v>Aceitar</v>
      </c>
      <c r="Q596" s="31"/>
      <c r="R596" s="31"/>
      <c r="S596" s="29"/>
    </row>
    <row r="597" spans="1:19" x14ac:dyDescent="0.25">
      <c r="A597" s="47">
        <v>34</v>
      </c>
      <c r="B597" s="47">
        <v>42</v>
      </c>
      <c r="C597" s="45" t="s">
        <v>5</v>
      </c>
      <c r="D597" s="7">
        <v>4</v>
      </c>
      <c r="E597" s="18">
        <v>169</v>
      </c>
      <c r="F597" s="12">
        <f t="shared" si="145"/>
        <v>53.794370765060627</v>
      </c>
      <c r="G597" s="53">
        <f t="shared" si="141"/>
        <v>253</v>
      </c>
      <c r="H597" s="28">
        <v>256</v>
      </c>
      <c r="I597" s="7">
        <v>254</v>
      </c>
      <c r="J597" s="7">
        <v>249</v>
      </c>
      <c r="K597" s="7"/>
      <c r="L597" s="3"/>
      <c r="M597" s="3"/>
      <c r="N597" s="30">
        <f t="shared" si="142"/>
        <v>253</v>
      </c>
      <c r="P597" s="31" t="str">
        <f t="shared" si="126"/>
        <v>Aceitar</v>
      </c>
      <c r="Q597" s="31"/>
      <c r="R597" s="31"/>
      <c r="S597" s="29"/>
    </row>
    <row r="598" spans="1:19" x14ac:dyDescent="0.25">
      <c r="A598" s="47">
        <v>34</v>
      </c>
      <c r="B598" s="47">
        <v>42</v>
      </c>
      <c r="C598" s="45" t="s">
        <v>5</v>
      </c>
      <c r="D598" s="34"/>
      <c r="E598" s="35">
        <f>AVERAGE(E594:E597)</f>
        <v>148.5</v>
      </c>
      <c r="F598" s="32"/>
      <c r="G598" s="54"/>
      <c r="H598" s="36"/>
      <c r="I598" s="34"/>
      <c r="J598" s="34"/>
      <c r="K598" s="37"/>
      <c r="L598" s="37"/>
      <c r="M598" s="38">
        <f>AVERAGE(N594:N597)</f>
        <v>254.625</v>
      </c>
      <c r="N598" s="36"/>
      <c r="O598" s="37"/>
      <c r="P598" s="31" t="e">
        <f t="shared" si="126"/>
        <v>#DIV/0!</v>
      </c>
      <c r="Q598" s="31"/>
      <c r="R598" s="31"/>
      <c r="S598" s="29"/>
    </row>
    <row r="599" spans="1:19" x14ac:dyDescent="0.25">
      <c r="A599" s="47">
        <v>27</v>
      </c>
      <c r="B599" s="47">
        <v>42</v>
      </c>
      <c r="C599" s="45" t="s">
        <v>5</v>
      </c>
      <c r="D599" s="4">
        <v>1</v>
      </c>
      <c r="E599" s="16">
        <v>125</v>
      </c>
      <c r="F599" s="13">
        <f>E599/PI()</f>
        <v>39.788735772973837</v>
      </c>
      <c r="G599" s="53">
        <f t="shared" ref="G599:G602" si="146">AVERAGE(H599:L599)</f>
        <v>268</v>
      </c>
      <c r="H599" s="27">
        <v>266</v>
      </c>
      <c r="I599" s="4">
        <v>269</v>
      </c>
      <c r="J599" s="4">
        <v>269</v>
      </c>
      <c r="K599" s="4"/>
      <c r="L599" s="1"/>
      <c r="N599" s="30">
        <f t="shared" ref="N599:N602" si="147">AVERAGE(H599:L599)</f>
        <v>268</v>
      </c>
      <c r="P599" s="31" t="str">
        <f t="shared" si="126"/>
        <v>Aceitar</v>
      </c>
      <c r="Q599" s="31">
        <f t="shared" ref="Q599" si="148">A599</f>
        <v>27</v>
      </c>
      <c r="R599" s="31">
        <f t="shared" ref="R599" si="149">E603</f>
        <v>129.75</v>
      </c>
      <c r="S599" s="29">
        <f t="shared" si="134"/>
        <v>26.712499999999999</v>
      </c>
    </row>
    <row r="600" spans="1:19" x14ac:dyDescent="0.25">
      <c r="A600" s="47">
        <v>27</v>
      </c>
      <c r="B600" s="47">
        <v>42</v>
      </c>
      <c r="C600" s="45" t="s">
        <v>5</v>
      </c>
      <c r="D600" s="5">
        <v>2</v>
      </c>
      <c r="E600" s="17">
        <v>120</v>
      </c>
      <c r="F600" s="11">
        <f t="shared" ref="F600:F602" si="150">E600/PI()</f>
        <v>38.197186342054884</v>
      </c>
      <c r="G600" s="53">
        <f t="shared" si="146"/>
        <v>256</v>
      </c>
      <c r="H600" s="27">
        <v>251</v>
      </c>
      <c r="I600" s="5">
        <v>252</v>
      </c>
      <c r="J600" s="5">
        <v>265</v>
      </c>
      <c r="K600" s="5"/>
      <c r="L600" s="2"/>
      <c r="N600" s="30">
        <f t="shared" si="147"/>
        <v>256</v>
      </c>
      <c r="P600" s="31" t="str">
        <f t="shared" si="126"/>
        <v>Aceitar</v>
      </c>
      <c r="Q600" s="31"/>
      <c r="R600" s="31"/>
      <c r="S600" s="29"/>
    </row>
    <row r="601" spans="1:19" x14ac:dyDescent="0.25">
      <c r="A601" s="47">
        <v>27</v>
      </c>
      <c r="B601" s="47">
        <v>42</v>
      </c>
      <c r="C601" s="45" t="s">
        <v>5</v>
      </c>
      <c r="D601" s="5">
        <v>3</v>
      </c>
      <c r="E601" s="17">
        <v>135</v>
      </c>
      <c r="F601" s="11">
        <f t="shared" si="150"/>
        <v>42.971834634811742</v>
      </c>
      <c r="G601" s="53">
        <f t="shared" si="146"/>
        <v>263.5</v>
      </c>
      <c r="H601" s="27">
        <v>270</v>
      </c>
      <c r="I601" s="5">
        <v>257</v>
      </c>
      <c r="J601" s="5"/>
      <c r="K601" s="5"/>
      <c r="L601" s="2"/>
      <c r="N601" s="30">
        <f t="shared" si="147"/>
        <v>263.5</v>
      </c>
      <c r="P601" s="31" t="str">
        <f t="shared" si="126"/>
        <v>Aceitar</v>
      </c>
      <c r="Q601" s="31"/>
      <c r="R601" s="31"/>
      <c r="S601" s="29"/>
    </row>
    <row r="602" spans="1:19" x14ac:dyDescent="0.25">
      <c r="A602" s="47">
        <v>27</v>
      </c>
      <c r="B602" s="47">
        <v>42</v>
      </c>
      <c r="C602" s="45" t="s">
        <v>5</v>
      </c>
      <c r="D602" s="7">
        <v>4</v>
      </c>
      <c r="E602" s="18">
        <v>139</v>
      </c>
      <c r="F602" s="12">
        <f t="shared" si="150"/>
        <v>44.245074179546904</v>
      </c>
      <c r="G602" s="53">
        <f t="shared" si="146"/>
        <v>281</v>
      </c>
      <c r="H602" s="28">
        <v>281</v>
      </c>
      <c r="I602" s="7">
        <v>281</v>
      </c>
      <c r="J602" s="7"/>
      <c r="K602" s="7"/>
      <c r="L602" s="3"/>
      <c r="M602" s="3"/>
      <c r="N602" s="30">
        <f t="shared" si="147"/>
        <v>281</v>
      </c>
      <c r="P602" s="31" t="str">
        <f t="shared" si="126"/>
        <v>Aceitar</v>
      </c>
      <c r="Q602" s="31"/>
      <c r="R602" s="31"/>
      <c r="S602" s="29"/>
    </row>
    <row r="603" spans="1:19" x14ac:dyDescent="0.25">
      <c r="A603" s="47">
        <v>27</v>
      </c>
      <c r="B603" s="47">
        <v>42</v>
      </c>
      <c r="C603" s="45" t="s">
        <v>5</v>
      </c>
      <c r="D603" s="34"/>
      <c r="E603" s="35">
        <f>AVERAGE(E599:E602)</f>
        <v>129.75</v>
      </c>
      <c r="F603" s="32"/>
      <c r="G603" s="54"/>
      <c r="H603" s="36"/>
      <c r="I603" s="34">
        <v>28</v>
      </c>
      <c r="J603" s="34"/>
      <c r="K603" s="37"/>
      <c r="L603" s="37"/>
      <c r="M603" s="38">
        <f>AVERAGE(N599:N602)</f>
        <v>267.125</v>
      </c>
      <c r="N603" s="36"/>
      <c r="O603" s="37"/>
      <c r="P603" s="31" t="str">
        <f t="shared" si="126"/>
        <v>Aceitar</v>
      </c>
      <c r="Q603" s="31"/>
      <c r="R603" s="31"/>
      <c r="S603" s="29"/>
    </row>
    <row r="604" spans="1:19" x14ac:dyDescent="0.25">
      <c r="A604" s="47">
        <v>28</v>
      </c>
      <c r="B604" s="47">
        <v>43</v>
      </c>
      <c r="C604" s="45" t="s">
        <v>5</v>
      </c>
      <c r="D604" s="4">
        <v>1</v>
      </c>
      <c r="E604" s="16">
        <v>155</v>
      </c>
      <c r="F604" s="13">
        <f>E604/PI()</f>
        <v>49.338032358487553</v>
      </c>
      <c r="G604" s="53">
        <f t="shared" ref="G604:G607" si="151">AVERAGE(H604:L604)</f>
        <v>342.5</v>
      </c>
      <c r="H604" s="27">
        <v>342</v>
      </c>
      <c r="I604" s="4">
        <v>343</v>
      </c>
      <c r="J604" s="4"/>
      <c r="K604" s="4"/>
      <c r="L604" s="1"/>
      <c r="N604" s="30">
        <f t="shared" ref="N604:N607" si="152">AVERAGE(H604:L604)</f>
        <v>342.5</v>
      </c>
      <c r="P604" s="31" t="str">
        <f t="shared" si="126"/>
        <v>Aceitar</v>
      </c>
      <c r="Q604" s="31">
        <f t="shared" ref="Q604" si="153">A604</f>
        <v>28</v>
      </c>
      <c r="R604" s="31">
        <f t="shared" ref="R604" si="154">E608</f>
        <v>147.25</v>
      </c>
      <c r="S604" s="29">
        <f t="shared" si="134"/>
        <v>34.725000000000001</v>
      </c>
    </row>
    <row r="605" spans="1:19" x14ac:dyDescent="0.25">
      <c r="A605" s="47">
        <v>28</v>
      </c>
      <c r="B605" s="47">
        <v>43</v>
      </c>
      <c r="C605" s="45" t="s">
        <v>5</v>
      </c>
      <c r="D605" s="5">
        <v>2</v>
      </c>
      <c r="E605" s="17">
        <v>155</v>
      </c>
      <c r="F605" s="11">
        <f t="shared" ref="F605:F607" si="155">E605/PI()</f>
        <v>49.338032358487553</v>
      </c>
      <c r="G605" s="53">
        <f t="shared" si="151"/>
        <v>344</v>
      </c>
      <c r="H605" s="27">
        <v>344</v>
      </c>
      <c r="I605" s="5">
        <v>344</v>
      </c>
      <c r="J605" s="5"/>
      <c r="K605" s="5"/>
      <c r="L605" s="2"/>
      <c r="N605" s="30">
        <f t="shared" si="152"/>
        <v>344</v>
      </c>
      <c r="P605" s="31" t="str">
        <f t="shared" si="126"/>
        <v>Aceitar</v>
      </c>
      <c r="Q605" s="31"/>
      <c r="R605" s="31"/>
      <c r="S605" s="29"/>
    </row>
    <row r="606" spans="1:19" x14ac:dyDescent="0.25">
      <c r="A606" s="47">
        <v>28</v>
      </c>
      <c r="B606" s="47">
        <v>43</v>
      </c>
      <c r="C606" s="45" t="s">
        <v>5</v>
      </c>
      <c r="D606" s="5">
        <v>3</v>
      </c>
      <c r="E606" s="17">
        <v>140</v>
      </c>
      <c r="F606" s="11">
        <f t="shared" si="155"/>
        <v>44.563384065730695</v>
      </c>
      <c r="G606" s="53">
        <f t="shared" si="151"/>
        <v>356</v>
      </c>
      <c r="H606" s="27">
        <v>360</v>
      </c>
      <c r="I606" s="5">
        <v>352</v>
      </c>
      <c r="J606" s="5"/>
      <c r="K606" s="5"/>
      <c r="L606" s="2"/>
      <c r="N606" s="30">
        <f t="shared" si="152"/>
        <v>356</v>
      </c>
      <c r="P606" s="31" t="str">
        <f t="shared" si="126"/>
        <v>Aceitar</v>
      </c>
      <c r="Q606" s="31"/>
      <c r="R606" s="31"/>
      <c r="S606" s="29"/>
    </row>
    <row r="607" spans="1:19" x14ac:dyDescent="0.25">
      <c r="A607" s="47">
        <v>28</v>
      </c>
      <c r="B607" s="47">
        <v>43</v>
      </c>
      <c r="C607" s="45" t="s">
        <v>5</v>
      </c>
      <c r="D607" s="7">
        <v>4</v>
      </c>
      <c r="E607" s="18">
        <v>139</v>
      </c>
      <c r="F607" s="12">
        <f t="shared" si="155"/>
        <v>44.245074179546904</v>
      </c>
      <c r="G607" s="53">
        <f t="shared" si="151"/>
        <v>346.5</v>
      </c>
      <c r="H607" s="28">
        <v>348</v>
      </c>
      <c r="I607" s="7">
        <v>345</v>
      </c>
      <c r="J607" s="7"/>
      <c r="K607" s="7"/>
      <c r="L607" s="3"/>
      <c r="M607" s="3"/>
      <c r="N607" s="30">
        <f t="shared" si="152"/>
        <v>346.5</v>
      </c>
      <c r="P607" s="31" t="str">
        <f t="shared" si="126"/>
        <v>Aceitar</v>
      </c>
      <c r="Q607" s="31"/>
      <c r="R607" s="31"/>
      <c r="S607" s="29"/>
    </row>
    <row r="608" spans="1:19" x14ac:dyDescent="0.25">
      <c r="A608" s="47">
        <v>28</v>
      </c>
      <c r="B608" s="47">
        <v>43</v>
      </c>
      <c r="C608" s="45" t="s">
        <v>5</v>
      </c>
      <c r="D608" s="34"/>
      <c r="E608" s="35">
        <f>AVERAGE(E604:E607)</f>
        <v>147.25</v>
      </c>
      <c r="F608" s="32"/>
      <c r="G608" s="54"/>
      <c r="H608" s="36"/>
      <c r="I608" s="34"/>
      <c r="J608" s="34"/>
      <c r="K608" s="37"/>
      <c r="L608" s="37"/>
      <c r="M608" s="38">
        <f>AVERAGE(N604:N607)</f>
        <v>347.25</v>
      </c>
      <c r="N608" s="36"/>
      <c r="O608" s="37"/>
      <c r="P608" s="31" t="e">
        <f t="shared" si="126"/>
        <v>#DIV/0!</v>
      </c>
      <c r="Q608" s="31"/>
      <c r="R608" s="31"/>
      <c r="S608" s="29"/>
    </row>
    <row r="609" spans="1:19" x14ac:dyDescent="0.25">
      <c r="A609" s="47">
        <v>24</v>
      </c>
      <c r="B609" s="47">
        <v>43</v>
      </c>
      <c r="C609" s="45" t="s">
        <v>5</v>
      </c>
      <c r="D609" s="4">
        <v>1</v>
      </c>
      <c r="E609" s="16">
        <v>156</v>
      </c>
      <c r="F609" s="13">
        <f>E609/PI()</f>
        <v>49.656342244671343</v>
      </c>
      <c r="G609" s="53">
        <f t="shared" ref="G609:G612" si="156">AVERAGE(H609:L609)</f>
        <v>319</v>
      </c>
      <c r="H609" s="27">
        <v>323</v>
      </c>
      <c r="I609" s="4">
        <v>317</v>
      </c>
      <c r="J609" s="4">
        <v>317</v>
      </c>
      <c r="K609" s="4"/>
      <c r="L609" s="1"/>
      <c r="N609" s="30">
        <f t="shared" ref="N609:N612" si="157">AVERAGE(H609:L609)</f>
        <v>319</v>
      </c>
      <c r="P609" s="31" t="str">
        <f t="shared" si="126"/>
        <v>Aceitar</v>
      </c>
      <c r="Q609" s="31">
        <f t="shared" ref="Q609" si="158">A609</f>
        <v>24</v>
      </c>
      <c r="R609" s="31">
        <f t="shared" ref="R609" si="159">E613</f>
        <v>140.75</v>
      </c>
      <c r="S609" s="29">
        <f t="shared" si="134"/>
        <v>31.537500000000001</v>
      </c>
    </row>
    <row r="610" spans="1:19" x14ac:dyDescent="0.25">
      <c r="A610" s="47">
        <v>24</v>
      </c>
      <c r="B610" s="47">
        <v>43</v>
      </c>
      <c r="C610" s="45" t="s">
        <v>5</v>
      </c>
      <c r="D610" s="5">
        <v>2</v>
      </c>
      <c r="E610" s="17">
        <v>146</v>
      </c>
      <c r="F610" s="11">
        <f t="shared" ref="F610:F612" si="160">E610/PI()</f>
        <v>46.473243382833438</v>
      </c>
      <c r="G610" s="53">
        <f t="shared" si="156"/>
        <v>304.66666666666669</v>
      </c>
      <c r="H610" s="27">
        <v>261</v>
      </c>
      <c r="I610" s="5">
        <v>317</v>
      </c>
      <c r="J610" s="5">
        <v>336</v>
      </c>
      <c r="K610" s="5"/>
      <c r="L610" s="2"/>
      <c r="N610" s="30">
        <f t="shared" si="157"/>
        <v>304.66666666666669</v>
      </c>
      <c r="P610" s="31" t="str">
        <f t="shared" si="126"/>
        <v>Aceitar</v>
      </c>
      <c r="Q610" s="31"/>
      <c r="R610" s="31"/>
      <c r="S610" s="29"/>
    </row>
    <row r="611" spans="1:19" x14ac:dyDescent="0.25">
      <c r="A611" s="47">
        <v>24</v>
      </c>
      <c r="B611" s="47">
        <v>43</v>
      </c>
      <c r="C611" s="45" t="s">
        <v>5</v>
      </c>
      <c r="D611" s="5">
        <v>3</v>
      </c>
      <c r="E611" s="17">
        <v>139</v>
      </c>
      <c r="F611" s="11">
        <f t="shared" si="160"/>
        <v>44.245074179546904</v>
      </c>
      <c r="G611" s="53">
        <f t="shared" si="156"/>
        <v>319.33333333333331</v>
      </c>
      <c r="H611" s="27">
        <v>321</v>
      </c>
      <c r="I611" s="5">
        <v>318</v>
      </c>
      <c r="J611" s="5">
        <v>319</v>
      </c>
      <c r="K611" s="5"/>
      <c r="L611" s="2"/>
      <c r="N611" s="30">
        <f t="shared" si="157"/>
        <v>319.33333333333331</v>
      </c>
      <c r="P611" s="31" t="str">
        <f t="shared" si="126"/>
        <v>Aceitar</v>
      </c>
      <c r="Q611" s="31"/>
      <c r="R611" s="31"/>
      <c r="S611" s="29"/>
    </row>
    <row r="612" spans="1:19" x14ac:dyDescent="0.25">
      <c r="A612" s="47">
        <v>24</v>
      </c>
      <c r="B612" s="47">
        <v>43</v>
      </c>
      <c r="C612" s="45" t="s">
        <v>5</v>
      </c>
      <c r="D612" s="7">
        <v>4</v>
      </c>
      <c r="E612" s="18">
        <v>122</v>
      </c>
      <c r="F612" s="12">
        <f t="shared" si="160"/>
        <v>38.833806114422465</v>
      </c>
      <c r="G612" s="53">
        <f t="shared" si="156"/>
        <v>318.5</v>
      </c>
      <c r="H612" s="28">
        <v>320</v>
      </c>
      <c r="I612" s="7">
        <v>317</v>
      </c>
      <c r="J612" s="7"/>
      <c r="K612" s="7"/>
      <c r="L612" s="3"/>
      <c r="M612" s="3"/>
      <c r="N612" s="30">
        <f t="shared" si="157"/>
        <v>318.5</v>
      </c>
      <c r="P612" s="31" t="str">
        <f t="shared" si="126"/>
        <v>Aceitar</v>
      </c>
      <c r="Q612" s="31"/>
      <c r="R612" s="31"/>
      <c r="S612" s="29"/>
    </row>
    <row r="613" spans="1:19" x14ac:dyDescent="0.25">
      <c r="A613" s="47">
        <v>24</v>
      </c>
      <c r="B613" s="47">
        <v>43</v>
      </c>
      <c r="C613" s="45" t="s">
        <v>5</v>
      </c>
      <c r="D613" s="34"/>
      <c r="E613" s="35">
        <f>AVERAGE(E609:E612)</f>
        <v>140.75</v>
      </c>
      <c r="F613" s="32"/>
      <c r="G613" s="54"/>
      <c r="H613" s="36"/>
      <c r="I613" s="34"/>
      <c r="J613" s="34"/>
      <c r="K613" s="37"/>
      <c r="L613" s="37"/>
      <c r="M613" s="38">
        <f>AVERAGE(N609:N612)</f>
        <v>315.375</v>
      </c>
      <c r="N613" s="36"/>
      <c r="O613" s="37"/>
      <c r="P613" s="31" t="e">
        <f t="shared" si="126"/>
        <v>#DIV/0!</v>
      </c>
      <c r="Q613" s="31"/>
      <c r="R613" s="31"/>
      <c r="S613" s="29"/>
    </row>
    <row r="614" spans="1:19" x14ac:dyDescent="0.25">
      <c r="A614" s="47">
        <v>19</v>
      </c>
      <c r="B614" s="47">
        <v>43</v>
      </c>
      <c r="C614" s="45" t="s">
        <v>5</v>
      </c>
      <c r="D614" s="4">
        <v>1</v>
      </c>
      <c r="E614" s="16">
        <v>118</v>
      </c>
      <c r="F614" s="13">
        <f>E614/PI()</f>
        <v>37.560566569687303</v>
      </c>
      <c r="G614" s="53">
        <f t="shared" ref="G614:G617" si="161">AVERAGE(H614:L614)</f>
        <v>311</v>
      </c>
      <c r="H614" s="27">
        <v>312</v>
      </c>
      <c r="I614" s="4">
        <v>310</v>
      </c>
      <c r="J614" s="4"/>
      <c r="K614" s="4"/>
      <c r="L614" s="1"/>
      <c r="N614" s="30">
        <f t="shared" ref="N614:N617" si="162">AVERAGE(H614:L614)</f>
        <v>311</v>
      </c>
      <c r="P614" s="31" t="str">
        <f t="shared" si="126"/>
        <v>Aceitar</v>
      </c>
      <c r="Q614" s="31">
        <f t="shared" ref="Q614" si="163">A614</f>
        <v>19</v>
      </c>
      <c r="R614" s="31">
        <f t="shared" ref="R614" si="164">E618</f>
        <v>142.5</v>
      </c>
      <c r="S614" s="29">
        <f t="shared" si="134"/>
        <v>30.05</v>
      </c>
    </row>
    <row r="615" spans="1:19" x14ac:dyDescent="0.25">
      <c r="A615" s="47">
        <v>19</v>
      </c>
      <c r="B615" s="47">
        <v>43</v>
      </c>
      <c r="C615" s="45" t="s">
        <v>5</v>
      </c>
      <c r="D615" s="5">
        <v>2</v>
      </c>
      <c r="E615" s="17">
        <v>161</v>
      </c>
      <c r="F615" s="11">
        <f t="shared" ref="F615:F617" si="165">E615/PI()</f>
        <v>51.247891675590303</v>
      </c>
      <c r="G615" s="53">
        <f t="shared" si="161"/>
        <v>313.5</v>
      </c>
      <c r="H615" s="27">
        <v>314</v>
      </c>
      <c r="I615" s="5">
        <v>313</v>
      </c>
      <c r="J615" s="5"/>
      <c r="K615" s="5"/>
      <c r="L615" s="2"/>
      <c r="N615" s="30">
        <f t="shared" si="162"/>
        <v>313.5</v>
      </c>
      <c r="P615" s="31" t="str">
        <f t="shared" si="126"/>
        <v>Aceitar</v>
      </c>
      <c r="Q615" s="31"/>
      <c r="R615" s="31"/>
      <c r="S615" s="29"/>
    </row>
    <row r="616" spans="1:19" x14ac:dyDescent="0.25">
      <c r="A616" s="47">
        <v>19</v>
      </c>
      <c r="B616" s="47">
        <v>43</v>
      </c>
      <c r="C616" s="45" t="s">
        <v>5</v>
      </c>
      <c r="D616" s="5">
        <v>3</v>
      </c>
      <c r="E616" s="17">
        <v>121</v>
      </c>
      <c r="F616" s="11">
        <f t="shared" si="165"/>
        <v>38.515496228238675</v>
      </c>
      <c r="G616" s="53">
        <f t="shared" si="161"/>
        <v>309</v>
      </c>
      <c r="H616" s="27">
        <v>314</v>
      </c>
      <c r="I616" s="5">
        <v>304</v>
      </c>
      <c r="J616" s="5"/>
      <c r="K616" s="5"/>
      <c r="L616" s="2"/>
      <c r="N616" s="30">
        <f t="shared" si="162"/>
        <v>309</v>
      </c>
      <c r="P616" s="31" t="str">
        <f t="shared" si="126"/>
        <v>Aceitar</v>
      </c>
      <c r="Q616" s="31"/>
      <c r="R616" s="31"/>
      <c r="S616" s="29"/>
    </row>
    <row r="617" spans="1:19" x14ac:dyDescent="0.25">
      <c r="A617" s="47">
        <v>19</v>
      </c>
      <c r="B617" s="47">
        <v>43</v>
      </c>
      <c r="C617" s="45" t="s">
        <v>5</v>
      </c>
      <c r="D617" s="7">
        <v>4</v>
      </c>
      <c r="E617" s="18">
        <v>170</v>
      </c>
      <c r="F617" s="12">
        <f t="shared" si="165"/>
        <v>54.112680651244418</v>
      </c>
      <c r="G617" s="53">
        <f t="shared" si="161"/>
        <v>268.5</v>
      </c>
      <c r="H617" s="28">
        <v>270</v>
      </c>
      <c r="I617" s="7">
        <v>267</v>
      </c>
      <c r="J617" s="7"/>
      <c r="K617" s="7"/>
      <c r="L617" s="3"/>
      <c r="M617" s="3"/>
      <c r="N617" s="30">
        <f t="shared" si="162"/>
        <v>268.5</v>
      </c>
      <c r="P617" s="31" t="str">
        <f t="shared" si="126"/>
        <v>Aceitar</v>
      </c>
      <c r="Q617" s="31"/>
      <c r="R617" s="31"/>
      <c r="S617" s="29"/>
    </row>
    <row r="618" spans="1:19" x14ac:dyDescent="0.25">
      <c r="A618" s="47">
        <v>19</v>
      </c>
      <c r="B618" s="47">
        <v>43</v>
      </c>
      <c r="C618" s="45" t="s">
        <v>5</v>
      </c>
      <c r="D618" s="34"/>
      <c r="E618" s="35">
        <f>AVERAGE(E614:E617)</f>
        <v>142.5</v>
      </c>
      <c r="F618" s="32"/>
      <c r="G618" s="54"/>
      <c r="H618" s="36"/>
      <c r="I618" s="34"/>
      <c r="J618" s="34"/>
      <c r="K618" s="37"/>
      <c r="L618" s="37"/>
      <c r="M618" s="38">
        <f>AVERAGE(N614:N617)</f>
        <v>300.5</v>
      </c>
      <c r="N618" s="36"/>
      <c r="O618" s="37"/>
      <c r="P618" s="31" t="e">
        <f t="shared" si="126"/>
        <v>#DIV/0!</v>
      </c>
      <c r="Q618" s="31"/>
      <c r="R618" s="31"/>
      <c r="S618" s="29"/>
    </row>
    <row r="619" spans="1:19" x14ac:dyDescent="0.25">
      <c r="A619" s="47" t="s">
        <v>15</v>
      </c>
      <c r="B619" s="47">
        <v>44</v>
      </c>
      <c r="C619" s="45" t="s">
        <v>5</v>
      </c>
      <c r="D619" s="4">
        <v>1</v>
      </c>
      <c r="E619" s="16">
        <v>254</v>
      </c>
      <c r="F619" s="13">
        <f>E619/PI()</f>
        <v>80.850711090682836</v>
      </c>
      <c r="G619" s="53">
        <f t="shared" ref="G619:G622" si="166">AVERAGE(H619:L619)</f>
        <v>314</v>
      </c>
      <c r="H619" s="27">
        <v>314</v>
      </c>
      <c r="I619" s="4">
        <v>314</v>
      </c>
      <c r="J619" s="4"/>
      <c r="K619" s="4"/>
      <c r="L619" s="1"/>
      <c r="N619" s="30">
        <f t="shared" ref="N619:N622" si="167">AVERAGE(H619:L619)</f>
        <v>314</v>
      </c>
      <c r="P619" s="31" t="str">
        <f t="shared" si="126"/>
        <v>Aceitar</v>
      </c>
      <c r="Q619" s="31" t="str">
        <f t="shared" ref="Q619" si="168">A619</f>
        <v>PERFIL 4</v>
      </c>
      <c r="R619" s="31">
        <f t="shared" ref="R619" si="169">E623</f>
        <v>194.75</v>
      </c>
      <c r="S619" s="29">
        <f t="shared" si="134"/>
        <v>30.237500000000001</v>
      </c>
    </row>
    <row r="620" spans="1:19" x14ac:dyDescent="0.25">
      <c r="A620" s="47" t="s">
        <v>15</v>
      </c>
      <c r="B620" s="47">
        <v>44</v>
      </c>
      <c r="C620" s="45" t="s">
        <v>5</v>
      </c>
      <c r="D620" s="5">
        <v>2</v>
      </c>
      <c r="E620" s="17">
        <v>179</v>
      </c>
      <c r="F620" s="11">
        <f t="shared" ref="F620:F622" si="170">E620/PI()</f>
        <v>56.977469626898532</v>
      </c>
      <c r="G620" s="53">
        <f t="shared" si="166"/>
        <v>312</v>
      </c>
      <c r="H620" s="27">
        <v>313</v>
      </c>
      <c r="I620" s="5">
        <v>311</v>
      </c>
      <c r="J620" s="5"/>
      <c r="K620" s="5"/>
      <c r="L620" s="2"/>
      <c r="N620" s="30">
        <f t="shared" si="167"/>
        <v>312</v>
      </c>
      <c r="P620" s="31" t="str">
        <f t="shared" si="126"/>
        <v>Aceitar</v>
      </c>
      <c r="Q620" s="31"/>
      <c r="R620" s="31"/>
      <c r="S620" s="29"/>
    </row>
    <row r="621" spans="1:19" x14ac:dyDescent="0.25">
      <c r="A621" s="47" t="s">
        <v>15</v>
      </c>
      <c r="B621" s="47">
        <v>44</v>
      </c>
      <c r="C621" s="45" t="s">
        <v>5</v>
      </c>
      <c r="D621" s="5">
        <v>3</v>
      </c>
      <c r="E621" s="17">
        <v>190</v>
      </c>
      <c r="F621" s="11">
        <f t="shared" si="170"/>
        <v>60.478878374920228</v>
      </c>
      <c r="G621" s="53">
        <f t="shared" si="166"/>
        <v>272.5</v>
      </c>
      <c r="H621" s="27">
        <v>270</v>
      </c>
      <c r="I621" s="5">
        <v>275</v>
      </c>
      <c r="J621" s="5"/>
      <c r="K621" s="5"/>
      <c r="L621" s="2"/>
      <c r="N621" s="30">
        <f t="shared" si="167"/>
        <v>272.5</v>
      </c>
      <c r="P621" s="31" t="str">
        <f t="shared" si="126"/>
        <v>Aceitar</v>
      </c>
      <c r="Q621" s="31"/>
      <c r="R621" s="31"/>
      <c r="S621" s="29"/>
    </row>
    <row r="622" spans="1:19" x14ac:dyDescent="0.25">
      <c r="A622" s="47" t="s">
        <v>15</v>
      </c>
      <c r="B622" s="47">
        <v>44</v>
      </c>
      <c r="C622" s="45" t="s">
        <v>5</v>
      </c>
      <c r="D622" s="7">
        <v>4</v>
      </c>
      <c r="E622" s="18">
        <v>156</v>
      </c>
      <c r="F622" s="12">
        <f t="shared" si="170"/>
        <v>49.656342244671343</v>
      </c>
      <c r="G622" s="53">
        <f t="shared" si="166"/>
        <v>311</v>
      </c>
      <c r="H622" s="28">
        <v>313</v>
      </c>
      <c r="I622" s="7">
        <v>309</v>
      </c>
      <c r="J622" s="7"/>
      <c r="K622" s="7"/>
      <c r="L622" s="3"/>
      <c r="M622" s="3"/>
      <c r="N622" s="30">
        <f t="shared" si="167"/>
        <v>311</v>
      </c>
      <c r="P622" s="31" t="str">
        <f t="shared" si="126"/>
        <v>Aceitar</v>
      </c>
      <c r="Q622" s="31"/>
      <c r="R622" s="31"/>
      <c r="S622" s="29"/>
    </row>
    <row r="623" spans="1:19" x14ac:dyDescent="0.25">
      <c r="A623" s="47" t="s">
        <v>15</v>
      </c>
      <c r="B623" s="47">
        <v>44</v>
      </c>
      <c r="C623" s="45" t="s">
        <v>5</v>
      </c>
      <c r="D623" s="34"/>
      <c r="E623" s="35">
        <f>AVERAGE(E619:E622)</f>
        <v>194.75</v>
      </c>
      <c r="F623" s="32"/>
      <c r="G623" s="54"/>
      <c r="H623" s="36"/>
      <c r="I623" s="34"/>
      <c r="J623" s="34"/>
      <c r="K623" s="37"/>
      <c r="L623" s="37"/>
      <c r="M623" s="38">
        <f>AVERAGE(N619:N622)</f>
        <v>302.375</v>
      </c>
      <c r="N623" s="36"/>
      <c r="O623" s="37"/>
      <c r="P623" s="31" t="e">
        <f t="shared" si="126"/>
        <v>#DIV/0!</v>
      </c>
      <c r="Q623" s="31"/>
      <c r="R623" s="31"/>
      <c r="S623" s="29"/>
    </row>
    <row r="624" spans="1:19" x14ac:dyDescent="0.25">
      <c r="A624" s="47" t="s">
        <v>16</v>
      </c>
      <c r="B624" s="47">
        <v>44</v>
      </c>
      <c r="C624" s="45" t="s">
        <v>5</v>
      </c>
      <c r="D624" s="4">
        <v>1</v>
      </c>
      <c r="E624" s="16">
        <v>158</v>
      </c>
      <c r="F624" s="13">
        <f>E624/PI()</f>
        <v>50.292962017038931</v>
      </c>
      <c r="G624" s="53">
        <f t="shared" ref="G624:G627" si="171">AVERAGE(H624:L624)</f>
        <v>264.5</v>
      </c>
      <c r="H624" s="27">
        <v>265</v>
      </c>
      <c r="I624" s="4">
        <v>264</v>
      </c>
      <c r="J624" s="4"/>
      <c r="K624" s="4"/>
      <c r="L624" s="1"/>
      <c r="N624" s="30">
        <f t="shared" ref="N624:N627" si="172">AVERAGE(H624:L624)</f>
        <v>264.5</v>
      </c>
      <c r="P624" s="31" t="str">
        <f t="shared" si="126"/>
        <v>Aceitar</v>
      </c>
      <c r="Q624" s="31" t="str">
        <f t="shared" ref="Q624" si="173">A624</f>
        <v>PERFIL 5</v>
      </c>
      <c r="R624" s="31">
        <f t="shared" ref="R624" si="174">E628</f>
        <v>141.25</v>
      </c>
      <c r="S624" s="29">
        <f t="shared" si="134"/>
        <v>28.387499999999999</v>
      </c>
    </row>
    <row r="625" spans="1:19" x14ac:dyDescent="0.25">
      <c r="A625" s="47" t="s">
        <v>16</v>
      </c>
      <c r="B625" s="47">
        <v>44</v>
      </c>
      <c r="C625" s="45" t="s">
        <v>5</v>
      </c>
      <c r="D625" s="5">
        <v>2</v>
      </c>
      <c r="E625" s="17">
        <v>133</v>
      </c>
      <c r="F625" s="11">
        <f t="shared" ref="F625:F627" si="175">E625/PI()</f>
        <v>42.335214862444161</v>
      </c>
      <c r="G625" s="53">
        <f t="shared" si="171"/>
        <v>283.5</v>
      </c>
      <c r="H625" s="27">
        <v>282</v>
      </c>
      <c r="I625" s="5">
        <v>285</v>
      </c>
      <c r="J625" s="5"/>
      <c r="K625" s="5"/>
      <c r="L625" s="2"/>
      <c r="N625" s="30">
        <f t="shared" si="172"/>
        <v>283.5</v>
      </c>
      <c r="P625" s="31" t="str">
        <f t="shared" si="126"/>
        <v>Aceitar</v>
      </c>
      <c r="Q625" s="31"/>
      <c r="R625" s="31"/>
      <c r="S625" s="29"/>
    </row>
    <row r="626" spans="1:19" x14ac:dyDescent="0.25">
      <c r="A626" s="47" t="s">
        <v>16</v>
      </c>
      <c r="B626" s="47">
        <v>44</v>
      </c>
      <c r="C626" s="45" t="s">
        <v>5</v>
      </c>
      <c r="D626" s="5">
        <v>3</v>
      </c>
      <c r="E626" s="17">
        <v>129</v>
      </c>
      <c r="F626" s="11">
        <f t="shared" si="175"/>
        <v>41.061975317708999</v>
      </c>
      <c r="G626" s="53">
        <f t="shared" si="171"/>
        <v>296.5</v>
      </c>
      <c r="H626" s="27">
        <v>295</v>
      </c>
      <c r="I626" s="5">
        <v>298</v>
      </c>
      <c r="J626" s="5"/>
      <c r="K626" s="5"/>
      <c r="L626" s="2"/>
      <c r="N626" s="30">
        <f t="shared" si="172"/>
        <v>296.5</v>
      </c>
      <c r="P626" s="31" t="str">
        <f t="shared" si="126"/>
        <v>Aceitar</v>
      </c>
      <c r="Q626" s="31"/>
      <c r="R626" s="31"/>
      <c r="S626" s="29"/>
    </row>
    <row r="627" spans="1:19" x14ac:dyDescent="0.25">
      <c r="A627" s="47" t="s">
        <v>16</v>
      </c>
      <c r="B627" s="47">
        <v>44</v>
      </c>
      <c r="C627" s="45" t="s">
        <v>5</v>
      </c>
      <c r="D627" s="7">
        <v>4</v>
      </c>
      <c r="E627" s="18">
        <v>145</v>
      </c>
      <c r="F627" s="12">
        <f t="shared" si="175"/>
        <v>46.154933496649647</v>
      </c>
      <c r="G627" s="53">
        <f t="shared" si="171"/>
        <v>291</v>
      </c>
      <c r="H627" s="28">
        <v>287</v>
      </c>
      <c r="I627" s="7">
        <v>295</v>
      </c>
      <c r="J627" s="7"/>
      <c r="K627" s="7"/>
      <c r="L627" s="3"/>
      <c r="M627" s="3"/>
      <c r="N627" s="30">
        <f t="shared" si="172"/>
        <v>291</v>
      </c>
      <c r="P627" s="31" t="str">
        <f t="shared" si="126"/>
        <v>Aceitar</v>
      </c>
      <c r="Q627" s="31"/>
      <c r="R627" s="31"/>
      <c r="S627" s="29"/>
    </row>
    <row r="628" spans="1:19" x14ac:dyDescent="0.25">
      <c r="A628" s="47" t="s">
        <v>16</v>
      </c>
      <c r="B628" s="47">
        <v>44</v>
      </c>
      <c r="C628" s="45" t="s">
        <v>5</v>
      </c>
      <c r="D628" s="34"/>
      <c r="E628" s="35">
        <f>AVERAGE(E624:E627)</f>
        <v>141.25</v>
      </c>
      <c r="F628" s="32"/>
      <c r="G628" s="54"/>
      <c r="H628" s="36"/>
      <c r="I628" s="34"/>
      <c r="J628" s="34"/>
      <c r="K628" s="37"/>
      <c r="L628" s="37"/>
      <c r="M628" s="38">
        <f>AVERAGE(N624:N627)</f>
        <v>283.875</v>
      </c>
      <c r="N628" s="36"/>
      <c r="O628" s="37"/>
      <c r="P628" s="31" t="e">
        <f t="shared" si="126"/>
        <v>#DIV/0!</v>
      </c>
      <c r="Q628" s="31"/>
      <c r="R628" s="31"/>
      <c r="S628" s="29"/>
    </row>
    <row r="629" spans="1:19" x14ac:dyDescent="0.25">
      <c r="A629" s="47">
        <v>29</v>
      </c>
      <c r="B629" s="47">
        <v>44</v>
      </c>
      <c r="C629" s="45" t="s">
        <v>5</v>
      </c>
      <c r="D629" s="4">
        <v>1</v>
      </c>
      <c r="E629" s="16">
        <v>150</v>
      </c>
      <c r="F629" s="13">
        <f>E629/PI()</f>
        <v>47.7464829275686</v>
      </c>
      <c r="G629" s="53">
        <f t="shared" ref="G629:G632" si="176">AVERAGE(H629:L629)</f>
        <v>310.5</v>
      </c>
      <c r="H629" s="27">
        <v>308</v>
      </c>
      <c r="I629" s="4">
        <v>313</v>
      </c>
      <c r="J629" s="4"/>
      <c r="K629" s="4"/>
      <c r="L629" s="1"/>
      <c r="N629" s="30">
        <f t="shared" ref="N629:N632" si="177">AVERAGE(H629:L629)</f>
        <v>310.5</v>
      </c>
      <c r="P629" s="31" t="str">
        <f t="shared" si="126"/>
        <v>Aceitar</v>
      </c>
      <c r="Q629" s="31">
        <f t="shared" ref="Q629" si="178">A629</f>
        <v>29</v>
      </c>
      <c r="R629" s="31">
        <f t="shared" ref="R629" si="179">E633</f>
        <v>140.5</v>
      </c>
      <c r="S629" s="29">
        <f t="shared" si="134"/>
        <v>31.237500000000001</v>
      </c>
    </row>
    <row r="630" spans="1:19" x14ac:dyDescent="0.25">
      <c r="A630" s="47">
        <v>29</v>
      </c>
      <c r="B630" s="47">
        <v>44</v>
      </c>
      <c r="C630" s="45" t="s">
        <v>5</v>
      </c>
      <c r="D630" s="5">
        <v>2</v>
      </c>
      <c r="E630" s="17">
        <v>146</v>
      </c>
      <c r="F630" s="11">
        <f t="shared" ref="F630:F632" si="180">E630/PI()</f>
        <v>46.473243382833438</v>
      </c>
      <c r="G630" s="53">
        <f t="shared" si="176"/>
        <v>316.5</v>
      </c>
      <c r="H630" s="27">
        <v>315</v>
      </c>
      <c r="I630" s="5">
        <v>318</v>
      </c>
      <c r="J630" s="5"/>
      <c r="K630" s="5"/>
      <c r="L630" s="2"/>
      <c r="N630" s="30">
        <f t="shared" si="177"/>
        <v>316.5</v>
      </c>
      <c r="P630" s="31" t="str">
        <f t="shared" si="126"/>
        <v>Aceitar</v>
      </c>
      <c r="Q630" s="31"/>
      <c r="R630" s="31"/>
      <c r="S630" s="29"/>
    </row>
    <row r="631" spans="1:19" x14ac:dyDescent="0.25">
      <c r="A631" s="47">
        <v>29</v>
      </c>
      <c r="B631" s="47">
        <v>44</v>
      </c>
      <c r="C631" s="45" t="s">
        <v>5</v>
      </c>
      <c r="D631" s="5">
        <v>3</v>
      </c>
      <c r="E631" s="17">
        <v>114</v>
      </c>
      <c r="F631" s="11">
        <f t="shared" si="180"/>
        <v>36.287327024952141</v>
      </c>
      <c r="G631" s="53">
        <f t="shared" si="176"/>
        <v>309.5</v>
      </c>
      <c r="H631" s="27">
        <v>312</v>
      </c>
      <c r="I631" s="5">
        <v>307</v>
      </c>
      <c r="J631" s="5"/>
      <c r="K631" s="5"/>
      <c r="L631" s="2"/>
      <c r="N631" s="30">
        <f t="shared" si="177"/>
        <v>309.5</v>
      </c>
      <c r="P631" s="31" t="str">
        <f t="shared" si="126"/>
        <v>Aceitar</v>
      </c>
      <c r="Q631" s="31"/>
      <c r="R631" s="31"/>
      <c r="S631" s="29"/>
    </row>
    <row r="632" spans="1:19" x14ac:dyDescent="0.25">
      <c r="A632" s="47">
        <v>29</v>
      </c>
      <c r="B632" s="47">
        <v>44</v>
      </c>
      <c r="C632" s="45" t="s">
        <v>5</v>
      </c>
      <c r="D632" s="7">
        <v>4</v>
      </c>
      <c r="E632" s="18">
        <v>152</v>
      </c>
      <c r="F632" s="12">
        <f t="shared" si="180"/>
        <v>48.383102699936181</v>
      </c>
      <c r="G632" s="53">
        <f t="shared" si="176"/>
        <v>313</v>
      </c>
      <c r="H632" s="28">
        <v>312</v>
      </c>
      <c r="I632" s="7">
        <v>314</v>
      </c>
      <c r="J632" s="7"/>
      <c r="K632" s="7"/>
      <c r="L632" s="3"/>
      <c r="M632" s="3"/>
      <c r="N632" s="30">
        <f t="shared" si="177"/>
        <v>313</v>
      </c>
      <c r="P632" s="31" t="str">
        <f t="shared" si="126"/>
        <v>Aceitar</v>
      </c>
      <c r="Q632" s="31"/>
      <c r="R632" s="31"/>
      <c r="S632" s="29"/>
    </row>
    <row r="633" spans="1:19" x14ac:dyDescent="0.25">
      <c r="A633" s="47">
        <v>29</v>
      </c>
      <c r="B633" s="50">
        <v>44</v>
      </c>
      <c r="C633" s="45" t="s">
        <v>5</v>
      </c>
      <c r="D633" s="34"/>
      <c r="E633" s="35">
        <f>AVERAGE(E629:E632)</f>
        <v>140.5</v>
      </c>
      <c r="F633" s="32"/>
      <c r="G633" s="54"/>
      <c r="H633" s="36"/>
      <c r="I633" s="34"/>
      <c r="J633" s="34"/>
      <c r="K633" s="37"/>
      <c r="L633" s="37"/>
      <c r="M633" s="38">
        <f>AVERAGE(N629:N632)</f>
        <v>312.375</v>
      </c>
      <c r="N633" s="36"/>
      <c r="O633" s="37"/>
      <c r="P633" s="31" t="e">
        <f t="shared" si="126"/>
        <v>#DIV/0!</v>
      </c>
      <c r="Q633" s="31"/>
      <c r="R633" s="31"/>
      <c r="S633" s="29"/>
    </row>
    <row r="634" spans="1:19" x14ac:dyDescent="0.25">
      <c r="A634" s="47" t="s">
        <v>17</v>
      </c>
      <c r="B634" s="47">
        <v>45</v>
      </c>
      <c r="C634" s="45" t="s">
        <v>5</v>
      </c>
      <c r="D634" s="4">
        <v>1</v>
      </c>
      <c r="E634" s="16">
        <v>149</v>
      </c>
      <c r="F634" s="13">
        <f>E634/PI()</f>
        <v>47.428173041384809</v>
      </c>
      <c r="G634" s="53">
        <f t="shared" ref="G634:G638" si="181">AVERAGE(H634:L634)</f>
        <v>337</v>
      </c>
      <c r="H634" s="27">
        <v>339</v>
      </c>
      <c r="I634" s="4">
        <v>335</v>
      </c>
      <c r="J634" s="4"/>
      <c r="K634" s="4"/>
      <c r="L634" s="1"/>
      <c r="N634" s="30">
        <f t="shared" ref="N634:N638" si="182">AVERAGE(H634:L634)</f>
        <v>337</v>
      </c>
      <c r="P634" s="31" t="str">
        <f t="shared" si="126"/>
        <v>Aceitar</v>
      </c>
      <c r="Q634" s="31" t="str">
        <f t="shared" ref="Q634" si="183">A634</f>
        <v>PERFIL 3</v>
      </c>
      <c r="R634" s="31">
        <f t="shared" ref="R634" si="184">E639</f>
        <v>146.19999999999999</v>
      </c>
      <c r="S634" s="29">
        <f>M639/10</f>
        <v>33.587499999999999</v>
      </c>
    </row>
    <row r="635" spans="1:19" x14ac:dyDescent="0.25">
      <c r="A635" s="47" t="s">
        <v>17</v>
      </c>
      <c r="B635" s="47">
        <v>45</v>
      </c>
      <c r="C635" s="45" t="s">
        <v>5</v>
      </c>
      <c r="D635" s="5">
        <v>2</v>
      </c>
      <c r="E635" s="17">
        <v>154</v>
      </c>
      <c r="F635" s="11">
        <f t="shared" ref="F635:F636" si="185">E635/PI()</f>
        <v>49.019722472303762</v>
      </c>
      <c r="G635" s="53">
        <f t="shared" si="181"/>
        <v>336.5</v>
      </c>
      <c r="H635" s="27">
        <v>333</v>
      </c>
      <c r="I635" s="5">
        <v>340</v>
      </c>
      <c r="J635" s="5"/>
      <c r="K635" s="5"/>
      <c r="L635" s="2"/>
      <c r="N635" s="30">
        <f t="shared" si="182"/>
        <v>336.5</v>
      </c>
      <c r="P635" s="31" t="str">
        <f t="shared" si="126"/>
        <v>Aceitar</v>
      </c>
      <c r="Q635" s="31"/>
      <c r="R635" s="31"/>
    </row>
    <row r="636" spans="1:19" x14ac:dyDescent="0.25">
      <c r="A636" s="47" t="s">
        <v>17</v>
      </c>
      <c r="B636" s="47">
        <v>45</v>
      </c>
      <c r="C636" s="45" t="s">
        <v>5</v>
      </c>
      <c r="D636" s="5">
        <v>3</v>
      </c>
      <c r="E636" s="17">
        <v>145</v>
      </c>
      <c r="F636" s="11">
        <f t="shared" si="185"/>
        <v>46.154933496649647</v>
      </c>
      <c r="G636" s="53">
        <f t="shared" si="181"/>
        <v>333</v>
      </c>
      <c r="H636" s="27">
        <v>329</v>
      </c>
      <c r="I636" s="5">
        <v>337</v>
      </c>
      <c r="J636" s="5"/>
      <c r="K636" s="5"/>
      <c r="L636" s="2"/>
      <c r="N636" s="30">
        <f t="shared" si="182"/>
        <v>333</v>
      </c>
      <c r="P636" s="31" t="str">
        <f t="shared" si="126"/>
        <v>Aceitar</v>
      </c>
      <c r="Q636" s="31"/>
      <c r="R636" s="31"/>
      <c r="S636" s="29"/>
    </row>
    <row r="637" spans="1:19" x14ac:dyDescent="0.25">
      <c r="A637" s="47" t="s">
        <v>17</v>
      </c>
      <c r="B637" s="47">
        <v>45</v>
      </c>
      <c r="C637" s="45" t="s">
        <v>5</v>
      </c>
      <c r="D637" s="5">
        <v>4</v>
      </c>
      <c r="E637" s="17">
        <v>115</v>
      </c>
      <c r="F637" s="11">
        <f>E637/PI()</f>
        <v>36.605636911135932</v>
      </c>
      <c r="G637" s="53">
        <f t="shared" si="181"/>
        <v>337</v>
      </c>
      <c r="H637" s="28">
        <v>338</v>
      </c>
      <c r="I637" s="7">
        <v>336</v>
      </c>
      <c r="J637" s="5"/>
      <c r="K637" s="5"/>
      <c r="L637" s="2"/>
      <c r="M637" s="2"/>
      <c r="N637" s="30">
        <f t="shared" si="182"/>
        <v>337</v>
      </c>
      <c r="P637" s="31" t="str">
        <f t="shared" si="126"/>
        <v>Aceitar</v>
      </c>
      <c r="Q637" s="31"/>
      <c r="R637" s="31"/>
      <c r="S637" s="29"/>
    </row>
    <row r="638" spans="1:19" x14ac:dyDescent="0.25">
      <c r="A638" s="47" t="s">
        <v>17</v>
      </c>
      <c r="B638" s="47">
        <v>45</v>
      </c>
      <c r="C638" s="45" t="s">
        <v>5</v>
      </c>
      <c r="D638" s="7">
        <v>5</v>
      </c>
      <c r="E638" s="18">
        <v>168</v>
      </c>
      <c r="F638" s="11">
        <f>E638/PI()</f>
        <v>53.476060878876837</v>
      </c>
      <c r="G638" s="53">
        <f t="shared" si="181"/>
        <v>334</v>
      </c>
      <c r="H638" s="28">
        <v>342</v>
      </c>
      <c r="I638" s="7">
        <v>326</v>
      </c>
      <c r="J638" s="7"/>
      <c r="K638" s="7"/>
      <c r="L638" s="3"/>
      <c r="M638" s="3"/>
      <c r="N638" s="30">
        <f t="shared" si="182"/>
        <v>334</v>
      </c>
      <c r="P638" s="31" t="str">
        <f t="shared" si="126"/>
        <v>Aceitar</v>
      </c>
      <c r="Q638" s="31"/>
      <c r="R638" s="31"/>
      <c r="S638" s="29"/>
    </row>
    <row r="639" spans="1:19" x14ac:dyDescent="0.25">
      <c r="A639" s="47" t="s">
        <v>17</v>
      </c>
      <c r="B639" s="50">
        <v>45</v>
      </c>
      <c r="C639" s="45" t="s">
        <v>5</v>
      </c>
      <c r="D639" s="34"/>
      <c r="E639" s="35">
        <f>AVERAGE(E634:E638)</f>
        <v>146.19999999999999</v>
      </c>
      <c r="F639" s="32"/>
      <c r="G639" s="54"/>
      <c r="H639" s="36"/>
      <c r="I639" s="34"/>
      <c r="J639" s="34"/>
      <c r="K639" s="37"/>
      <c r="L639" s="37"/>
      <c r="M639" s="38">
        <f>AVERAGE(N634:N637)</f>
        <v>335.875</v>
      </c>
      <c r="N639" s="36"/>
      <c r="O639" s="37"/>
      <c r="P639" s="31" t="e">
        <f t="shared" si="126"/>
        <v>#DIV/0!</v>
      </c>
      <c r="Q639" s="31"/>
      <c r="R639" s="31"/>
      <c r="S639" s="29"/>
    </row>
    <row r="640" spans="1:19" x14ac:dyDescent="0.25">
      <c r="A640" s="47" t="s">
        <v>18</v>
      </c>
      <c r="B640" s="47">
        <v>45</v>
      </c>
      <c r="C640" s="45" t="s">
        <v>5</v>
      </c>
      <c r="D640" s="4">
        <v>1</v>
      </c>
      <c r="E640" s="16">
        <v>181</v>
      </c>
      <c r="F640" s="13">
        <f>E640/PI()</f>
        <v>57.614089399266113</v>
      </c>
      <c r="G640" s="53">
        <f t="shared" ref="G640:G643" si="186">AVERAGE(H640:L640)</f>
        <v>316.66666666666669</v>
      </c>
      <c r="H640" s="27">
        <v>319</v>
      </c>
      <c r="I640" s="4">
        <v>317</v>
      </c>
      <c r="J640" s="4">
        <v>314</v>
      </c>
      <c r="K640" s="4"/>
      <c r="L640" s="1"/>
      <c r="N640" s="30">
        <f t="shared" ref="N640:N643" si="187">AVERAGE(H640:L640)</f>
        <v>316.66666666666669</v>
      </c>
      <c r="P640" s="31" t="str">
        <f t="shared" si="126"/>
        <v>Aceitar</v>
      </c>
      <c r="Q640" s="31" t="str">
        <f t="shared" ref="Q640" si="188">A640</f>
        <v>PERFIL 1</v>
      </c>
      <c r="R640" s="39">
        <f>E644</f>
        <v>152</v>
      </c>
      <c r="S640" s="29">
        <f t="shared" si="134"/>
        <v>31.304166666666667</v>
      </c>
    </row>
    <row r="641" spans="1:19" x14ac:dyDescent="0.25">
      <c r="A641" s="47" t="s">
        <v>18</v>
      </c>
      <c r="B641" s="47">
        <v>45</v>
      </c>
      <c r="C641" s="45" t="s">
        <v>5</v>
      </c>
      <c r="D641" s="5">
        <v>2</v>
      </c>
      <c r="E641" s="17">
        <v>149</v>
      </c>
      <c r="F641" s="11">
        <f t="shared" ref="F641:F643" si="189">E641/PI()</f>
        <v>47.428173041384809</v>
      </c>
      <c r="G641" s="53">
        <f t="shared" si="186"/>
        <v>314</v>
      </c>
      <c r="H641" s="27">
        <v>313</v>
      </c>
      <c r="I641" s="5">
        <v>315</v>
      </c>
      <c r="J641" s="5"/>
      <c r="K641" s="5"/>
      <c r="L641" s="2"/>
      <c r="N641" s="30">
        <f t="shared" si="187"/>
        <v>314</v>
      </c>
      <c r="P641" s="31" t="str">
        <f t="shared" si="126"/>
        <v>Aceitar</v>
      </c>
      <c r="Q641" s="31"/>
      <c r="R641" s="31"/>
      <c r="S641" s="29"/>
    </row>
    <row r="642" spans="1:19" x14ac:dyDescent="0.25">
      <c r="A642" s="47" t="s">
        <v>18</v>
      </c>
      <c r="B642" s="47">
        <v>45</v>
      </c>
      <c r="C642" s="45" t="s">
        <v>5</v>
      </c>
      <c r="D642" s="5">
        <v>3</v>
      </c>
      <c r="E642" s="17">
        <v>128</v>
      </c>
      <c r="F642" s="11">
        <f t="shared" si="189"/>
        <v>40.743665431525208</v>
      </c>
      <c r="G642" s="53">
        <f t="shared" si="186"/>
        <v>300</v>
      </c>
      <c r="H642" s="27">
        <v>300</v>
      </c>
      <c r="I642" s="5">
        <v>300</v>
      </c>
      <c r="J642" s="5"/>
      <c r="K642" s="5"/>
      <c r="L642" s="2"/>
      <c r="N642" s="30">
        <f t="shared" si="187"/>
        <v>300</v>
      </c>
      <c r="P642" s="31" t="str">
        <f t="shared" si="126"/>
        <v>Aceitar</v>
      </c>
      <c r="Q642" s="31"/>
      <c r="R642" s="31"/>
      <c r="S642" s="29"/>
    </row>
    <row r="643" spans="1:19" x14ac:dyDescent="0.25">
      <c r="A643" s="47" t="s">
        <v>18</v>
      </c>
      <c r="B643" s="47">
        <v>45</v>
      </c>
      <c r="C643" s="45" t="s">
        <v>5</v>
      </c>
      <c r="D643" s="7">
        <v>4</v>
      </c>
      <c r="E643" s="18">
        <v>150</v>
      </c>
      <c r="F643" s="12">
        <f t="shared" si="189"/>
        <v>47.7464829275686</v>
      </c>
      <c r="G643" s="53">
        <f t="shared" si="186"/>
        <v>321.5</v>
      </c>
      <c r="H643" s="28">
        <v>320</v>
      </c>
      <c r="I643" s="7">
        <v>323</v>
      </c>
      <c r="J643" s="7"/>
      <c r="K643" s="7"/>
      <c r="L643" s="3"/>
      <c r="M643" s="3"/>
      <c r="N643" s="30">
        <f t="shared" si="187"/>
        <v>321.5</v>
      </c>
      <c r="P643" s="31" t="str">
        <f t="shared" si="126"/>
        <v>Aceitar</v>
      </c>
      <c r="Q643" s="31"/>
      <c r="R643" s="31"/>
      <c r="S643" s="29"/>
    </row>
    <row r="644" spans="1:19" x14ac:dyDescent="0.25">
      <c r="A644" s="47" t="s">
        <v>18</v>
      </c>
      <c r="B644" s="50">
        <v>45</v>
      </c>
      <c r="C644" s="45" t="s">
        <v>5</v>
      </c>
      <c r="D644" s="34"/>
      <c r="E644" s="35">
        <f>AVERAGE(E640:E643)</f>
        <v>152</v>
      </c>
      <c r="F644" s="32"/>
      <c r="G644" s="54"/>
      <c r="H644" s="36"/>
      <c r="I644" s="34"/>
      <c r="J644" s="34"/>
      <c r="K644" s="37"/>
      <c r="L644" s="37"/>
      <c r="M644" s="38">
        <f>AVERAGE(N640:N643)</f>
        <v>313.04166666666669</v>
      </c>
      <c r="N644" s="36"/>
      <c r="O644" s="37"/>
      <c r="P644" s="31" t="e">
        <f t="shared" ref="P644:P679" si="190">IF(STDEV(H644:M644)&gt;200,"Repetir","Aceitar")</f>
        <v>#DIV/0!</v>
      </c>
      <c r="Q644" s="31"/>
      <c r="R644" s="31"/>
      <c r="S644" s="29"/>
    </row>
    <row r="645" spans="1:19" x14ac:dyDescent="0.25">
      <c r="A645" s="47" t="s">
        <v>19</v>
      </c>
      <c r="B645" s="47">
        <v>46</v>
      </c>
      <c r="C645" s="45" t="s">
        <v>5</v>
      </c>
      <c r="D645" s="4">
        <v>1</v>
      </c>
      <c r="E645" s="16">
        <v>145</v>
      </c>
      <c r="F645" s="13">
        <f>E645/PI()</f>
        <v>46.154933496649647</v>
      </c>
      <c r="G645" s="53">
        <f t="shared" ref="G645:G648" si="191">AVERAGE(H645:L645)</f>
        <v>311</v>
      </c>
      <c r="H645" s="27">
        <v>311</v>
      </c>
      <c r="I645" s="4">
        <v>311</v>
      </c>
      <c r="J645" s="4"/>
      <c r="K645" s="4"/>
      <c r="L645" s="1"/>
      <c r="N645" s="30">
        <f t="shared" ref="N645:N648" si="192">AVERAGE(H645:L645)</f>
        <v>311</v>
      </c>
      <c r="P645" s="31" t="str">
        <f t="shared" si="190"/>
        <v>Aceitar</v>
      </c>
      <c r="Q645" s="31" t="str">
        <f t="shared" ref="Q645" si="193">A645</f>
        <v>PERFIL 2</v>
      </c>
      <c r="R645" s="31">
        <f t="shared" ref="R645" si="194">E649</f>
        <v>135.25</v>
      </c>
      <c r="S645" s="29">
        <f t="shared" ref="S644:S679" si="195">M649/10</f>
        <v>30.375</v>
      </c>
    </row>
    <row r="646" spans="1:19" x14ac:dyDescent="0.25">
      <c r="A646" s="47" t="s">
        <v>19</v>
      </c>
      <c r="B646" s="47">
        <v>46</v>
      </c>
      <c r="C646" s="45" t="s">
        <v>5</v>
      </c>
      <c r="D646" s="5">
        <v>2</v>
      </c>
      <c r="E646" s="17">
        <v>141</v>
      </c>
      <c r="F646" s="11">
        <f t="shared" ref="F646:F648" si="196">E646/PI()</f>
        <v>44.881693951914485</v>
      </c>
      <c r="G646" s="53">
        <f t="shared" si="191"/>
        <v>303.5</v>
      </c>
      <c r="H646" s="27">
        <v>305</v>
      </c>
      <c r="I646" s="5">
        <v>302</v>
      </c>
      <c r="J646" s="5"/>
      <c r="K646" s="5"/>
      <c r="L646" s="2"/>
      <c r="N646" s="30">
        <f t="shared" si="192"/>
        <v>303.5</v>
      </c>
      <c r="P646" s="31" t="str">
        <f t="shared" si="190"/>
        <v>Aceitar</v>
      </c>
      <c r="Q646" s="31"/>
      <c r="R646" s="31"/>
      <c r="S646" s="29"/>
    </row>
    <row r="647" spans="1:19" x14ac:dyDescent="0.25">
      <c r="A647" s="47" t="s">
        <v>19</v>
      </c>
      <c r="B647" s="47">
        <v>46</v>
      </c>
      <c r="C647" s="45" t="s">
        <v>5</v>
      </c>
      <c r="D647" s="5">
        <v>3</v>
      </c>
      <c r="E647" s="17">
        <v>126</v>
      </c>
      <c r="F647" s="11">
        <f t="shared" si="196"/>
        <v>40.107045659157627</v>
      </c>
      <c r="G647" s="53">
        <f t="shared" si="191"/>
        <v>304</v>
      </c>
      <c r="H647" s="27">
        <v>304</v>
      </c>
      <c r="I647" s="5">
        <v>304</v>
      </c>
      <c r="J647" s="5"/>
      <c r="K647" s="5"/>
      <c r="L647" s="2"/>
      <c r="N647" s="30">
        <f t="shared" si="192"/>
        <v>304</v>
      </c>
      <c r="P647" s="31" t="str">
        <f t="shared" si="190"/>
        <v>Aceitar</v>
      </c>
      <c r="Q647" s="31"/>
      <c r="R647" s="31"/>
      <c r="S647" s="29"/>
    </row>
    <row r="648" spans="1:19" x14ac:dyDescent="0.25">
      <c r="A648" s="47" t="s">
        <v>19</v>
      </c>
      <c r="B648" s="47">
        <v>46</v>
      </c>
      <c r="C648" s="45" t="s">
        <v>5</v>
      </c>
      <c r="D648" s="7">
        <v>4</v>
      </c>
      <c r="E648" s="18">
        <v>129</v>
      </c>
      <c r="F648" s="12">
        <f t="shared" si="196"/>
        <v>41.061975317708999</v>
      </c>
      <c r="G648" s="53">
        <f t="shared" si="191"/>
        <v>296.5</v>
      </c>
      <c r="H648" s="28">
        <v>296</v>
      </c>
      <c r="I648" s="7">
        <v>297</v>
      </c>
      <c r="J648" s="7"/>
      <c r="K648" s="7"/>
      <c r="L648" s="3"/>
      <c r="M648" s="3"/>
      <c r="N648" s="30">
        <f t="shared" si="192"/>
        <v>296.5</v>
      </c>
      <c r="P648" s="31" t="str">
        <f t="shared" si="190"/>
        <v>Aceitar</v>
      </c>
      <c r="Q648" s="31"/>
      <c r="R648" s="31"/>
      <c r="S648" s="29"/>
    </row>
    <row r="649" spans="1:19" x14ac:dyDescent="0.25">
      <c r="A649" s="47" t="s">
        <v>19</v>
      </c>
      <c r="B649" s="47">
        <v>46</v>
      </c>
      <c r="C649" s="45" t="s">
        <v>5</v>
      </c>
      <c r="D649" s="34"/>
      <c r="E649" s="35">
        <f>AVERAGE(E645:E648)</f>
        <v>135.25</v>
      </c>
      <c r="F649" s="32"/>
      <c r="G649" s="54"/>
      <c r="H649" s="36"/>
      <c r="I649" s="34"/>
      <c r="J649" s="34"/>
      <c r="K649" s="37"/>
      <c r="L649" s="37"/>
      <c r="M649" s="38">
        <f>AVERAGE(N645:N648)</f>
        <v>303.75</v>
      </c>
      <c r="N649" s="36"/>
      <c r="O649" s="37"/>
      <c r="P649" s="31" t="e">
        <f t="shared" si="190"/>
        <v>#DIV/0!</v>
      </c>
      <c r="Q649" s="31"/>
      <c r="R649" s="31"/>
      <c r="S649" s="29"/>
    </row>
    <row r="650" spans="1:19" x14ac:dyDescent="0.25">
      <c r="A650" s="47" t="s">
        <v>20</v>
      </c>
      <c r="B650" s="47">
        <v>46</v>
      </c>
      <c r="C650" s="45" t="s">
        <v>5</v>
      </c>
      <c r="D650" s="4">
        <v>1</v>
      </c>
      <c r="E650" s="16">
        <v>157</v>
      </c>
      <c r="F650" s="13">
        <f>E650/PI()</f>
        <v>49.974652130855141</v>
      </c>
      <c r="G650" s="53">
        <f t="shared" ref="G650:G653" si="197">AVERAGE(H650:L650)</f>
        <v>364.5</v>
      </c>
      <c r="H650" s="27">
        <v>366</v>
      </c>
      <c r="I650" s="4">
        <v>363</v>
      </c>
      <c r="J650" s="4"/>
      <c r="K650" s="4"/>
      <c r="L650" s="1"/>
      <c r="N650" s="30">
        <f t="shared" ref="N650:N653" si="198">AVERAGE(H650:L650)</f>
        <v>364.5</v>
      </c>
      <c r="P650" s="31" t="str">
        <f t="shared" si="190"/>
        <v>Aceitar</v>
      </c>
      <c r="Q650" s="31" t="str">
        <f t="shared" ref="Q650" si="199">A650</f>
        <v>PERFIL 8</v>
      </c>
      <c r="R650" s="31">
        <f t="shared" ref="R650" si="200">E654</f>
        <v>154.75</v>
      </c>
      <c r="S650" s="29">
        <f t="shared" si="195"/>
        <v>35.475000000000001</v>
      </c>
    </row>
    <row r="651" spans="1:19" x14ac:dyDescent="0.25">
      <c r="A651" s="47" t="s">
        <v>20</v>
      </c>
      <c r="B651" s="47">
        <v>46</v>
      </c>
      <c r="C651" s="45" t="s">
        <v>5</v>
      </c>
      <c r="D651" s="5">
        <v>2</v>
      </c>
      <c r="E651" s="17">
        <v>151</v>
      </c>
      <c r="F651" s="11">
        <f t="shared" ref="F651:F653" si="201">E651/PI()</f>
        <v>48.064792813752391</v>
      </c>
      <c r="G651" s="53">
        <f t="shared" si="197"/>
        <v>349.5</v>
      </c>
      <c r="H651" s="27">
        <v>351</v>
      </c>
      <c r="I651" s="5">
        <v>348</v>
      </c>
      <c r="J651" s="5"/>
      <c r="K651" s="5"/>
      <c r="L651" s="2"/>
      <c r="N651" s="30">
        <f t="shared" si="198"/>
        <v>349.5</v>
      </c>
      <c r="P651" s="31" t="str">
        <f t="shared" si="190"/>
        <v>Aceitar</v>
      </c>
      <c r="Q651" s="31"/>
      <c r="R651" s="31"/>
      <c r="S651" s="29"/>
    </row>
    <row r="652" spans="1:19" x14ac:dyDescent="0.25">
      <c r="A652" s="47" t="s">
        <v>20</v>
      </c>
      <c r="B652" s="47">
        <v>46</v>
      </c>
      <c r="C652" s="45" t="s">
        <v>5</v>
      </c>
      <c r="D652" s="5">
        <v>3</v>
      </c>
      <c r="E652" s="17">
        <v>176</v>
      </c>
      <c r="F652" s="11">
        <f t="shared" si="201"/>
        <v>56.022539968347161</v>
      </c>
      <c r="G652" s="53">
        <f t="shared" si="197"/>
        <v>357</v>
      </c>
      <c r="H652" s="27">
        <v>352</v>
      </c>
      <c r="I652" s="5">
        <v>362</v>
      </c>
      <c r="J652" s="5"/>
      <c r="K652" s="5"/>
      <c r="L652" s="2"/>
      <c r="N652" s="30">
        <f t="shared" si="198"/>
        <v>357</v>
      </c>
      <c r="P652" s="31" t="str">
        <f t="shared" si="190"/>
        <v>Aceitar</v>
      </c>
      <c r="Q652" s="31"/>
      <c r="R652" s="31"/>
      <c r="S652" s="29"/>
    </row>
    <row r="653" spans="1:19" x14ac:dyDescent="0.25">
      <c r="A653" s="47" t="s">
        <v>20</v>
      </c>
      <c r="B653" s="47">
        <v>46</v>
      </c>
      <c r="C653" s="45" t="s">
        <v>5</v>
      </c>
      <c r="D653" s="7">
        <v>4</v>
      </c>
      <c r="E653" s="18">
        <v>135</v>
      </c>
      <c r="F653" s="12">
        <f t="shared" si="201"/>
        <v>42.971834634811742</v>
      </c>
      <c r="G653" s="53">
        <f t="shared" si="197"/>
        <v>348</v>
      </c>
      <c r="H653" s="28">
        <v>349</v>
      </c>
      <c r="I653" s="7">
        <v>347</v>
      </c>
      <c r="J653" s="7"/>
      <c r="K653" s="7"/>
      <c r="L653" s="3"/>
      <c r="M653" s="3"/>
      <c r="N653" s="30">
        <f t="shared" si="198"/>
        <v>348</v>
      </c>
      <c r="P653" s="31" t="str">
        <f t="shared" si="190"/>
        <v>Aceitar</v>
      </c>
      <c r="Q653" s="31"/>
      <c r="R653" s="31"/>
      <c r="S653" s="29"/>
    </row>
    <row r="654" spans="1:19" x14ac:dyDescent="0.25">
      <c r="A654" s="47" t="s">
        <v>20</v>
      </c>
      <c r="B654" s="47">
        <v>46</v>
      </c>
      <c r="C654" s="45" t="s">
        <v>5</v>
      </c>
      <c r="D654" s="34"/>
      <c r="E654" s="35">
        <f>AVERAGE(E650:E653)</f>
        <v>154.75</v>
      </c>
      <c r="F654" s="32"/>
      <c r="G654" s="54"/>
      <c r="H654" s="36"/>
      <c r="I654" s="34"/>
      <c r="J654" s="34"/>
      <c r="K654" s="37"/>
      <c r="L654" s="37"/>
      <c r="M654" s="38">
        <f>AVERAGE(N650:N653)</f>
        <v>354.75</v>
      </c>
      <c r="N654" s="36"/>
      <c r="O654" s="37"/>
      <c r="P654" s="31" t="e">
        <f t="shared" si="190"/>
        <v>#DIV/0!</v>
      </c>
      <c r="Q654" s="31"/>
      <c r="R654" s="31"/>
      <c r="S654" s="29"/>
    </row>
    <row r="655" spans="1:19" x14ac:dyDescent="0.25">
      <c r="A655" s="47" t="s">
        <v>21</v>
      </c>
      <c r="B655" s="47">
        <v>46</v>
      </c>
      <c r="C655" s="45" t="s">
        <v>5</v>
      </c>
      <c r="D655" s="4">
        <v>1</v>
      </c>
      <c r="E655" s="16">
        <v>160</v>
      </c>
      <c r="F655" s="13">
        <f>E655/PI()</f>
        <v>50.929581789406512</v>
      </c>
      <c r="G655" s="53">
        <f t="shared" ref="G655:G658" si="202">AVERAGE(H655:L655)</f>
        <v>363</v>
      </c>
      <c r="H655" s="27">
        <v>365</v>
      </c>
      <c r="I655" s="4">
        <v>361</v>
      </c>
      <c r="J655" s="4"/>
      <c r="K655" s="4"/>
      <c r="L655" s="1"/>
      <c r="N655" s="30">
        <f t="shared" ref="N655:N658" si="203">AVERAGE(H655:L655)</f>
        <v>363</v>
      </c>
      <c r="P655" s="31" t="str">
        <f t="shared" si="190"/>
        <v>Aceitar</v>
      </c>
      <c r="Q655" s="31" t="str">
        <f t="shared" ref="Q655" si="204">A655</f>
        <v>PERFIL 7</v>
      </c>
      <c r="R655" s="31">
        <f t="shared" ref="R655" si="205">E659</f>
        <v>163</v>
      </c>
      <c r="S655" s="29">
        <f t="shared" si="195"/>
        <v>34.287500000000001</v>
      </c>
    </row>
    <row r="656" spans="1:19" x14ac:dyDescent="0.25">
      <c r="A656" s="47" t="s">
        <v>21</v>
      </c>
      <c r="B656" s="47">
        <v>46</v>
      </c>
      <c r="C656" s="45" t="s">
        <v>5</v>
      </c>
      <c r="D656" s="5">
        <v>2</v>
      </c>
      <c r="E656" s="17">
        <v>175</v>
      </c>
      <c r="F656" s="11">
        <f t="shared" ref="F656:F658" si="206">E656/PI()</f>
        <v>55.70423008216337</v>
      </c>
      <c r="G656" s="53">
        <f t="shared" si="202"/>
        <v>336</v>
      </c>
      <c r="H656" s="27">
        <v>332</v>
      </c>
      <c r="I656" s="5">
        <v>340</v>
      </c>
      <c r="J656" s="5"/>
      <c r="K656" s="5"/>
      <c r="L656" s="2"/>
      <c r="N656" s="30">
        <f t="shared" si="203"/>
        <v>336</v>
      </c>
      <c r="P656" s="31" t="str">
        <f t="shared" si="190"/>
        <v>Aceitar</v>
      </c>
      <c r="Q656" s="31"/>
      <c r="R656" s="31"/>
      <c r="S656" s="29"/>
    </row>
    <row r="657" spans="1:19" x14ac:dyDescent="0.25">
      <c r="A657" s="47" t="s">
        <v>21</v>
      </c>
      <c r="B657" s="47">
        <v>46</v>
      </c>
      <c r="C657" s="45" t="s">
        <v>5</v>
      </c>
      <c r="D657" s="5">
        <v>3</v>
      </c>
      <c r="E657" s="17">
        <v>125</v>
      </c>
      <c r="F657" s="11">
        <f t="shared" si="206"/>
        <v>39.788735772973837</v>
      </c>
      <c r="G657" s="53">
        <f t="shared" si="202"/>
        <v>333.5</v>
      </c>
      <c r="H657" s="27">
        <v>331</v>
      </c>
      <c r="I657" s="5">
        <v>336</v>
      </c>
      <c r="J657" s="5"/>
      <c r="K657" s="5"/>
      <c r="L657" s="2"/>
      <c r="N657" s="30">
        <f t="shared" si="203"/>
        <v>333.5</v>
      </c>
      <c r="P657" s="31" t="str">
        <f t="shared" si="190"/>
        <v>Aceitar</v>
      </c>
      <c r="Q657" s="31"/>
      <c r="R657" s="31"/>
      <c r="S657" s="29"/>
    </row>
    <row r="658" spans="1:19" x14ac:dyDescent="0.25">
      <c r="A658" s="47" t="s">
        <v>21</v>
      </c>
      <c r="B658" s="47">
        <v>46</v>
      </c>
      <c r="C658" s="45" t="s">
        <v>5</v>
      </c>
      <c r="D658" s="7">
        <v>4</v>
      </c>
      <c r="E658" s="18">
        <v>192</v>
      </c>
      <c r="F658" s="12">
        <f t="shared" si="206"/>
        <v>61.115498147287809</v>
      </c>
      <c r="G658" s="53">
        <f t="shared" si="202"/>
        <v>339</v>
      </c>
      <c r="H658" s="28">
        <v>340</v>
      </c>
      <c r="I658" s="7">
        <v>338</v>
      </c>
      <c r="J658" s="7"/>
      <c r="K658" s="7"/>
      <c r="L658" s="3"/>
      <c r="M658" s="3"/>
      <c r="N658" s="30">
        <f t="shared" si="203"/>
        <v>339</v>
      </c>
      <c r="P658" s="31" t="str">
        <f t="shared" si="190"/>
        <v>Aceitar</v>
      </c>
      <c r="Q658" s="31"/>
      <c r="R658" s="31"/>
      <c r="S658" s="29"/>
    </row>
    <row r="659" spans="1:19" x14ac:dyDescent="0.25">
      <c r="A659" s="47" t="s">
        <v>21</v>
      </c>
      <c r="B659" s="47">
        <v>46</v>
      </c>
      <c r="C659" s="45" t="s">
        <v>5</v>
      </c>
      <c r="D659" s="34"/>
      <c r="E659" s="35">
        <f>AVERAGE(E655:E658)</f>
        <v>163</v>
      </c>
      <c r="F659" s="32"/>
      <c r="G659" s="54"/>
      <c r="H659" s="36"/>
      <c r="I659" s="34"/>
      <c r="J659" s="34"/>
      <c r="K659" s="37"/>
      <c r="L659" s="37"/>
      <c r="M659" s="38">
        <f>AVERAGE(N655:N658)</f>
        <v>342.875</v>
      </c>
      <c r="N659" s="36"/>
      <c r="O659" s="37"/>
      <c r="P659" s="31" t="e">
        <f t="shared" si="190"/>
        <v>#DIV/0!</v>
      </c>
      <c r="Q659" s="31"/>
      <c r="R659" s="31"/>
      <c r="S659" s="29"/>
    </row>
    <row r="660" spans="1:19" x14ac:dyDescent="0.25">
      <c r="A660" s="47" t="s">
        <v>22</v>
      </c>
      <c r="B660" s="47">
        <v>47</v>
      </c>
      <c r="C660" s="45" t="s">
        <v>5</v>
      </c>
      <c r="D660" s="4">
        <v>1</v>
      </c>
      <c r="E660" s="16">
        <v>193</v>
      </c>
      <c r="F660" s="13">
        <f>E660/PI()</f>
        <v>61.4338080334716</v>
      </c>
      <c r="G660" s="53">
        <f t="shared" ref="G660:G663" si="207">AVERAGE(H660:L660)</f>
        <v>333</v>
      </c>
      <c r="H660" s="27">
        <v>333</v>
      </c>
      <c r="I660" s="4">
        <v>333</v>
      </c>
      <c r="J660" s="4"/>
      <c r="K660" s="4"/>
      <c r="L660" s="1"/>
      <c r="N660" s="30">
        <f t="shared" ref="N660:N663" si="208">AVERAGE(H660:L660)</f>
        <v>333</v>
      </c>
      <c r="P660" s="31" t="str">
        <f t="shared" si="190"/>
        <v>Aceitar</v>
      </c>
      <c r="Q660" s="31" t="str">
        <f t="shared" ref="Q660" si="209">A660</f>
        <v>PERFIL 10</v>
      </c>
      <c r="R660" s="31">
        <f t="shared" ref="R660" si="210">E664</f>
        <v>174.5</v>
      </c>
      <c r="S660" s="29">
        <f t="shared" si="195"/>
        <v>32.662500000000001</v>
      </c>
    </row>
    <row r="661" spans="1:19" x14ac:dyDescent="0.25">
      <c r="A661" s="47" t="s">
        <v>22</v>
      </c>
      <c r="B661" s="47">
        <v>47</v>
      </c>
      <c r="C661" s="45" t="s">
        <v>5</v>
      </c>
      <c r="D661" s="5">
        <v>2</v>
      </c>
      <c r="E661" s="17">
        <v>160</v>
      </c>
      <c r="F661" s="11">
        <f t="shared" ref="F661:F663" si="211">E661/PI()</f>
        <v>50.929581789406512</v>
      </c>
      <c r="G661" s="53">
        <f t="shared" si="207"/>
        <v>317</v>
      </c>
      <c r="H661" s="27">
        <v>317</v>
      </c>
      <c r="I661" s="5">
        <v>317</v>
      </c>
      <c r="J661" s="5"/>
      <c r="K661" s="5"/>
      <c r="L661" s="2"/>
      <c r="N661" s="30">
        <f t="shared" si="208"/>
        <v>317</v>
      </c>
      <c r="P661" s="31" t="str">
        <f t="shared" si="190"/>
        <v>Aceitar</v>
      </c>
      <c r="Q661" s="31"/>
      <c r="R661" s="31"/>
      <c r="S661" s="29"/>
    </row>
    <row r="662" spans="1:19" x14ac:dyDescent="0.25">
      <c r="A662" s="47" t="s">
        <v>22</v>
      </c>
      <c r="B662" s="47">
        <v>47</v>
      </c>
      <c r="C662" s="45" t="s">
        <v>5</v>
      </c>
      <c r="D662" s="5">
        <v>3</v>
      </c>
      <c r="E662" s="17">
        <v>181</v>
      </c>
      <c r="F662" s="11">
        <f t="shared" si="211"/>
        <v>57.614089399266113</v>
      </c>
      <c r="G662" s="53">
        <f t="shared" si="207"/>
        <v>328.5</v>
      </c>
      <c r="H662" s="27">
        <v>330</v>
      </c>
      <c r="I662" s="5">
        <v>327</v>
      </c>
      <c r="J662" s="5"/>
      <c r="K662" s="5"/>
      <c r="L662" s="2"/>
      <c r="N662" s="30">
        <f t="shared" si="208"/>
        <v>328.5</v>
      </c>
      <c r="P662" s="31" t="str">
        <f t="shared" si="190"/>
        <v>Aceitar</v>
      </c>
      <c r="Q662" s="31"/>
      <c r="R662" s="31"/>
      <c r="S662" s="29"/>
    </row>
    <row r="663" spans="1:19" x14ac:dyDescent="0.25">
      <c r="A663" s="47" t="s">
        <v>22</v>
      </c>
      <c r="B663" s="47">
        <v>47</v>
      </c>
      <c r="C663" s="45" t="s">
        <v>5</v>
      </c>
      <c r="D663" s="7">
        <v>4</v>
      </c>
      <c r="E663" s="18">
        <v>164</v>
      </c>
      <c r="F663" s="12">
        <f t="shared" si="211"/>
        <v>52.202821334141674</v>
      </c>
      <c r="G663" s="53">
        <f t="shared" si="207"/>
        <v>328</v>
      </c>
      <c r="H663" s="28">
        <v>329</v>
      </c>
      <c r="I663" s="7">
        <v>327</v>
      </c>
      <c r="J663" s="7"/>
      <c r="K663" s="7"/>
      <c r="L663" s="3"/>
      <c r="M663" s="3"/>
      <c r="N663" s="30">
        <f t="shared" si="208"/>
        <v>328</v>
      </c>
      <c r="P663" s="31" t="str">
        <f t="shared" si="190"/>
        <v>Aceitar</v>
      </c>
      <c r="Q663" s="31"/>
      <c r="R663" s="31"/>
      <c r="S663" s="29"/>
    </row>
    <row r="664" spans="1:19" x14ac:dyDescent="0.25">
      <c r="A664" s="47" t="s">
        <v>22</v>
      </c>
      <c r="B664" s="47">
        <v>47</v>
      </c>
      <c r="C664" s="45" t="s">
        <v>5</v>
      </c>
      <c r="D664" s="34"/>
      <c r="E664" s="35">
        <f>AVERAGE(E660:E663)</f>
        <v>174.5</v>
      </c>
      <c r="F664" s="32"/>
      <c r="G664" s="54"/>
      <c r="H664" s="36"/>
      <c r="I664" s="34"/>
      <c r="J664" s="34"/>
      <c r="K664" s="37"/>
      <c r="L664" s="37"/>
      <c r="M664" s="38">
        <f>AVERAGE(N660:N663)</f>
        <v>326.625</v>
      </c>
      <c r="N664" s="36"/>
      <c r="O664" s="37"/>
      <c r="P664" s="31" t="e">
        <f t="shared" si="190"/>
        <v>#DIV/0!</v>
      </c>
      <c r="Q664" s="31"/>
      <c r="R664" s="31"/>
      <c r="S664" s="29"/>
    </row>
    <row r="665" spans="1:19" x14ac:dyDescent="0.25">
      <c r="A665" s="47">
        <v>73</v>
      </c>
      <c r="B665" s="47">
        <v>47</v>
      </c>
      <c r="C665" s="45" t="s">
        <v>5</v>
      </c>
      <c r="D665" s="4">
        <v>1</v>
      </c>
      <c r="E665" s="16">
        <v>157</v>
      </c>
      <c r="F665" s="13">
        <f>E665/PI()</f>
        <v>49.974652130855141</v>
      </c>
      <c r="G665" s="53">
        <f t="shared" ref="G665:G668" si="212">AVERAGE(H665:L665)</f>
        <v>275.5</v>
      </c>
      <c r="H665" s="27">
        <v>277</v>
      </c>
      <c r="I665" s="4">
        <v>274</v>
      </c>
      <c r="J665" s="4"/>
      <c r="K665" s="4"/>
      <c r="L665" s="1"/>
      <c r="N665" s="30">
        <f t="shared" ref="N665:N668" si="213">AVERAGE(H665:L665)</f>
        <v>275.5</v>
      </c>
      <c r="P665" s="31" t="str">
        <f t="shared" si="190"/>
        <v>Aceitar</v>
      </c>
      <c r="Q665" s="31">
        <f t="shared" ref="Q665" si="214">A665</f>
        <v>73</v>
      </c>
      <c r="R665" s="31">
        <f t="shared" ref="R665" si="215">E669</f>
        <v>160</v>
      </c>
      <c r="S665" s="29">
        <f t="shared" si="195"/>
        <v>27.1875</v>
      </c>
    </row>
    <row r="666" spans="1:19" x14ac:dyDescent="0.25">
      <c r="A666" s="47">
        <v>73</v>
      </c>
      <c r="B666" s="47">
        <v>47</v>
      </c>
      <c r="C666" s="45" t="s">
        <v>5</v>
      </c>
      <c r="D666" s="5">
        <v>2</v>
      </c>
      <c r="E666" s="17">
        <v>195</v>
      </c>
      <c r="F666" s="11">
        <f t="shared" ref="F666:F668" si="216">E666/PI()</f>
        <v>62.070427805839181</v>
      </c>
      <c r="G666" s="53">
        <f t="shared" si="212"/>
        <v>286</v>
      </c>
      <c r="H666" s="27">
        <v>281</v>
      </c>
      <c r="I666" s="5">
        <v>291</v>
      </c>
      <c r="J666" s="5"/>
      <c r="K666" s="5"/>
      <c r="L666" s="2"/>
      <c r="N666" s="30">
        <f t="shared" si="213"/>
        <v>286</v>
      </c>
      <c r="P666" s="31" t="str">
        <f t="shared" si="190"/>
        <v>Aceitar</v>
      </c>
      <c r="Q666" s="31"/>
      <c r="R666" s="31"/>
      <c r="S666" s="29"/>
    </row>
    <row r="667" spans="1:19" x14ac:dyDescent="0.25">
      <c r="A667" s="47">
        <v>73</v>
      </c>
      <c r="B667" s="47">
        <v>47</v>
      </c>
      <c r="C667" s="45" t="s">
        <v>5</v>
      </c>
      <c r="D667" s="5">
        <v>3</v>
      </c>
      <c r="E667" s="17">
        <v>148</v>
      </c>
      <c r="F667" s="11">
        <f t="shared" si="216"/>
        <v>47.109863155201019</v>
      </c>
      <c r="G667" s="53">
        <f t="shared" si="212"/>
        <v>264</v>
      </c>
      <c r="H667" s="27">
        <v>266</v>
      </c>
      <c r="I667" s="5">
        <v>262</v>
      </c>
      <c r="J667" s="5"/>
      <c r="K667" s="5"/>
      <c r="L667" s="2"/>
      <c r="N667" s="30">
        <f t="shared" si="213"/>
        <v>264</v>
      </c>
      <c r="P667" s="31" t="str">
        <f t="shared" si="190"/>
        <v>Aceitar</v>
      </c>
      <c r="Q667" s="31"/>
      <c r="R667" s="31"/>
      <c r="S667" s="29"/>
    </row>
    <row r="668" spans="1:19" x14ac:dyDescent="0.25">
      <c r="A668" s="47">
        <v>73</v>
      </c>
      <c r="B668" s="47">
        <v>47</v>
      </c>
      <c r="C668" s="45" t="s">
        <v>5</v>
      </c>
      <c r="D668" s="7">
        <v>4</v>
      </c>
      <c r="E668" s="18">
        <v>140</v>
      </c>
      <c r="F668" s="12">
        <f t="shared" si="216"/>
        <v>44.563384065730695</v>
      </c>
      <c r="G668" s="53">
        <f t="shared" si="212"/>
        <v>262</v>
      </c>
      <c r="H668" s="28">
        <v>262</v>
      </c>
      <c r="I668" s="7">
        <v>262</v>
      </c>
      <c r="J668" s="7"/>
      <c r="K668" s="7"/>
      <c r="L668" s="3"/>
      <c r="M668" s="3"/>
      <c r="N668" s="30">
        <f t="shared" si="213"/>
        <v>262</v>
      </c>
      <c r="P668" s="31" t="str">
        <f t="shared" si="190"/>
        <v>Aceitar</v>
      </c>
      <c r="Q668" s="31"/>
      <c r="R668" s="31"/>
      <c r="S668" s="29"/>
    </row>
    <row r="669" spans="1:19" x14ac:dyDescent="0.25">
      <c r="A669" s="47">
        <v>73</v>
      </c>
      <c r="B669" s="47">
        <v>47</v>
      </c>
      <c r="C669" s="45" t="s">
        <v>5</v>
      </c>
      <c r="D669" s="34"/>
      <c r="E669" s="35">
        <f>AVERAGE(E665:E668)</f>
        <v>160</v>
      </c>
      <c r="F669" s="32"/>
      <c r="G669" s="54"/>
      <c r="H669" s="36"/>
      <c r="I669" s="34"/>
      <c r="J669" s="34"/>
      <c r="K669" s="37"/>
      <c r="L669" s="37"/>
      <c r="M669" s="38">
        <f>AVERAGE(N665:N668)</f>
        <v>271.875</v>
      </c>
      <c r="N669" s="36"/>
      <c r="O669" s="37"/>
      <c r="P669" s="31" t="e">
        <f t="shared" si="190"/>
        <v>#DIV/0!</v>
      </c>
      <c r="Q669" s="31"/>
      <c r="R669" s="31"/>
      <c r="S669" s="29"/>
    </row>
    <row r="670" spans="1:19" x14ac:dyDescent="0.25">
      <c r="A670" s="47">
        <v>131</v>
      </c>
      <c r="B670" s="47">
        <v>47</v>
      </c>
      <c r="C670" s="45" t="s">
        <v>5</v>
      </c>
      <c r="D670" s="4">
        <v>1</v>
      </c>
      <c r="E670" s="16">
        <v>115</v>
      </c>
      <c r="F670" s="13">
        <f>E670/PI()</f>
        <v>36.605636911135932</v>
      </c>
      <c r="G670" s="53">
        <f t="shared" ref="G670:G673" si="217">AVERAGE(H670:L670)</f>
        <v>271</v>
      </c>
      <c r="H670" s="27">
        <v>270</v>
      </c>
      <c r="I670" s="4">
        <v>272</v>
      </c>
      <c r="J670" s="4"/>
      <c r="K670" s="4"/>
      <c r="L670" s="1"/>
      <c r="N670" s="30">
        <f t="shared" ref="N670:N673" si="218">AVERAGE(H670:L670)</f>
        <v>271</v>
      </c>
      <c r="P670" s="31" t="str">
        <f t="shared" si="190"/>
        <v>Aceitar</v>
      </c>
      <c r="Q670" s="31">
        <f t="shared" ref="Q670" si="219">A670</f>
        <v>131</v>
      </c>
      <c r="R670" s="31">
        <f t="shared" ref="R670" si="220">E674</f>
        <v>146.75</v>
      </c>
      <c r="S670" s="29">
        <f t="shared" si="195"/>
        <v>29.175000000000001</v>
      </c>
    </row>
    <row r="671" spans="1:19" x14ac:dyDescent="0.25">
      <c r="A671" s="47">
        <v>131</v>
      </c>
      <c r="B671" s="47">
        <v>47</v>
      </c>
      <c r="C671" s="45" t="s">
        <v>5</v>
      </c>
      <c r="D671" s="5">
        <v>2</v>
      </c>
      <c r="E671" s="17">
        <v>171</v>
      </c>
      <c r="F671" s="11">
        <f t="shared" ref="F671:F673" si="221">E671/PI()</f>
        <v>54.430990537428208</v>
      </c>
      <c r="G671" s="53">
        <f t="shared" si="217"/>
        <v>303</v>
      </c>
      <c r="H671" s="27">
        <v>300</v>
      </c>
      <c r="I671" s="5">
        <v>306</v>
      </c>
      <c r="J671" s="5"/>
      <c r="K671" s="5"/>
      <c r="L671" s="2"/>
      <c r="N671" s="30">
        <f t="shared" si="218"/>
        <v>303</v>
      </c>
      <c r="P671" s="31" t="str">
        <f t="shared" si="190"/>
        <v>Aceitar</v>
      </c>
      <c r="Q671" s="31"/>
      <c r="R671" s="31"/>
      <c r="S671" s="29"/>
    </row>
    <row r="672" spans="1:19" x14ac:dyDescent="0.25">
      <c r="A672" s="47">
        <v>131</v>
      </c>
      <c r="B672" s="47">
        <v>47</v>
      </c>
      <c r="C672" s="45" t="s">
        <v>5</v>
      </c>
      <c r="D672" s="5">
        <v>3</v>
      </c>
      <c r="E672" s="17">
        <v>110</v>
      </c>
      <c r="F672" s="11">
        <f t="shared" si="221"/>
        <v>35.014087480216972</v>
      </c>
      <c r="G672" s="53">
        <f t="shared" si="217"/>
        <v>272.5</v>
      </c>
      <c r="H672" s="27">
        <v>270</v>
      </c>
      <c r="I672" s="5">
        <v>275</v>
      </c>
      <c r="J672" s="5"/>
      <c r="K672" s="5"/>
      <c r="L672" s="2"/>
      <c r="N672" s="30">
        <f t="shared" si="218"/>
        <v>272.5</v>
      </c>
      <c r="P672" s="31" t="str">
        <f t="shared" si="190"/>
        <v>Aceitar</v>
      </c>
      <c r="Q672" s="31"/>
      <c r="R672" s="31"/>
      <c r="S672" s="29"/>
    </row>
    <row r="673" spans="1:20" x14ac:dyDescent="0.25">
      <c r="A673" s="47">
        <v>131</v>
      </c>
      <c r="B673" s="47">
        <v>47</v>
      </c>
      <c r="C673" s="45" t="s">
        <v>5</v>
      </c>
      <c r="D673" s="7">
        <v>4</v>
      </c>
      <c r="E673" s="18">
        <v>191</v>
      </c>
      <c r="F673" s="12">
        <f t="shared" si="221"/>
        <v>60.797188261104019</v>
      </c>
      <c r="G673" s="53">
        <f t="shared" si="217"/>
        <v>320.5</v>
      </c>
      <c r="H673" s="28">
        <v>320</v>
      </c>
      <c r="I673" s="7">
        <v>321</v>
      </c>
      <c r="J673" s="7"/>
      <c r="K673" s="7"/>
      <c r="L673" s="3"/>
      <c r="M673" s="3"/>
      <c r="N673" s="30">
        <f t="shared" si="218"/>
        <v>320.5</v>
      </c>
      <c r="P673" s="31" t="str">
        <f t="shared" si="190"/>
        <v>Aceitar</v>
      </c>
      <c r="Q673" s="31"/>
      <c r="R673" s="31"/>
      <c r="S673" s="29"/>
    </row>
    <row r="674" spans="1:20" x14ac:dyDescent="0.25">
      <c r="A674" s="47">
        <v>131</v>
      </c>
      <c r="B674" s="47">
        <v>47</v>
      </c>
      <c r="C674" s="45" t="s">
        <v>5</v>
      </c>
      <c r="D674" s="34"/>
      <c r="E674" s="35">
        <f>AVERAGE(E670:E673)</f>
        <v>146.75</v>
      </c>
      <c r="F674" s="32"/>
      <c r="G674" s="54"/>
      <c r="H674" s="36"/>
      <c r="I674" s="34"/>
      <c r="J674" s="34"/>
      <c r="K674" s="37"/>
      <c r="L674" s="37"/>
      <c r="M674" s="38">
        <f>AVERAGE(N670:N673)</f>
        <v>291.75</v>
      </c>
      <c r="N674" s="36"/>
      <c r="O674" s="37"/>
      <c r="P674" s="31" t="e">
        <f t="shared" si="190"/>
        <v>#DIV/0!</v>
      </c>
      <c r="Q674" s="31"/>
      <c r="R674" s="31"/>
      <c r="S674" s="29"/>
    </row>
    <row r="675" spans="1:20" x14ac:dyDescent="0.25">
      <c r="A675" s="47">
        <v>132</v>
      </c>
      <c r="B675" s="47">
        <v>48</v>
      </c>
      <c r="C675" s="45" t="s">
        <v>5</v>
      </c>
      <c r="D675" s="4">
        <v>1</v>
      </c>
      <c r="E675" s="16">
        <v>133</v>
      </c>
      <c r="F675" s="13">
        <f>E675/PI()</f>
        <v>42.335214862444161</v>
      </c>
      <c r="G675" s="53">
        <f t="shared" ref="G675:G678" si="222">AVERAGE(H675:L675)</f>
        <v>332.5</v>
      </c>
      <c r="H675" s="27">
        <v>330</v>
      </c>
      <c r="I675" s="4">
        <v>335</v>
      </c>
      <c r="J675" s="4"/>
      <c r="K675" s="4"/>
      <c r="L675" s="1"/>
      <c r="N675" s="30">
        <f t="shared" ref="N675:N678" si="223">AVERAGE(H675:L675)</f>
        <v>332.5</v>
      </c>
      <c r="P675" s="31" t="str">
        <f t="shared" si="190"/>
        <v>Aceitar</v>
      </c>
      <c r="Q675" s="31">
        <f t="shared" ref="Q675" si="224">A675</f>
        <v>132</v>
      </c>
      <c r="R675" s="31">
        <f t="shared" ref="R675" si="225">E679</f>
        <v>150.5</v>
      </c>
      <c r="S675" s="29">
        <f t="shared" si="195"/>
        <v>33.512500000000003</v>
      </c>
    </row>
    <row r="676" spans="1:20" x14ac:dyDescent="0.25">
      <c r="A676" s="47">
        <v>132</v>
      </c>
      <c r="B676" s="47">
        <v>48</v>
      </c>
      <c r="C676" s="45" t="s">
        <v>5</v>
      </c>
      <c r="D676" s="5">
        <v>2</v>
      </c>
      <c r="E676" s="17">
        <v>151</v>
      </c>
      <c r="F676" s="11">
        <f t="shared" ref="F676:F678" si="226">E676/PI()</f>
        <v>48.064792813752391</v>
      </c>
      <c r="G676" s="53">
        <f t="shared" si="222"/>
        <v>330</v>
      </c>
      <c r="H676" s="27">
        <v>329</v>
      </c>
      <c r="I676" s="5">
        <v>331</v>
      </c>
      <c r="J676" s="5"/>
      <c r="K676" s="5"/>
      <c r="L676" s="2"/>
      <c r="N676" s="30">
        <f t="shared" si="223"/>
        <v>330</v>
      </c>
      <c r="P676" s="31" t="str">
        <f t="shared" si="190"/>
        <v>Aceitar</v>
      </c>
      <c r="Q676" s="31"/>
      <c r="R676" s="31"/>
      <c r="S676" s="29"/>
    </row>
    <row r="677" spans="1:20" x14ac:dyDescent="0.25">
      <c r="A677" s="47">
        <v>132</v>
      </c>
      <c r="B677" s="47">
        <v>48</v>
      </c>
      <c r="C677" s="45" t="s">
        <v>5</v>
      </c>
      <c r="D677" s="5">
        <v>3</v>
      </c>
      <c r="E677" s="17">
        <v>146</v>
      </c>
      <c r="F677" s="11">
        <f t="shared" si="226"/>
        <v>46.473243382833438</v>
      </c>
      <c r="G677" s="53">
        <f t="shared" si="222"/>
        <v>336.5</v>
      </c>
      <c r="H677" s="27">
        <v>337</v>
      </c>
      <c r="I677" s="5">
        <v>336</v>
      </c>
      <c r="J677" s="5"/>
      <c r="K677" s="5"/>
      <c r="L677" s="2"/>
      <c r="N677" s="30">
        <f t="shared" si="223"/>
        <v>336.5</v>
      </c>
      <c r="P677" s="31" t="str">
        <f t="shared" si="190"/>
        <v>Aceitar</v>
      </c>
      <c r="Q677" s="31"/>
      <c r="R677" s="31"/>
      <c r="S677" s="29"/>
    </row>
    <row r="678" spans="1:20" x14ac:dyDescent="0.25">
      <c r="A678" s="47">
        <v>132</v>
      </c>
      <c r="B678" s="47">
        <v>48</v>
      </c>
      <c r="C678" s="45" t="s">
        <v>5</v>
      </c>
      <c r="D678" s="7">
        <v>4</v>
      </c>
      <c r="E678" s="18">
        <v>172</v>
      </c>
      <c r="F678" s="12">
        <f t="shared" si="226"/>
        <v>54.749300423611999</v>
      </c>
      <c r="G678" s="53">
        <f t="shared" si="222"/>
        <v>341.5</v>
      </c>
      <c r="H678" s="28">
        <v>343</v>
      </c>
      <c r="I678" s="7">
        <v>340</v>
      </c>
      <c r="J678" s="7"/>
      <c r="K678" s="7"/>
      <c r="L678" s="3"/>
      <c r="M678" s="3"/>
      <c r="N678" s="30">
        <f t="shared" si="223"/>
        <v>341.5</v>
      </c>
      <c r="P678" s="31" t="str">
        <f t="shared" si="190"/>
        <v>Aceitar</v>
      </c>
      <c r="Q678" s="31"/>
      <c r="R678" s="31"/>
      <c r="S678" s="29"/>
    </row>
    <row r="679" spans="1:20" x14ac:dyDescent="0.25">
      <c r="A679" s="47">
        <v>132</v>
      </c>
      <c r="B679" s="50">
        <v>48</v>
      </c>
      <c r="C679" s="45" t="s">
        <v>5</v>
      </c>
      <c r="D679" s="34"/>
      <c r="E679" s="35">
        <f>AVERAGE(E675:E678)</f>
        <v>150.5</v>
      </c>
      <c r="F679" s="32"/>
      <c r="G679" s="54"/>
      <c r="H679" s="36"/>
      <c r="I679" s="34"/>
      <c r="J679" s="34"/>
      <c r="K679" s="37"/>
      <c r="L679" s="37"/>
      <c r="M679" s="38">
        <f>AVERAGE(N675:N678)</f>
        <v>335.125</v>
      </c>
      <c r="N679" s="36"/>
      <c r="O679" s="37"/>
      <c r="P679" s="57" t="e">
        <f t="shared" si="190"/>
        <v>#DIV/0!</v>
      </c>
      <c r="Q679" s="57"/>
      <c r="R679" s="57"/>
      <c r="S679" s="29"/>
      <c r="T679" s="2"/>
    </row>
    <row r="680" spans="1:20" s="2" customFormat="1" x14ac:dyDescent="0.25">
      <c r="A680" s="55"/>
      <c r="B680" s="55"/>
      <c r="E680" s="56"/>
      <c r="F680" s="10"/>
      <c r="G680" s="10"/>
      <c r="H680" s="26"/>
    </row>
    <row r="681" spans="1:20" s="2" customFormat="1" x14ac:dyDescent="0.25">
      <c r="A681" s="55"/>
      <c r="B681" s="55"/>
      <c r="E681" s="56"/>
      <c r="F681" s="10"/>
      <c r="G681" s="10"/>
      <c r="H681" s="26"/>
    </row>
    <row r="682" spans="1:20" s="2" customFormat="1" x14ac:dyDescent="0.25">
      <c r="A682" s="55"/>
      <c r="B682" s="55"/>
      <c r="E682" s="56"/>
      <c r="F682" s="10"/>
      <c r="G682" s="10"/>
      <c r="H682" s="26"/>
    </row>
    <row r="683" spans="1:20" s="2" customFormat="1" x14ac:dyDescent="0.25">
      <c r="A683" s="55"/>
      <c r="B683" s="55"/>
      <c r="E683" s="56"/>
      <c r="F683" s="10"/>
      <c r="G683" s="10"/>
      <c r="H683" s="26"/>
    </row>
    <row r="684" spans="1:20" s="2" customFormat="1" x14ac:dyDescent="0.25">
      <c r="A684" s="55"/>
      <c r="B684" s="55"/>
      <c r="E684" s="56"/>
      <c r="F684" s="10"/>
      <c r="G684" s="10"/>
      <c r="H684" s="26"/>
    </row>
    <row r="685" spans="1:20" s="2" customFormat="1" x14ac:dyDescent="0.25">
      <c r="A685" s="55"/>
      <c r="B685" s="55"/>
      <c r="E685" s="56"/>
      <c r="F685" s="10"/>
      <c r="G685" s="10"/>
      <c r="H685" s="26"/>
    </row>
    <row r="686" spans="1:20" s="2" customFormat="1" x14ac:dyDescent="0.25">
      <c r="A686" s="55"/>
      <c r="B686" s="55"/>
      <c r="E686" s="56"/>
      <c r="F686" s="10"/>
      <c r="G686" s="10"/>
      <c r="H686" s="26"/>
    </row>
    <row r="687" spans="1:20" s="2" customFormat="1" x14ac:dyDescent="0.25">
      <c r="A687" s="55"/>
      <c r="B687" s="55"/>
      <c r="E687" s="56"/>
      <c r="F687" s="10"/>
      <c r="G687" s="10"/>
      <c r="H687" s="26"/>
    </row>
    <row r="688" spans="1:20" s="2" customFormat="1" x14ac:dyDescent="0.25">
      <c r="A688" s="55"/>
      <c r="B688" s="55"/>
      <c r="E688" s="56"/>
      <c r="F688" s="10"/>
      <c r="G688" s="10"/>
      <c r="H688" s="26"/>
    </row>
    <row r="689" spans="1:8" s="2" customFormat="1" x14ac:dyDescent="0.25">
      <c r="A689" s="55"/>
      <c r="B689" s="55"/>
      <c r="E689" s="56"/>
      <c r="F689" s="10"/>
      <c r="G689" s="10"/>
      <c r="H689" s="26"/>
    </row>
    <row r="690" spans="1:8" s="2" customFormat="1" x14ac:dyDescent="0.25">
      <c r="A690" s="55"/>
      <c r="B690" s="55"/>
      <c r="E690" s="56"/>
      <c r="F690" s="10"/>
      <c r="G690" s="10"/>
      <c r="H690" s="26"/>
    </row>
    <row r="691" spans="1:8" s="2" customFormat="1" x14ac:dyDescent="0.25">
      <c r="A691" s="55"/>
      <c r="B691" s="55"/>
      <c r="E691" s="56"/>
      <c r="F691" s="10"/>
      <c r="G691" s="10"/>
      <c r="H691" s="26"/>
    </row>
    <row r="692" spans="1:8" s="2" customFormat="1" x14ac:dyDescent="0.25">
      <c r="A692" s="55"/>
      <c r="B692" s="55"/>
      <c r="E692" s="56"/>
      <c r="F692" s="10"/>
      <c r="G692" s="10"/>
      <c r="H692" s="26"/>
    </row>
    <row r="693" spans="1:8" s="2" customFormat="1" x14ac:dyDescent="0.25">
      <c r="A693" s="55"/>
      <c r="B693" s="55"/>
      <c r="E693" s="56"/>
      <c r="F693" s="10"/>
      <c r="G693" s="10"/>
      <c r="H693" s="26"/>
    </row>
    <row r="694" spans="1:8" s="2" customFormat="1" x14ac:dyDescent="0.25">
      <c r="A694" s="55"/>
      <c r="B694" s="55"/>
      <c r="E694" s="56"/>
      <c r="F694" s="10"/>
      <c r="G694" s="10"/>
      <c r="H694" s="26"/>
    </row>
    <row r="695" spans="1:8" s="2" customFormat="1" x14ac:dyDescent="0.25">
      <c r="A695" s="55"/>
      <c r="B695" s="55"/>
      <c r="E695" s="56"/>
      <c r="F695" s="10"/>
      <c r="G695" s="10"/>
      <c r="H695" s="26"/>
    </row>
    <row r="696" spans="1:8" s="2" customFormat="1" x14ac:dyDescent="0.25">
      <c r="A696" s="55"/>
      <c r="B696" s="55"/>
      <c r="E696" s="56"/>
      <c r="F696" s="10"/>
      <c r="G696" s="10"/>
      <c r="H696" s="26"/>
    </row>
    <row r="697" spans="1:8" s="2" customFormat="1" x14ac:dyDescent="0.25">
      <c r="A697" s="55"/>
      <c r="B697" s="55"/>
      <c r="E697" s="56"/>
      <c r="F697" s="10"/>
      <c r="G697" s="10"/>
      <c r="H697" s="26"/>
    </row>
    <row r="698" spans="1:8" s="2" customFormat="1" x14ac:dyDescent="0.25">
      <c r="A698" s="55"/>
      <c r="B698" s="55"/>
      <c r="E698" s="56"/>
      <c r="F698" s="10"/>
      <c r="G698" s="10"/>
      <c r="H698" s="26"/>
    </row>
    <row r="699" spans="1:8" s="2" customFormat="1" x14ac:dyDescent="0.25">
      <c r="A699" s="55"/>
      <c r="B699" s="55"/>
      <c r="E699" s="56"/>
      <c r="F699" s="10"/>
      <c r="G699" s="10"/>
      <c r="H699" s="26"/>
    </row>
    <row r="700" spans="1:8" s="2" customFormat="1" x14ac:dyDescent="0.25">
      <c r="A700" s="55"/>
      <c r="B700" s="55"/>
      <c r="E700" s="56"/>
      <c r="F700" s="10"/>
      <c r="G700" s="10"/>
      <c r="H700" s="26"/>
    </row>
    <row r="701" spans="1:8" s="2" customFormat="1" x14ac:dyDescent="0.25">
      <c r="A701" s="55"/>
      <c r="B701" s="55"/>
      <c r="E701" s="56"/>
      <c r="F701" s="10"/>
      <c r="G701" s="10"/>
      <c r="H701" s="26"/>
    </row>
    <row r="702" spans="1:8" s="2" customFormat="1" x14ac:dyDescent="0.25">
      <c r="A702" s="55"/>
      <c r="B702" s="55"/>
      <c r="E702" s="56"/>
      <c r="F702" s="10"/>
      <c r="G702" s="10"/>
      <c r="H702" s="26"/>
    </row>
    <row r="703" spans="1:8" s="2" customFormat="1" x14ac:dyDescent="0.25">
      <c r="A703" s="55"/>
      <c r="B703" s="55"/>
      <c r="E703" s="56"/>
      <c r="F703" s="10"/>
      <c r="G703" s="10"/>
      <c r="H703" s="26"/>
    </row>
    <row r="704" spans="1:8" s="2" customFormat="1" x14ac:dyDescent="0.25">
      <c r="A704" s="55"/>
      <c r="B704" s="55"/>
      <c r="E704" s="56"/>
      <c r="F704" s="10"/>
      <c r="G704" s="10"/>
      <c r="H704" s="26"/>
    </row>
    <row r="705" spans="1:8" s="2" customFormat="1" x14ac:dyDescent="0.25">
      <c r="A705" s="55"/>
      <c r="B705" s="55"/>
      <c r="E705" s="56"/>
      <c r="F705" s="10"/>
      <c r="G705" s="10"/>
      <c r="H705" s="26"/>
    </row>
    <row r="706" spans="1:8" s="2" customFormat="1" x14ac:dyDescent="0.25">
      <c r="A706" s="55"/>
      <c r="B706" s="55"/>
      <c r="E706" s="56"/>
      <c r="F706" s="10"/>
      <c r="G706" s="10"/>
      <c r="H706" s="26"/>
    </row>
    <row r="707" spans="1:8" s="2" customFormat="1" x14ac:dyDescent="0.25">
      <c r="A707" s="55"/>
      <c r="B707" s="55"/>
      <c r="E707" s="56"/>
      <c r="F707" s="10"/>
      <c r="G707" s="10"/>
      <c r="H707" s="26"/>
    </row>
    <row r="708" spans="1:8" s="2" customFormat="1" x14ac:dyDescent="0.25">
      <c r="A708" s="55"/>
      <c r="B708" s="55"/>
      <c r="E708" s="56"/>
      <c r="F708" s="10"/>
      <c r="G708" s="10"/>
      <c r="H708" s="26"/>
    </row>
    <row r="709" spans="1:8" s="2" customFormat="1" x14ac:dyDescent="0.25">
      <c r="A709" s="55"/>
      <c r="B709" s="55"/>
      <c r="E709" s="56"/>
      <c r="F709" s="10"/>
      <c r="G709" s="10"/>
      <c r="H709" s="26"/>
    </row>
    <row r="710" spans="1:8" s="2" customFormat="1" x14ac:dyDescent="0.25">
      <c r="A710" s="55"/>
      <c r="B710" s="55"/>
      <c r="E710" s="56"/>
      <c r="F710" s="10"/>
      <c r="G710" s="10"/>
      <c r="H710" s="26"/>
    </row>
    <row r="711" spans="1:8" s="2" customFormat="1" x14ac:dyDescent="0.25">
      <c r="A711" s="55"/>
      <c r="B711" s="55"/>
      <c r="E711" s="56"/>
      <c r="F711" s="10"/>
      <c r="G711" s="10"/>
      <c r="H711" s="26"/>
    </row>
    <row r="712" spans="1:8" s="2" customFormat="1" x14ac:dyDescent="0.25">
      <c r="A712" s="55"/>
      <c r="B712" s="55"/>
      <c r="E712" s="56"/>
      <c r="F712" s="10"/>
      <c r="G712" s="10"/>
      <c r="H712" s="26"/>
    </row>
    <row r="713" spans="1:8" s="2" customFormat="1" x14ac:dyDescent="0.25">
      <c r="A713" s="55"/>
      <c r="B713" s="55"/>
      <c r="E713" s="56"/>
      <c r="F713" s="10"/>
      <c r="G713" s="10"/>
      <c r="H713" s="26"/>
    </row>
    <row r="714" spans="1:8" s="2" customFormat="1" x14ac:dyDescent="0.25">
      <c r="A714" s="55"/>
      <c r="B714" s="55"/>
      <c r="E714" s="56"/>
      <c r="F714" s="10"/>
      <c r="G714" s="10"/>
      <c r="H714" s="26"/>
    </row>
    <row r="715" spans="1:8" s="2" customFormat="1" x14ac:dyDescent="0.25">
      <c r="A715" s="55"/>
      <c r="B715" s="55"/>
      <c r="E715" s="56"/>
      <c r="F715" s="10"/>
      <c r="G715" s="10"/>
      <c r="H715" s="26"/>
    </row>
    <row r="716" spans="1:8" s="2" customFormat="1" x14ac:dyDescent="0.25">
      <c r="A716" s="55"/>
      <c r="B716" s="55"/>
      <c r="E716" s="56"/>
      <c r="F716" s="10"/>
      <c r="G716" s="10"/>
      <c r="H716" s="26"/>
    </row>
    <row r="717" spans="1:8" s="2" customFormat="1" x14ac:dyDescent="0.25">
      <c r="A717" s="55"/>
      <c r="B717" s="55"/>
      <c r="E717" s="56"/>
      <c r="F717" s="10"/>
      <c r="G717" s="10"/>
      <c r="H717" s="26"/>
    </row>
    <row r="718" spans="1:8" s="2" customFormat="1" x14ac:dyDescent="0.25">
      <c r="A718" s="55"/>
      <c r="B718" s="55"/>
      <c r="E718" s="56"/>
      <c r="F718" s="10"/>
      <c r="G718" s="10"/>
      <c r="H718" s="26"/>
    </row>
    <row r="719" spans="1:8" s="2" customFormat="1" x14ac:dyDescent="0.25">
      <c r="A719" s="55"/>
      <c r="B719" s="55"/>
      <c r="E719" s="56"/>
      <c r="F719" s="10"/>
      <c r="G719" s="10"/>
      <c r="H719" s="26"/>
    </row>
    <row r="720" spans="1:8" s="2" customFormat="1" x14ac:dyDescent="0.25">
      <c r="A720" s="55"/>
      <c r="B720" s="55"/>
      <c r="E720" s="56"/>
      <c r="F720" s="10"/>
      <c r="G720" s="10"/>
      <c r="H720" s="26"/>
    </row>
    <row r="721" spans="1:8" s="2" customFormat="1" x14ac:dyDescent="0.25">
      <c r="A721" s="55"/>
      <c r="B721" s="55"/>
      <c r="E721" s="56"/>
      <c r="F721" s="10"/>
      <c r="G721" s="10"/>
      <c r="H721" s="26"/>
    </row>
    <row r="722" spans="1:8" s="2" customFormat="1" x14ac:dyDescent="0.25">
      <c r="A722" s="55"/>
      <c r="B722" s="55"/>
      <c r="E722" s="56"/>
      <c r="F722" s="10"/>
      <c r="G722" s="10"/>
      <c r="H722" s="26"/>
    </row>
    <row r="723" spans="1:8" s="2" customFormat="1" x14ac:dyDescent="0.25">
      <c r="A723" s="55"/>
      <c r="B723" s="55"/>
      <c r="E723" s="56"/>
      <c r="F723" s="10"/>
      <c r="G723" s="10"/>
      <c r="H723" s="26"/>
    </row>
    <row r="724" spans="1:8" s="2" customFormat="1" x14ac:dyDescent="0.25">
      <c r="A724" s="55"/>
      <c r="B724" s="55"/>
      <c r="E724" s="56"/>
      <c r="F724" s="10"/>
      <c r="G724" s="10"/>
      <c r="H724" s="26"/>
    </row>
    <row r="725" spans="1:8" s="2" customFormat="1" x14ac:dyDescent="0.25">
      <c r="A725" s="55"/>
      <c r="B725" s="55"/>
      <c r="E725" s="56"/>
      <c r="F725" s="10"/>
      <c r="G725" s="10"/>
      <c r="H725" s="26"/>
    </row>
    <row r="726" spans="1:8" s="2" customFormat="1" x14ac:dyDescent="0.25">
      <c r="A726" s="55"/>
      <c r="B726" s="55"/>
      <c r="E726" s="56"/>
      <c r="F726" s="10"/>
      <c r="G726" s="10"/>
      <c r="H726" s="26"/>
    </row>
    <row r="727" spans="1:8" s="2" customFormat="1" x14ac:dyDescent="0.25">
      <c r="A727" s="55"/>
      <c r="B727" s="55"/>
      <c r="E727" s="56"/>
      <c r="F727" s="10"/>
      <c r="G727" s="10"/>
      <c r="H727" s="26"/>
    </row>
    <row r="728" spans="1:8" s="2" customFormat="1" x14ac:dyDescent="0.25">
      <c r="A728" s="55"/>
      <c r="B728" s="55"/>
      <c r="E728" s="56"/>
      <c r="F728" s="10"/>
      <c r="G728" s="10"/>
      <c r="H728" s="26"/>
    </row>
    <row r="729" spans="1:8" s="2" customFormat="1" x14ac:dyDescent="0.25">
      <c r="A729" s="55"/>
      <c r="B729" s="55"/>
      <c r="E729" s="56"/>
      <c r="F729" s="10"/>
      <c r="G729" s="10"/>
      <c r="H729" s="26"/>
    </row>
    <row r="730" spans="1:8" s="2" customFormat="1" x14ac:dyDescent="0.25">
      <c r="A730" s="55"/>
      <c r="B730" s="55"/>
      <c r="E730" s="56"/>
      <c r="F730" s="10"/>
      <c r="G730" s="10"/>
      <c r="H730" s="26"/>
    </row>
    <row r="731" spans="1:8" s="2" customFormat="1" x14ac:dyDescent="0.25">
      <c r="A731" s="55"/>
      <c r="B731" s="55"/>
      <c r="E731" s="56"/>
      <c r="F731" s="10"/>
      <c r="G731" s="10"/>
      <c r="H731" s="26"/>
    </row>
    <row r="732" spans="1:8" s="2" customFormat="1" x14ac:dyDescent="0.25">
      <c r="A732" s="55"/>
      <c r="B732" s="55"/>
      <c r="E732" s="56"/>
      <c r="F732" s="10"/>
      <c r="G732" s="10"/>
      <c r="H732" s="26"/>
    </row>
    <row r="733" spans="1:8" s="2" customFormat="1" x14ac:dyDescent="0.25">
      <c r="A733" s="55"/>
      <c r="B733" s="55"/>
      <c r="E733" s="56"/>
      <c r="F733" s="10"/>
      <c r="G733" s="10"/>
      <c r="H733" s="26"/>
    </row>
    <row r="734" spans="1:8" s="2" customFormat="1" x14ac:dyDescent="0.25">
      <c r="A734" s="55"/>
      <c r="B734" s="55"/>
      <c r="E734" s="56"/>
      <c r="F734" s="10"/>
      <c r="G734" s="10"/>
      <c r="H734" s="26"/>
    </row>
    <row r="735" spans="1:8" s="2" customFormat="1" x14ac:dyDescent="0.25">
      <c r="A735" s="55"/>
      <c r="B735" s="55"/>
      <c r="E735" s="56"/>
      <c r="F735" s="10"/>
      <c r="G735" s="10"/>
      <c r="H735" s="26"/>
    </row>
    <row r="736" spans="1:8" s="2" customFormat="1" x14ac:dyDescent="0.25">
      <c r="A736" s="55"/>
      <c r="B736" s="55"/>
      <c r="E736" s="56"/>
      <c r="F736" s="10"/>
      <c r="G736" s="10"/>
      <c r="H736" s="26"/>
    </row>
    <row r="737" spans="1:8" s="2" customFormat="1" x14ac:dyDescent="0.25">
      <c r="A737" s="55"/>
      <c r="B737" s="55"/>
      <c r="E737" s="56"/>
      <c r="F737" s="10"/>
      <c r="G737" s="10"/>
      <c r="H737" s="26"/>
    </row>
    <row r="738" spans="1:8" s="2" customFormat="1" x14ac:dyDescent="0.25">
      <c r="A738" s="55"/>
      <c r="B738" s="55"/>
      <c r="E738" s="56"/>
      <c r="F738" s="10"/>
      <c r="G738" s="10"/>
      <c r="H738" s="26"/>
    </row>
    <row r="739" spans="1:8" s="2" customFormat="1" x14ac:dyDescent="0.25">
      <c r="A739" s="55"/>
      <c r="B739" s="55"/>
      <c r="E739" s="56"/>
      <c r="F739" s="10"/>
      <c r="G739" s="10"/>
      <c r="H739" s="26"/>
    </row>
    <row r="740" spans="1:8" s="2" customFormat="1" x14ac:dyDescent="0.25">
      <c r="A740" s="55"/>
      <c r="B740" s="55"/>
      <c r="E740" s="56"/>
      <c r="F740" s="10"/>
      <c r="G740" s="10"/>
      <c r="H740" s="26"/>
    </row>
    <row r="741" spans="1:8" s="2" customFormat="1" x14ac:dyDescent="0.25">
      <c r="A741" s="55"/>
      <c r="B741" s="55"/>
      <c r="E741" s="56"/>
      <c r="F741" s="10"/>
      <c r="G741" s="10"/>
      <c r="H741" s="26"/>
    </row>
    <row r="742" spans="1:8" s="2" customFormat="1" x14ac:dyDescent="0.25">
      <c r="A742" s="55"/>
      <c r="B742" s="55"/>
      <c r="E742" s="56"/>
      <c r="F742" s="10"/>
      <c r="G742" s="10"/>
      <c r="H742" s="26"/>
    </row>
    <row r="743" spans="1:8" s="2" customFormat="1" x14ac:dyDescent="0.25">
      <c r="A743" s="55"/>
      <c r="B743" s="55"/>
      <c r="E743" s="56"/>
      <c r="F743" s="10"/>
      <c r="G743" s="10"/>
      <c r="H743" s="26"/>
    </row>
    <row r="744" spans="1:8" s="2" customFormat="1" x14ac:dyDescent="0.25">
      <c r="A744" s="55"/>
      <c r="B744" s="55"/>
      <c r="E744" s="56"/>
      <c r="F744" s="10"/>
      <c r="G744" s="10"/>
      <c r="H744" s="26"/>
    </row>
    <row r="745" spans="1:8" s="2" customFormat="1" x14ac:dyDescent="0.25">
      <c r="A745" s="55"/>
      <c r="B745" s="55"/>
      <c r="E745" s="56"/>
      <c r="F745" s="10"/>
      <c r="G745" s="10"/>
      <c r="H745" s="26"/>
    </row>
    <row r="746" spans="1:8" s="2" customFormat="1" x14ac:dyDescent="0.25">
      <c r="A746" s="55"/>
      <c r="B746" s="55"/>
      <c r="E746" s="56"/>
      <c r="F746" s="10"/>
      <c r="G746" s="10"/>
      <c r="H746" s="26"/>
    </row>
    <row r="747" spans="1:8" s="2" customFormat="1" x14ac:dyDescent="0.25">
      <c r="A747" s="55"/>
      <c r="B747" s="55"/>
      <c r="E747" s="56"/>
      <c r="F747" s="10"/>
      <c r="G747" s="10"/>
      <c r="H747" s="26"/>
    </row>
    <row r="748" spans="1:8" s="2" customFormat="1" x14ac:dyDescent="0.25">
      <c r="A748" s="55"/>
      <c r="B748" s="55"/>
      <c r="E748" s="56"/>
      <c r="F748" s="10"/>
      <c r="G748" s="10"/>
      <c r="H748" s="26"/>
    </row>
    <row r="749" spans="1:8" s="2" customFormat="1" x14ac:dyDescent="0.25">
      <c r="A749" s="55"/>
      <c r="B749" s="55"/>
      <c r="E749" s="56"/>
      <c r="F749" s="10"/>
      <c r="G749" s="10"/>
      <c r="H749" s="26"/>
    </row>
    <row r="750" spans="1:8" s="2" customFormat="1" x14ac:dyDescent="0.25">
      <c r="A750" s="55"/>
      <c r="B750" s="55"/>
      <c r="E750" s="56"/>
      <c r="F750" s="10"/>
      <c r="G750" s="10"/>
      <c r="H750" s="26"/>
    </row>
    <row r="751" spans="1:8" s="2" customFormat="1" x14ac:dyDescent="0.25">
      <c r="A751" s="55"/>
      <c r="B751" s="55"/>
      <c r="E751" s="56"/>
      <c r="F751" s="10"/>
      <c r="G751" s="10"/>
      <c r="H751" s="26"/>
    </row>
    <row r="752" spans="1:8" s="2" customFormat="1" x14ac:dyDescent="0.25">
      <c r="A752" s="55"/>
      <c r="B752" s="55"/>
      <c r="E752" s="56"/>
      <c r="F752" s="10"/>
      <c r="G752" s="10"/>
      <c r="H752" s="26"/>
    </row>
    <row r="753" spans="1:8" s="2" customFormat="1" x14ac:dyDescent="0.25">
      <c r="A753" s="55"/>
      <c r="B753" s="55"/>
      <c r="E753" s="56"/>
      <c r="F753" s="10"/>
      <c r="G753" s="10"/>
      <c r="H753" s="26"/>
    </row>
    <row r="754" spans="1:8" s="2" customFormat="1" x14ac:dyDescent="0.25">
      <c r="A754" s="55"/>
      <c r="B754" s="55"/>
      <c r="E754" s="56"/>
      <c r="F754" s="10"/>
      <c r="G754" s="10"/>
      <c r="H754" s="26"/>
    </row>
    <row r="755" spans="1:8" s="2" customFormat="1" x14ac:dyDescent="0.25">
      <c r="A755" s="55"/>
      <c r="B755" s="55"/>
      <c r="E755" s="56"/>
      <c r="F755" s="10"/>
      <c r="G755" s="10"/>
      <c r="H755" s="26"/>
    </row>
    <row r="756" spans="1:8" s="2" customFormat="1" x14ac:dyDescent="0.25">
      <c r="A756" s="55"/>
      <c r="B756" s="55"/>
      <c r="E756" s="56"/>
      <c r="F756" s="10"/>
      <c r="G756" s="10"/>
      <c r="H756" s="26"/>
    </row>
    <row r="757" spans="1:8" s="2" customFormat="1" x14ac:dyDescent="0.25">
      <c r="A757" s="55"/>
      <c r="B757" s="55"/>
      <c r="E757" s="56"/>
      <c r="F757" s="10"/>
      <c r="G757" s="10"/>
      <c r="H757" s="26"/>
    </row>
    <row r="758" spans="1:8" s="2" customFormat="1" x14ac:dyDescent="0.25">
      <c r="A758" s="55"/>
      <c r="B758" s="55"/>
      <c r="E758" s="56"/>
      <c r="F758" s="10"/>
      <c r="G758" s="10"/>
      <c r="H758" s="26"/>
    </row>
    <row r="759" spans="1:8" s="2" customFormat="1" x14ac:dyDescent="0.25">
      <c r="A759" s="55"/>
      <c r="B759" s="55"/>
      <c r="E759" s="56"/>
      <c r="F759" s="10"/>
      <c r="G759" s="10"/>
      <c r="H759" s="26"/>
    </row>
    <row r="760" spans="1:8" s="2" customFormat="1" x14ac:dyDescent="0.25">
      <c r="A760" s="55"/>
      <c r="B760" s="55"/>
      <c r="E760" s="56"/>
      <c r="F760" s="10"/>
      <c r="G760" s="10"/>
      <c r="H760" s="26"/>
    </row>
    <row r="761" spans="1:8" s="2" customFormat="1" x14ac:dyDescent="0.25">
      <c r="A761" s="55"/>
      <c r="B761" s="55"/>
      <c r="E761" s="56"/>
      <c r="F761" s="10"/>
      <c r="G761" s="10"/>
      <c r="H761" s="26"/>
    </row>
    <row r="762" spans="1:8" s="2" customFormat="1" x14ac:dyDescent="0.25">
      <c r="A762" s="55"/>
      <c r="B762" s="55"/>
      <c r="E762" s="56"/>
      <c r="F762" s="10"/>
      <c r="G762" s="10"/>
      <c r="H762" s="26"/>
    </row>
    <row r="763" spans="1:8" s="2" customFormat="1" x14ac:dyDescent="0.25">
      <c r="A763" s="55"/>
      <c r="B763" s="55"/>
      <c r="E763" s="56"/>
      <c r="F763" s="10"/>
      <c r="G763" s="10"/>
      <c r="H763" s="26"/>
    </row>
    <row r="764" spans="1:8" s="2" customFormat="1" x14ac:dyDescent="0.25">
      <c r="A764" s="55"/>
      <c r="B764" s="55"/>
      <c r="E764" s="56"/>
      <c r="F764" s="10"/>
      <c r="G764" s="10"/>
      <c r="H764" s="26"/>
    </row>
    <row r="765" spans="1:8" s="2" customFormat="1" x14ac:dyDescent="0.25">
      <c r="A765" s="55"/>
      <c r="B765" s="55"/>
      <c r="E765" s="56"/>
      <c r="F765" s="10"/>
      <c r="G765" s="10"/>
      <c r="H765" s="26"/>
    </row>
    <row r="766" spans="1:8" s="2" customFormat="1" x14ac:dyDescent="0.25">
      <c r="A766" s="55"/>
      <c r="B766" s="55"/>
      <c r="E766" s="56"/>
      <c r="F766" s="10"/>
      <c r="G766" s="10"/>
      <c r="H766" s="26"/>
    </row>
    <row r="767" spans="1:8" s="2" customFormat="1" x14ac:dyDescent="0.25">
      <c r="A767" s="55"/>
      <c r="B767" s="55"/>
      <c r="E767" s="56"/>
      <c r="F767" s="10"/>
      <c r="G767" s="10"/>
      <c r="H767" s="26"/>
    </row>
    <row r="768" spans="1:8" s="2" customFormat="1" x14ac:dyDescent="0.25">
      <c r="A768" s="55"/>
      <c r="B768" s="55"/>
      <c r="E768" s="56"/>
      <c r="F768" s="10"/>
      <c r="G768" s="10"/>
      <c r="H768" s="26"/>
    </row>
    <row r="769" spans="1:8" s="2" customFormat="1" x14ac:dyDescent="0.25">
      <c r="A769" s="55"/>
      <c r="B769" s="55"/>
      <c r="E769" s="56"/>
      <c r="F769" s="10"/>
      <c r="G769" s="10"/>
      <c r="H769" s="26"/>
    </row>
    <row r="770" spans="1:8" s="2" customFormat="1" x14ac:dyDescent="0.25">
      <c r="A770" s="55"/>
      <c r="B770" s="55"/>
      <c r="E770" s="56"/>
      <c r="F770" s="10"/>
      <c r="G770" s="10"/>
      <c r="H770" s="26"/>
    </row>
    <row r="771" spans="1:8" s="2" customFormat="1" x14ac:dyDescent="0.25">
      <c r="A771" s="55"/>
      <c r="B771" s="55"/>
      <c r="E771" s="56"/>
      <c r="F771" s="10"/>
      <c r="G771" s="10"/>
      <c r="H771" s="26"/>
    </row>
    <row r="772" spans="1:8" s="2" customFormat="1" x14ac:dyDescent="0.25">
      <c r="A772" s="55"/>
      <c r="B772" s="55"/>
      <c r="E772" s="56"/>
      <c r="F772" s="10"/>
      <c r="G772" s="10"/>
      <c r="H772" s="26"/>
    </row>
    <row r="773" spans="1:8" s="2" customFormat="1" x14ac:dyDescent="0.25">
      <c r="A773" s="55"/>
      <c r="B773" s="55"/>
      <c r="E773" s="56"/>
      <c r="F773" s="10"/>
      <c r="G773" s="10"/>
      <c r="H773" s="26"/>
    </row>
    <row r="774" spans="1:8" s="2" customFormat="1" x14ac:dyDescent="0.25">
      <c r="A774" s="55"/>
      <c r="B774" s="55"/>
      <c r="E774" s="56"/>
      <c r="F774" s="10"/>
      <c r="G774" s="10"/>
      <c r="H774" s="26"/>
    </row>
    <row r="775" spans="1:8" s="2" customFormat="1" x14ac:dyDescent="0.25">
      <c r="A775" s="55"/>
      <c r="B775" s="55"/>
      <c r="E775" s="56"/>
      <c r="F775" s="10"/>
      <c r="G775" s="10"/>
      <c r="H775" s="26"/>
    </row>
    <row r="776" spans="1:8" s="2" customFormat="1" x14ac:dyDescent="0.25">
      <c r="A776" s="55"/>
      <c r="B776" s="55"/>
      <c r="E776" s="56"/>
      <c r="F776" s="10"/>
      <c r="G776" s="10"/>
      <c r="H776" s="26"/>
    </row>
    <row r="777" spans="1:8" s="2" customFormat="1" x14ac:dyDescent="0.25">
      <c r="A777" s="55"/>
      <c r="B777" s="55"/>
      <c r="E777" s="56"/>
      <c r="F777" s="10"/>
      <c r="G777" s="10"/>
      <c r="H777" s="26"/>
    </row>
    <row r="778" spans="1:8" s="2" customFormat="1" x14ac:dyDescent="0.25">
      <c r="A778" s="55"/>
      <c r="B778" s="55"/>
      <c r="E778" s="56"/>
      <c r="F778" s="10"/>
      <c r="G778" s="10"/>
      <c r="H778" s="26"/>
    </row>
    <row r="779" spans="1:8" s="2" customFormat="1" x14ac:dyDescent="0.25">
      <c r="A779" s="55"/>
      <c r="B779" s="55"/>
      <c r="E779" s="56"/>
      <c r="F779" s="10"/>
      <c r="G779" s="10"/>
      <c r="H779" s="26"/>
    </row>
    <row r="780" spans="1:8" s="2" customFormat="1" x14ac:dyDescent="0.25">
      <c r="A780" s="55"/>
      <c r="B780" s="55"/>
      <c r="E780" s="56"/>
      <c r="F780" s="10"/>
      <c r="G780" s="10"/>
      <c r="H780" s="26"/>
    </row>
    <row r="781" spans="1:8" s="2" customFormat="1" x14ac:dyDescent="0.25">
      <c r="A781" s="55"/>
      <c r="B781" s="55"/>
      <c r="E781" s="56"/>
      <c r="F781" s="10"/>
      <c r="G781" s="10"/>
      <c r="H781" s="26"/>
    </row>
    <row r="782" spans="1:8" s="2" customFormat="1" x14ac:dyDescent="0.25">
      <c r="A782" s="55"/>
      <c r="B782" s="55"/>
      <c r="E782" s="56"/>
      <c r="F782" s="10"/>
      <c r="G782" s="10"/>
      <c r="H782" s="26"/>
    </row>
    <row r="783" spans="1:8" s="2" customFormat="1" x14ac:dyDescent="0.25">
      <c r="A783" s="55"/>
      <c r="B783" s="55"/>
      <c r="E783" s="56"/>
      <c r="F783" s="10"/>
      <c r="G783" s="10"/>
      <c r="H783" s="26"/>
    </row>
    <row r="784" spans="1:8" s="2" customFormat="1" x14ac:dyDescent="0.25">
      <c r="A784" s="55"/>
      <c r="B784" s="55"/>
      <c r="E784" s="56"/>
      <c r="F784" s="10"/>
      <c r="G784" s="10"/>
      <c r="H784" s="26"/>
    </row>
    <row r="785" spans="1:8" s="2" customFormat="1" x14ac:dyDescent="0.25">
      <c r="A785" s="55"/>
      <c r="B785" s="55"/>
      <c r="E785" s="56"/>
      <c r="F785" s="10"/>
      <c r="G785" s="10"/>
      <c r="H785" s="26"/>
    </row>
    <row r="786" spans="1:8" s="2" customFormat="1" x14ac:dyDescent="0.25">
      <c r="A786" s="55"/>
      <c r="B786" s="55"/>
      <c r="E786" s="56"/>
      <c r="F786" s="10"/>
      <c r="G786" s="10"/>
      <c r="H786" s="26"/>
    </row>
    <row r="787" spans="1:8" s="2" customFormat="1" x14ac:dyDescent="0.25">
      <c r="A787" s="55"/>
      <c r="B787" s="55"/>
      <c r="E787" s="56"/>
      <c r="F787" s="10"/>
      <c r="G787" s="10"/>
      <c r="H787" s="26"/>
    </row>
    <row r="788" spans="1:8" s="2" customFormat="1" x14ac:dyDescent="0.25">
      <c r="A788" s="55"/>
      <c r="B788" s="55"/>
      <c r="E788" s="56"/>
      <c r="F788" s="10"/>
      <c r="G788" s="10"/>
      <c r="H788" s="26"/>
    </row>
    <row r="789" spans="1:8" s="2" customFormat="1" x14ac:dyDescent="0.25">
      <c r="A789" s="55"/>
      <c r="B789" s="55"/>
      <c r="E789" s="56"/>
      <c r="F789" s="10"/>
      <c r="G789" s="10"/>
      <c r="H789" s="26"/>
    </row>
    <row r="790" spans="1:8" s="2" customFormat="1" x14ac:dyDescent="0.25">
      <c r="A790" s="55"/>
      <c r="B790" s="55"/>
      <c r="E790" s="56"/>
      <c r="F790" s="10"/>
      <c r="G790" s="10"/>
      <c r="H790" s="26"/>
    </row>
    <row r="791" spans="1:8" s="2" customFormat="1" x14ac:dyDescent="0.25">
      <c r="A791" s="55"/>
      <c r="B791" s="55"/>
      <c r="E791" s="56"/>
      <c r="F791" s="10"/>
      <c r="G791" s="10"/>
      <c r="H791" s="26"/>
    </row>
    <row r="792" spans="1:8" s="2" customFormat="1" x14ac:dyDescent="0.25">
      <c r="A792" s="55"/>
      <c r="B792" s="55"/>
      <c r="E792" s="56"/>
      <c r="F792" s="10"/>
      <c r="G792" s="10"/>
      <c r="H792" s="26"/>
    </row>
    <row r="793" spans="1:8" s="2" customFormat="1" x14ac:dyDescent="0.25">
      <c r="A793" s="55"/>
      <c r="B793" s="55"/>
      <c r="E793" s="56"/>
      <c r="F793" s="10"/>
      <c r="G793" s="10"/>
      <c r="H793" s="26"/>
    </row>
    <row r="794" spans="1:8" s="2" customFormat="1" x14ac:dyDescent="0.25">
      <c r="A794" s="55"/>
      <c r="B794" s="55"/>
      <c r="E794" s="56"/>
      <c r="F794" s="10"/>
      <c r="G794" s="10"/>
      <c r="H794" s="26"/>
    </row>
    <row r="795" spans="1:8" s="2" customFormat="1" x14ac:dyDescent="0.25">
      <c r="A795" s="55"/>
      <c r="B795" s="55"/>
      <c r="E795" s="56"/>
      <c r="F795" s="10"/>
      <c r="G795" s="10"/>
      <c r="H795" s="26"/>
    </row>
    <row r="796" spans="1:8" s="2" customFormat="1" x14ac:dyDescent="0.25">
      <c r="A796" s="55"/>
      <c r="B796" s="55"/>
      <c r="E796" s="56"/>
      <c r="F796" s="10"/>
      <c r="G796" s="10"/>
      <c r="H796" s="26"/>
    </row>
    <row r="797" spans="1:8" s="2" customFormat="1" x14ac:dyDescent="0.25">
      <c r="A797" s="55"/>
      <c r="B797" s="55"/>
      <c r="E797" s="56"/>
      <c r="F797" s="10"/>
      <c r="G797" s="10"/>
      <c r="H797" s="26"/>
    </row>
    <row r="798" spans="1:8" s="2" customFormat="1" x14ac:dyDescent="0.25">
      <c r="A798" s="55"/>
      <c r="B798" s="55"/>
      <c r="E798" s="56"/>
      <c r="F798" s="10"/>
      <c r="G798" s="10"/>
      <c r="H798" s="26"/>
    </row>
    <row r="799" spans="1:8" s="2" customFormat="1" x14ac:dyDescent="0.25">
      <c r="A799" s="55"/>
      <c r="B799" s="55"/>
      <c r="E799" s="56"/>
      <c r="F799" s="10"/>
      <c r="G799" s="10"/>
      <c r="H799" s="26"/>
    </row>
    <row r="800" spans="1:8" s="2" customFormat="1" x14ac:dyDescent="0.25">
      <c r="A800" s="55"/>
      <c r="B800" s="55"/>
      <c r="E800" s="56"/>
      <c r="F800" s="10"/>
      <c r="G800" s="10"/>
      <c r="H800" s="26"/>
    </row>
    <row r="801" spans="1:8" s="2" customFormat="1" x14ac:dyDescent="0.25">
      <c r="A801" s="55"/>
      <c r="B801" s="55"/>
      <c r="E801" s="56"/>
      <c r="F801" s="10"/>
      <c r="G801" s="10"/>
      <c r="H801" s="26"/>
    </row>
    <row r="802" spans="1:8" s="2" customFormat="1" x14ac:dyDescent="0.25">
      <c r="A802" s="55"/>
      <c r="B802" s="55"/>
      <c r="E802" s="56"/>
      <c r="F802" s="10"/>
      <c r="G802" s="10"/>
      <c r="H802" s="26"/>
    </row>
    <row r="803" spans="1:8" s="2" customFormat="1" x14ac:dyDescent="0.25">
      <c r="A803" s="55"/>
      <c r="B803" s="55"/>
      <c r="E803" s="56"/>
      <c r="F803" s="10"/>
      <c r="G803" s="10"/>
      <c r="H803" s="26"/>
    </row>
    <row r="804" spans="1:8" s="2" customFormat="1" x14ac:dyDescent="0.25">
      <c r="A804" s="55"/>
      <c r="B804" s="55"/>
      <c r="E804" s="56"/>
      <c r="F804" s="10"/>
      <c r="G804" s="10"/>
      <c r="H804" s="26"/>
    </row>
    <row r="805" spans="1:8" s="2" customFormat="1" x14ac:dyDescent="0.25">
      <c r="A805" s="55"/>
      <c r="B805" s="55"/>
      <c r="E805" s="56"/>
      <c r="F805" s="10"/>
      <c r="G805" s="10"/>
      <c r="H805" s="26"/>
    </row>
    <row r="806" spans="1:8" s="2" customFormat="1" x14ac:dyDescent="0.25">
      <c r="A806" s="55"/>
      <c r="B806" s="55"/>
      <c r="E806" s="56"/>
      <c r="F806" s="10"/>
      <c r="G806" s="10"/>
      <c r="H806" s="26"/>
    </row>
    <row r="807" spans="1:8" s="2" customFormat="1" x14ac:dyDescent="0.25">
      <c r="A807" s="55"/>
      <c r="B807" s="55"/>
      <c r="E807" s="56"/>
      <c r="F807" s="10"/>
      <c r="G807" s="10"/>
      <c r="H807" s="26"/>
    </row>
    <row r="808" spans="1:8" s="2" customFormat="1" x14ac:dyDescent="0.25">
      <c r="A808" s="55"/>
      <c r="B808" s="55"/>
      <c r="E808" s="56"/>
      <c r="F808" s="10"/>
      <c r="G808" s="10"/>
      <c r="H808" s="26"/>
    </row>
    <row r="809" spans="1:8" s="2" customFormat="1" x14ac:dyDescent="0.25">
      <c r="A809" s="55"/>
      <c r="B809" s="55"/>
      <c r="E809" s="56"/>
      <c r="F809" s="10"/>
      <c r="G809" s="10"/>
      <c r="H809" s="26"/>
    </row>
    <row r="810" spans="1:8" s="2" customFormat="1" x14ac:dyDescent="0.25">
      <c r="A810" s="55"/>
      <c r="B810" s="55"/>
      <c r="E810" s="56"/>
      <c r="F810" s="10"/>
      <c r="G810" s="10"/>
      <c r="H810" s="26"/>
    </row>
    <row r="811" spans="1:8" s="2" customFormat="1" x14ac:dyDescent="0.25">
      <c r="A811" s="55"/>
      <c r="B811" s="55"/>
      <c r="E811" s="56"/>
      <c r="F811" s="10"/>
      <c r="G811" s="10"/>
      <c r="H811" s="26"/>
    </row>
    <row r="812" spans="1:8" s="2" customFormat="1" x14ac:dyDescent="0.25">
      <c r="A812" s="55"/>
      <c r="B812" s="55"/>
      <c r="E812" s="56"/>
      <c r="F812" s="10"/>
      <c r="G812" s="10"/>
      <c r="H812" s="26"/>
    </row>
    <row r="813" spans="1:8" s="2" customFormat="1" x14ac:dyDescent="0.25">
      <c r="A813" s="55"/>
      <c r="B813" s="55"/>
      <c r="E813" s="56"/>
      <c r="F813" s="10"/>
      <c r="G813" s="10"/>
      <c r="H813" s="26"/>
    </row>
    <row r="814" spans="1:8" s="2" customFormat="1" x14ac:dyDescent="0.25">
      <c r="A814" s="55"/>
      <c r="B814" s="55"/>
      <c r="E814" s="56"/>
      <c r="F814" s="10"/>
      <c r="G814" s="10"/>
      <c r="H814" s="26"/>
    </row>
    <row r="815" spans="1:8" s="2" customFormat="1" x14ac:dyDescent="0.25">
      <c r="A815" s="55"/>
      <c r="B815" s="55"/>
      <c r="E815" s="56"/>
      <c r="F815" s="10"/>
      <c r="G815" s="10"/>
      <c r="H815" s="26"/>
    </row>
    <row r="816" spans="1:8" s="2" customFormat="1" x14ac:dyDescent="0.25">
      <c r="A816" s="55"/>
      <c r="B816" s="55"/>
      <c r="E816" s="56"/>
      <c r="F816" s="10"/>
      <c r="G816" s="10"/>
      <c r="H816" s="26"/>
    </row>
    <row r="817" spans="1:8" s="2" customFormat="1" x14ac:dyDescent="0.25">
      <c r="A817" s="55"/>
      <c r="B817" s="55"/>
      <c r="E817" s="56"/>
      <c r="F817" s="10"/>
      <c r="G817" s="10"/>
      <c r="H817" s="26"/>
    </row>
    <row r="818" spans="1:8" s="2" customFormat="1" x14ac:dyDescent="0.25">
      <c r="A818" s="55"/>
      <c r="B818" s="55"/>
      <c r="E818" s="56"/>
      <c r="F818" s="10"/>
      <c r="G818" s="10"/>
      <c r="H818" s="26"/>
    </row>
    <row r="819" spans="1:8" s="2" customFormat="1" x14ac:dyDescent="0.25">
      <c r="A819" s="55"/>
      <c r="B819" s="55"/>
      <c r="E819" s="56"/>
      <c r="F819" s="10"/>
      <c r="G819" s="10"/>
      <c r="H819" s="26"/>
    </row>
    <row r="820" spans="1:8" s="2" customFormat="1" x14ac:dyDescent="0.25">
      <c r="A820" s="55"/>
      <c r="B820" s="55"/>
      <c r="E820" s="56"/>
      <c r="F820" s="10"/>
      <c r="G820" s="10"/>
      <c r="H820" s="26"/>
    </row>
    <row r="821" spans="1:8" s="2" customFormat="1" x14ac:dyDescent="0.25">
      <c r="A821" s="55"/>
      <c r="B821" s="55"/>
      <c r="E821" s="56"/>
      <c r="F821" s="10"/>
      <c r="G821" s="10"/>
      <c r="H821" s="26"/>
    </row>
    <row r="822" spans="1:8" s="2" customFormat="1" x14ac:dyDescent="0.25">
      <c r="A822" s="55"/>
      <c r="B822" s="55"/>
      <c r="E822" s="56"/>
      <c r="F822" s="10"/>
      <c r="G822" s="10"/>
      <c r="H822" s="26"/>
    </row>
    <row r="823" spans="1:8" s="2" customFormat="1" x14ac:dyDescent="0.25">
      <c r="A823" s="55"/>
      <c r="B823" s="55"/>
      <c r="E823" s="56"/>
      <c r="F823" s="10"/>
      <c r="G823" s="10"/>
      <c r="H823" s="26"/>
    </row>
    <row r="824" spans="1:8" s="2" customFormat="1" x14ac:dyDescent="0.25">
      <c r="A824" s="55"/>
      <c r="B824" s="55"/>
      <c r="E824" s="56"/>
      <c r="F824" s="10"/>
      <c r="G824" s="10"/>
      <c r="H824" s="26"/>
    </row>
    <row r="825" spans="1:8" s="2" customFormat="1" x14ac:dyDescent="0.25">
      <c r="A825" s="55"/>
      <c r="B825" s="55"/>
      <c r="E825" s="56"/>
      <c r="F825" s="10"/>
      <c r="G825" s="10"/>
      <c r="H825" s="26"/>
    </row>
    <row r="826" spans="1:8" s="2" customFormat="1" x14ac:dyDescent="0.25">
      <c r="A826" s="55"/>
      <c r="B826" s="55"/>
      <c r="E826" s="56"/>
      <c r="F826" s="10"/>
      <c r="G826" s="10"/>
      <c r="H826" s="26"/>
    </row>
    <row r="827" spans="1:8" s="2" customFormat="1" x14ac:dyDescent="0.25">
      <c r="A827" s="55"/>
      <c r="B827" s="55"/>
      <c r="E827" s="56"/>
      <c r="F827" s="10"/>
      <c r="G827" s="10"/>
      <c r="H827" s="26"/>
    </row>
    <row r="828" spans="1:8" s="2" customFormat="1" x14ac:dyDescent="0.25">
      <c r="A828" s="55"/>
      <c r="B828" s="55"/>
      <c r="E828" s="56"/>
      <c r="F828" s="10"/>
      <c r="G828" s="10"/>
      <c r="H828" s="26"/>
    </row>
    <row r="829" spans="1:8" s="2" customFormat="1" x14ac:dyDescent="0.25">
      <c r="A829" s="55"/>
      <c r="B829" s="55"/>
      <c r="E829" s="56"/>
      <c r="F829" s="10"/>
      <c r="G829" s="10"/>
      <c r="H829" s="26"/>
    </row>
    <row r="830" spans="1:8" s="2" customFormat="1" x14ac:dyDescent="0.25">
      <c r="A830" s="55"/>
      <c r="B830" s="55"/>
      <c r="E830" s="56"/>
      <c r="F830" s="10"/>
      <c r="G830" s="10"/>
      <c r="H830" s="26"/>
    </row>
    <row r="831" spans="1:8" s="2" customFormat="1" x14ac:dyDescent="0.25">
      <c r="A831" s="55"/>
      <c r="B831" s="55"/>
      <c r="E831" s="56"/>
      <c r="F831" s="10"/>
      <c r="G831" s="10"/>
      <c r="H831" s="26"/>
    </row>
    <row r="832" spans="1:8" s="2" customFormat="1" x14ac:dyDescent="0.25">
      <c r="A832" s="55"/>
      <c r="B832" s="55"/>
      <c r="E832" s="56"/>
      <c r="F832" s="10"/>
      <c r="G832" s="10"/>
      <c r="H832" s="26"/>
    </row>
    <row r="833" spans="1:8" s="2" customFormat="1" x14ac:dyDescent="0.25">
      <c r="A833" s="55"/>
      <c r="B833" s="55"/>
      <c r="E833" s="56"/>
      <c r="F833" s="10"/>
      <c r="G833" s="10"/>
      <c r="H833" s="26"/>
    </row>
    <row r="834" spans="1:8" s="2" customFormat="1" x14ac:dyDescent="0.25">
      <c r="A834" s="55"/>
      <c r="B834" s="55"/>
      <c r="E834" s="56"/>
      <c r="F834" s="10"/>
      <c r="G834" s="10"/>
      <c r="H834" s="26"/>
    </row>
    <row r="835" spans="1:8" s="2" customFormat="1" x14ac:dyDescent="0.25">
      <c r="A835" s="55"/>
      <c r="B835" s="55"/>
      <c r="E835" s="56"/>
      <c r="F835" s="10"/>
      <c r="G835" s="10"/>
      <c r="H835" s="26"/>
    </row>
    <row r="836" spans="1:8" s="2" customFormat="1" x14ac:dyDescent="0.25">
      <c r="A836" s="55"/>
      <c r="B836" s="55"/>
      <c r="E836" s="56"/>
      <c r="F836" s="10"/>
      <c r="G836" s="10"/>
      <c r="H836" s="26"/>
    </row>
    <row r="837" spans="1:8" s="2" customFormat="1" x14ac:dyDescent="0.25">
      <c r="A837" s="55"/>
      <c r="B837" s="55"/>
      <c r="E837" s="56"/>
      <c r="F837" s="10"/>
      <c r="G837" s="10"/>
      <c r="H837" s="26"/>
    </row>
    <row r="838" spans="1:8" s="2" customFormat="1" x14ac:dyDescent="0.25">
      <c r="A838" s="55"/>
      <c r="B838" s="55"/>
      <c r="E838" s="56"/>
      <c r="F838" s="10"/>
      <c r="G838" s="10"/>
      <c r="H838" s="26"/>
    </row>
    <row r="839" spans="1:8" s="2" customFormat="1" x14ac:dyDescent="0.25">
      <c r="A839" s="55"/>
      <c r="B839" s="55"/>
      <c r="E839" s="56"/>
      <c r="F839" s="10"/>
      <c r="G839" s="10"/>
      <c r="H839" s="26"/>
    </row>
    <row r="840" spans="1:8" s="2" customFormat="1" x14ac:dyDescent="0.25">
      <c r="A840" s="55"/>
      <c r="B840" s="55"/>
      <c r="E840" s="56"/>
      <c r="F840" s="10"/>
      <c r="G840" s="10"/>
      <c r="H840" s="26"/>
    </row>
    <row r="841" spans="1:8" s="2" customFormat="1" x14ac:dyDescent="0.25">
      <c r="A841" s="55"/>
      <c r="B841" s="55"/>
      <c r="E841" s="56"/>
      <c r="F841" s="10"/>
      <c r="G841" s="10"/>
      <c r="H841" s="26"/>
    </row>
    <row r="842" spans="1:8" s="2" customFormat="1" x14ac:dyDescent="0.25">
      <c r="A842" s="55"/>
      <c r="B842" s="55"/>
      <c r="E842" s="56"/>
      <c r="F842" s="10"/>
      <c r="G842" s="10"/>
      <c r="H842" s="26"/>
    </row>
    <row r="843" spans="1:8" s="2" customFormat="1" x14ac:dyDescent="0.25">
      <c r="A843" s="55"/>
      <c r="B843" s="55"/>
      <c r="E843" s="56"/>
      <c r="F843" s="10"/>
      <c r="G843" s="10"/>
      <c r="H843" s="26"/>
    </row>
    <row r="844" spans="1:8" s="2" customFormat="1" x14ac:dyDescent="0.25">
      <c r="A844" s="55"/>
      <c r="B844" s="55"/>
      <c r="E844" s="56"/>
      <c r="F844" s="10"/>
      <c r="G844" s="10"/>
      <c r="H844" s="26"/>
    </row>
    <row r="845" spans="1:8" s="2" customFormat="1" x14ac:dyDescent="0.25">
      <c r="A845" s="55"/>
      <c r="B845" s="55"/>
      <c r="E845" s="56"/>
      <c r="F845" s="10"/>
      <c r="G845" s="10"/>
      <c r="H845" s="26"/>
    </row>
    <row r="846" spans="1:8" s="2" customFormat="1" x14ac:dyDescent="0.25">
      <c r="A846" s="55"/>
      <c r="B846" s="55"/>
      <c r="E846" s="56"/>
      <c r="F846" s="10"/>
      <c r="G846" s="10"/>
      <c r="H846" s="26"/>
    </row>
    <row r="847" spans="1:8" s="2" customFormat="1" x14ac:dyDescent="0.25">
      <c r="A847" s="55"/>
      <c r="B847" s="55"/>
      <c r="E847" s="56"/>
      <c r="F847" s="10"/>
      <c r="G847" s="10"/>
      <c r="H847" s="26"/>
    </row>
    <row r="848" spans="1:8" s="2" customFormat="1" x14ac:dyDescent="0.25">
      <c r="A848" s="55"/>
      <c r="B848" s="55"/>
      <c r="E848" s="56"/>
      <c r="F848" s="10"/>
      <c r="G848" s="10"/>
      <c r="H848" s="26"/>
    </row>
    <row r="849" spans="1:8" s="2" customFormat="1" x14ac:dyDescent="0.25">
      <c r="A849" s="55"/>
      <c r="B849" s="55"/>
      <c r="E849" s="56"/>
      <c r="F849" s="10"/>
      <c r="G849" s="10"/>
      <c r="H849" s="26"/>
    </row>
    <row r="850" spans="1:8" s="2" customFormat="1" x14ac:dyDescent="0.25">
      <c r="A850" s="55"/>
      <c r="B850" s="55"/>
      <c r="E850" s="56"/>
      <c r="F850" s="10"/>
      <c r="G850" s="10"/>
      <c r="H850" s="26"/>
    </row>
    <row r="851" spans="1:8" s="2" customFormat="1" x14ac:dyDescent="0.25">
      <c r="A851" s="55"/>
      <c r="B851" s="55"/>
      <c r="E851" s="56"/>
      <c r="F851" s="10"/>
      <c r="G851" s="10"/>
      <c r="H851" s="26"/>
    </row>
    <row r="852" spans="1:8" s="2" customFormat="1" x14ac:dyDescent="0.25">
      <c r="A852" s="55"/>
      <c r="B852" s="55"/>
      <c r="E852" s="56"/>
      <c r="F852" s="10"/>
      <c r="G852" s="10"/>
      <c r="H852" s="26"/>
    </row>
    <row r="853" spans="1:8" s="2" customFormat="1" x14ac:dyDescent="0.25">
      <c r="A853" s="55"/>
      <c r="B853" s="55"/>
      <c r="E853" s="56"/>
      <c r="F853" s="10"/>
      <c r="G853" s="10"/>
      <c r="H853" s="26"/>
    </row>
    <row r="854" spans="1:8" s="2" customFormat="1" x14ac:dyDescent="0.25">
      <c r="A854" s="55"/>
      <c r="B854" s="55"/>
      <c r="E854" s="56"/>
      <c r="F854" s="10"/>
      <c r="G854" s="10"/>
      <c r="H854" s="26"/>
    </row>
    <row r="855" spans="1:8" s="2" customFormat="1" x14ac:dyDescent="0.25">
      <c r="A855" s="55"/>
      <c r="B855" s="55"/>
      <c r="E855" s="56"/>
      <c r="F855" s="10"/>
      <c r="G855" s="10"/>
      <c r="H855" s="26"/>
    </row>
    <row r="856" spans="1:8" s="2" customFormat="1" x14ac:dyDescent="0.25">
      <c r="A856" s="55"/>
      <c r="B856" s="55"/>
      <c r="E856" s="56"/>
      <c r="F856" s="10"/>
      <c r="G856" s="10"/>
      <c r="H856" s="26"/>
    </row>
    <row r="857" spans="1:8" s="2" customFormat="1" x14ac:dyDescent="0.25">
      <c r="A857" s="55"/>
      <c r="B857" s="55"/>
      <c r="E857" s="56"/>
      <c r="F857" s="10"/>
      <c r="G857" s="10"/>
      <c r="H857" s="26"/>
    </row>
    <row r="858" spans="1:8" s="2" customFormat="1" x14ac:dyDescent="0.25">
      <c r="A858" s="55"/>
      <c r="B858" s="55"/>
      <c r="E858" s="56"/>
      <c r="F858" s="10"/>
      <c r="G858" s="10"/>
      <c r="H858" s="26"/>
    </row>
    <row r="859" spans="1:8" s="2" customFormat="1" x14ac:dyDescent="0.25">
      <c r="A859" s="55"/>
      <c r="B859" s="55"/>
      <c r="E859" s="56"/>
      <c r="F859" s="10"/>
      <c r="G859" s="10"/>
      <c r="H859" s="26"/>
    </row>
    <row r="860" spans="1:8" s="2" customFormat="1" x14ac:dyDescent="0.25">
      <c r="A860" s="55"/>
      <c r="B860" s="55"/>
      <c r="E860" s="56"/>
      <c r="F860" s="10"/>
      <c r="G860" s="10"/>
      <c r="H860" s="26"/>
    </row>
    <row r="861" spans="1:8" s="2" customFormat="1" x14ac:dyDescent="0.25">
      <c r="A861" s="55"/>
      <c r="B861" s="55"/>
      <c r="E861" s="56"/>
      <c r="F861" s="10"/>
      <c r="G861" s="10"/>
      <c r="H861" s="26"/>
    </row>
    <row r="862" spans="1:8" s="2" customFormat="1" x14ac:dyDescent="0.25">
      <c r="A862" s="55"/>
      <c r="B862" s="55"/>
      <c r="E862" s="56"/>
      <c r="F862" s="10"/>
      <c r="G862" s="10"/>
      <c r="H862" s="26"/>
    </row>
    <row r="863" spans="1:8" s="2" customFormat="1" x14ac:dyDescent="0.25">
      <c r="A863" s="55"/>
      <c r="B863" s="55"/>
      <c r="E863" s="56"/>
      <c r="F863" s="10"/>
      <c r="G863" s="10"/>
      <c r="H863" s="26"/>
    </row>
    <row r="864" spans="1:8" s="2" customFormat="1" x14ac:dyDescent="0.25">
      <c r="A864" s="55"/>
      <c r="B864" s="55"/>
      <c r="E864" s="56"/>
      <c r="F864" s="10"/>
      <c r="G864" s="10"/>
      <c r="H864" s="26"/>
    </row>
    <row r="865" spans="1:8" s="2" customFormat="1" x14ac:dyDescent="0.25">
      <c r="A865" s="55"/>
      <c r="B865" s="55"/>
      <c r="E865" s="56"/>
      <c r="F865" s="10"/>
      <c r="G865" s="10"/>
      <c r="H865" s="26"/>
    </row>
    <row r="866" spans="1:8" s="2" customFormat="1" x14ac:dyDescent="0.25">
      <c r="A866" s="55"/>
      <c r="B866" s="55"/>
      <c r="E866" s="56"/>
      <c r="F866" s="10"/>
      <c r="G866" s="10"/>
      <c r="H866" s="26"/>
    </row>
    <row r="867" spans="1:8" s="2" customFormat="1" x14ac:dyDescent="0.25">
      <c r="A867" s="55"/>
      <c r="B867" s="55"/>
      <c r="E867" s="56"/>
      <c r="F867" s="10"/>
      <c r="G867" s="10"/>
      <c r="H867" s="26"/>
    </row>
    <row r="868" spans="1:8" s="2" customFormat="1" x14ac:dyDescent="0.25">
      <c r="A868" s="55"/>
      <c r="B868" s="55"/>
      <c r="E868" s="56"/>
      <c r="F868" s="10"/>
      <c r="G868" s="10"/>
      <c r="H868" s="26"/>
    </row>
    <row r="869" spans="1:8" s="2" customFormat="1" x14ac:dyDescent="0.25">
      <c r="A869" s="55"/>
      <c r="B869" s="55"/>
      <c r="E869" s="56"/>
      <c r="F869" s="10"/>
      <c r="G869" s="10"/>
      <c r="H869" s="26"/>
    </row>
    <row r="870" spans="1:8" s="2" customFormat="1" x14ac:dyDescent="0.25">
      <c r="A870" s="55"/>
      <c r="B870" s="55"/>
      <c r="E870" s="56"/>
      <c r="F870" s="10"/>
      <c r="G870" s="10"/>
      <c r="H870" s="26"/>
    </row>
    <row r="871" spans="1:8" s="2" customFormat="1" x14ac:dyDescent="0.25">
      <c r="A871" s="55"/>
      <c r="B871" s="55"/>
      <c r="E871" s="56"/>
      <c r="F871" s="10"/>
      <c r="G871" s="10"/>
      <c r="H871" s="26"/>
    </row>
    <row r="872" spans="1:8" s="2" customFormat="1" x14ac:dyDescent="0.25">
      <c r="A872" s="55"/>
      <c r="B872" s="55"/>
      <c r="E872" s="56"/>
      <c r="F872" s="10"/>
      <c r="G872" s="10"/>
      <c r="H872" s="26"/>
    </row>
    <row r="873" spans="1:8" s="2" customFormat="1" x14ac:dyDescent="0.25">
      <c r="A873" s="55"/>
      <c r="B873" s="55"/>
      <c r="E873" s="56"/>
      <c r="F873" s="10"/>
      <c r="G873" s="10"/>
      <c r="H873" s="26"/>
    </row>
    <row r="874" spans="1:8" s="2" customFormat="1" x14ac:dyDescent="0.25">
      <c r="A874" s="55"/>
      <c r="B874" s="55"/>
      <c r="E874" s="56"/>
      <c r="F874" s="10"/>
      <c r="G874" s="10"/>
      <c r="H874" s="26"/>
    </row>
    <row r="875" spans="1:8" s="2" customFormat="1" x14ac:dyDescent="0.25">
      <c r="A875" s="55"/>
      <c r="B875" s="55"/>
      <c r="E875" s="56"/>
      <c r="F875" s="10"/>
      <c r="G875" s="10"/>
      <c r="H875" s="26"/>
    </row>
    <row r="876" spans="1:8" s="2" customFormat="1" x14ac:dyDescent="0.25">
      <c r="A876" s="55"/>
      <c r="B876" s="55"/>
      <c r="E876" s="56"/>
      <c r="F876" s="10"/>
      <c r="G876" s="10"/>
      <c r="H876" s="26"/>
    </row>
    <row r="877" spans="1:8" s="2" customFormat="1" x14ac:dyDescent="0.25">
      <c r="A877" s="55"/>
      <c r="B877" s="55"/>
      <c r="E877" s="56"/>
      <c r="F877" s="10"/>
      <c r="G877" s="10"/>
      <c r="H877" s="26"/>
    </row>
    <row r="878" spans="1:8" s="2" customFormat="1" x14ac:dyDescent="0.25">
      <c r="A878" s="55"/>
      <c r="B878" s="55"/>
      <c r="E878" s="56"/>
      <c r="F878" s="10"/>
      <c r="G878" s="10"/>
      <c r="H878" s="26"/>
    </row>
    <row r="879" spans="1:8" s="2" customFormat="1" x14ac:dyDescent="0.25">
      <c r="A879" s="55"/>
      <c r="B879" s="55"/>
      <c r="E879" s="56"/>
      <c r="F879" s="10"/>
      <c r="G879" s="10"/>
      <c r="H879" s="26"/>
    </row>
    <row r="880" spans="1:8" s="2" customFormat="1" x14ac:dyDescent="0.25">
      <c r="A880" s="55"/>
      <c r="B880" s="55"/>
      <c r="E880" s="56"/>
      <c r="F880" s="10"/>
      <c r="G880" s="10"/>
      <c r="H880" s="26"/>
    </row>
    <row r="881" spans="1:8" s="2" customFormat="1" x14ac:dyDescent="0.25">
      <c r="A881" s="55"/>
      <c r="B881" s="55"/>
      <c r="E881" s="56"/>
      <c r="F881" s="10"/>
      <c r="G881" s="10"/>
      <c r="H881" s="26"/>
    </row>
    <row r="882" spans="1:8" s="2" customFormat="1" x14ac:dyDescent="0.25">
      <c r="A882" s="55"/>
      <c r="B882" s="55"/>
      <c r="E882" s="56"/>
      <c r="F882" s="10"/>
      <c r="G882" s="10"/>
      <c r="H882" s="26"/>
    </row>
    <row r="883" spans="1:8" s="2" customFormat="1" x14ac:dyDescent="0.25">
      <c r="A883" s="55"/>
      <c r="B883" s="55"/>
      <c r="E883" s="56"/>
      <c r="F883" s="10"/>
      <c r="G883" s="10"/>
      <c r="H883" s="26"/>
    </row>
    <row r="884" spans="1:8" s="2" customFormat="1" x14ac:dyDescent="0.25">
      <c r="A884" s="55"/>
      <c r="B884" s="55"/>
      <c r="E884" s="56"/>
      <c r="F884" s="10"/>
      <c r="G884" s="10"/>
      <c r="H884" s="26"/>
    </row>
    <row r="885" spans="1:8" s="2" customFormat="1" x14ac:dyDescent="0.25">
      <c r="A885" s="55"/>
      <c r="B885" s="55"/>
      <c r="E885" s="56"/>
      <c r="F885" s="10"/>
      <c r="G885" s="10"/>
      <c r="H885" s="26"/>
    </row>
    <row r="886" spans="1:8" s="2" customFormat="1" x14ac:dyDescent="0.25">
      <c r="A886" s="55"/>
      <c r="B886" s="55"/>
      <c r="E886" s="56"/>
      <c r="F886" s="10"/>
      <c r="G886" s="10"/>
      <c r="H886" s="26"/>
    </row>
    <row r="887" spans="1:8" s="2" customFormat="1" x14ac:dyDescent="0.25">
      <c r="A887" s="55"/>
      <c r="B887" s="55"/>
      <c r="E887" s="56"/>
      <c r="F887" s="10"/>
      <c r="G887" s="10"/>
      <c r="H887" s="26"/>
    </row>
    <row r="888" spans="1:8" s="2" customFormat="1" x14ac:dyDescent="0.25">
      <c r="A888" s="55"/>
      <c r="B888" s="55"/>
      <c r="E888" s="56"/>
      <c r="F888" s="10"/>
      <c r="G888" s="10"/>
      <c r="H888" s="26"/>
    </row>
    <row r="889" spans="1:8" s="2" customFormat="1" x14ac:dyDescent="0.25">
      <c r="A889" s="55"/>
      <c r="B889" s="55"/>
      <c r="E889" s="56"/>
      <c r="F889" s="10"/>
      <c r="G889" s="10"/>
      <c r="H889" s="26"/>
    </row>
    <row r="890" spans="1:8" s="2" customFormat="1" x14ac:dyDescent="0.25">
      <c r="A890" s="55"/>
      <c r="B890" s="55"/>
      <c r="E890" s="56"/>
      <c r="F890" s="10"/>
      <c r="G890" s="10"/>
      <c r="H890" s="26"/>
    </row>
    <row r="891" spans="1:8" s="2" customFormat="1" x14ac:dyDescent="0.25">
      <c r="A891" s="55"/>
      <c r="B891" s="55"/>
      <c r="E891" s="56"/>
      <c r="F891" s="10"/>
      <c r="G891" s="10"/>
      <c r="H891" s="26"/>
    </row>
    <row r="892" spans="1:8" s="2" customFormat="1" x14ac:dyDescent="0.25">
      <c r="A892" s="55"/>
      <c r="B892" s="55"/>
      <c r="E892" s="56"/>
      <c r="F892" s="10"/>
      <c r="G892" s="10"/>
      <c r="H892" s="26"/>
    </row>
    <row r="893" spans="1:8" s="2" customFormat="1" x14ac:dyDescent="0.25">
      <c r="A893" s="55"/>
      <c r="B893" s="55"/>
      <c r="E893" s="56"/>
      <c r="F893" s="10"/>
      <c r="G893" s="10"/>
      <c r="H893" s="26"/>
    </row>
    <row r="894" spans="1:8" s="2" customFormat="1" x14ac:dyDescent="0.25">
      <c r="A894" s="55"/>
      <c r="B894" s="55"/>
      <c r="E894" s="56"/>
      <c r="F894" s="10"/>
      <c r="G894" s="10"/>
      <c r="H894" s="26"/>
    </row>
    <row r="895" spans="1:8" s="2" customFormat="1" x14ac:dyDescent="0.25">
      <c r="A895" s="55"/>
      <c r="B895" s="55"/>
      <c r="E895" s="56"/>
      <c r="F895" s="10"/>
      <c r="G895" s="10"/>
      <c r="H895" s="26"/>
    </row>
    <row r="896" spans="1:8" s="2" customFormat="1" x14ac:dyDescent="0.25">
      <c r="A896" s="55"/>
      <c r="B896" s="55"/>
      <c r="E896" s="56"/>
      <c r="F896" s="10"/>
      <c r="G896" s="10"/>
      <c r="H896" s="26"/>
    </row>
    <row r="897" spans="1:8" s="2" customFormat="1" x14ac:dyDescent="0.25">
      <c r="A897" s="55"/>
      <c r="B897" s="55"/>
      <c r="E897" s="56"/>
      <c r="F897" s="10"/>
      <c r="G897" s="10"/>
      <c r="H897" s="26"/>
    </row>
    <row r="898" spans="1:8" s="2" customFormat="1" x14ac:dyDescent="0.25">
      <c r="A898" s="55"/>
      <c r="B898" s="55"/>
      <c r="E898" s="56"/>
      <c r="F898" s="10"/>
      <c r="G898" s="10"/>
      <c r="H898" s="26"/>
    </row>
    <row r="899" spans="1:8" s="2" customFormat="1" x14ac:dyDescent="0.25">
      <c r="A899" s="55"/>
      <c r="B899" s="55"/>
      <c r="E899" s="56"/>
      <c r="F899" s="10"/>
      <c r="G899" s="10"/>
      <c r="H899" s="26"/>
    </row>
    <row r="900" spans="1:8" s="2" customFormat="1" x14ac:dyDescent="0.25">
      <c r="A900" s="55"/>
      <c r="B900" s="55"/>
      <c r="E900" s="56"/>
      <c r="F900" s="10"/>
      <c r="G900" s="10"/>
      <c r="H900" s="26"/>
    </row>
    <row r="901" spans="1:8" s="2" customFormat="1" x14ac:dyDescent="0.25">
      <c r="A901" s="55"/>
      <c r="B901" s="55"/>
      <c r="E901" s="56"/>
      <c r="F901" s="10"/>
      <c r="G901" s="10"/>
      <c r="H901" s="26"/>
    </row>
    <row r="902" spans="1:8" s="2" customFormat="1" x14ac:dyDescent="0.25">
      <c r="A902" s="55"/>
      <c r="B902" s="55"/>
      <c r="E902" s="56"/>
      <c r="F902" s="10"/>
      <c r="G902" s="10"/>
      <c r="H902" s="26"/>
    </row>
    <row r="903" spans="1:8" s="2" customFormat="1" x14ac:dyDescent="0.25">
      <c r="A903" s="55"/>
      <c r="B903" s="55"/>
      <c r="E903" s="56"/>
      <c r="F903" s="10"/>
      <c r="G903" s="10"/>
      <c r="H903" s="26"/>
    </row>
    <row r="904" spans="1:8" s="2" customFormat="1" x14ac:dyDescent="0.25">
      <c r="A904" s="55"/>
      <c r="B904" s="55"/>
      <c r="E904" s="56"/>
      <c r="F904" s="10"/>
      <c r="G904" s="10"/>
      <c r="H904" s="26"/>
    </row>
    <row r="905" spans="1:8" s="2" customFormat="1" x14ac:dyDescent="0.25">
      <c r="A905" s="55"/>
      <c r="B905" s="55"/>
      <c r="E905" s="56"/>
      <c r="F905" s="10"/>
      <c r="G905" s="10"/>
      <c r="H905" s="26"/>
    </row>
    <row r="906" spans="1:8" s="2" customFormat="1" x14ac:dyDescent="0.25">
      <c r="A906" s="55"/>
      <c r="B906" s="55"/>
      <c r="E906" s="56"/>
      <c r="F906" s="10"/>
      <c r="G906" s="10"/>
      <c r="H906" s="26"/>
    </row>
    <row r="907" spans="1:8" s="2" customFormat="1" x14ac:dyDescent="0.25">
      <c r="A907" s="55"/>
      <c r="B907" s="55"/>
      <c r="E907" s="56"/>
      <c r="F907" s="10"/>
      <c r="G907" s="10"/>
      <c r="H907" s="26"/>
    </row>
    <row r="908" spans="1:8" s="2" customFormat="1" x14ac:dyDescent="0.25">
      <c r="A908" s="55"/>
      <c r="B908" s="55"/>
      <c r="E908" s="56"/>
      <c r="F908" s="10"/>
      <c r="G908" s="10"/>
      <c r="H908" s="26"/>
    </row>
    <row r="909" spans="1:8" s="2" customFormat="1" x14ac:dyDescent="0.25">
      <c r="A909" s="55"/>
      <c r="B909" s="55"/>
      <c r="E909" s="56"/>
      <c r="F909" s="10"/>
      <c r="G909" s="10"/>
      <c r="H909" s="26"/>
    </row>
    <row r="910" spans="1:8" s="2" customFormat="1" x14ac:dyDescent="0.25">
      <c r="A910" s="55"/>
      <c r="B910" s="55"/>
      <c r="E910" s="56"/>
      <c r="F910" s="10"/>
      <c r="G910" s="10"/>
      <c r="H910" s="26"/>
    </row>
    <row r="911" spans="1:8" s="2" customFormat="1" x14ac:dyDescent="0.25">
      <c r="A911" s="55"/>
      <c r="B911" s="55"/>
      <c r="E911" s="56"/>
      <c r="F911" s="10"/>
      <c r="G911" s="10"/>
      <c r="H911" s="26"/>
    </row>
    <row r="912" spans="1:8" s="2" customFormat="1" x14ac:dyDescent="0.25">
      <c r="A912" s="55"/>
      <c r="B912" s="55"/>
      <c r="E912" s="56"/>
      <c r="F912" s="10"/>
      <c r="G912" s="10"/>
      <c r="H912" s="26"/>
    </row>
    <row r="913" spans="1:8" s="2" customFormat="1" x14ac:dyDescent="0.25">
      <c r="A913" s="55"/>
      <c r="B913" s="55"/>
      <c r="E913" s="56"/>
      <c r="F913" s="10"/>
      <c r="G913" s="10"/>
      <c r="H913" s="26"/>
    </row>
    <row r="914" spans="1:8" s="2" customFormat="1" x14ac:dyDescent="0.25">
      <c r="A914" s="55"/>
      <c r="B914" s="55"/>
      <c r="E914" s="56"/>
      <c r="F914" s="10"/>
      <c r="G914" s="10"/>
      <c r="H914" s="26"/>
    </row>
    <row r="915" spans="1:8" s="2" customFormat="1" x14ac:dyDescent="0.25">
      <c r="A915" s="55"/>
      <c r="B915" s="55"/>
      <c r="E915" s="56"/>
      <c r="F915" s="10"/>
      <c r="G915" s="10"/>
      <c r="H915" s="26"/>
    </row>
    <row r="916" spans="1:8" s="2" customFormat="1" x14ac:dyDescent="0.25">
      <c r="A916" s="55"/>
      <c r="B916" s="55"/>
      <c r="E916" s="56"/>
      <c r="F916" s="10"/>
      <c r="G916" s="10"/>
      <c r="H916" s="26"/>
    </row>
    <row r="917" spans="1:8" s="2" customFormat="1" x14ac:dyDescent="0.25">
      <c r="A917" s="55"/>
      <c r="B917" s="55"/>
      <c r="E917" s="56"/>
      <c r="F917" s="10"/>
      <c r="G917" s="10"/>
      <c r="H917" s="26"/>
    </row>
    <row r="918" spans="1:8" s="2" customFormat="1" x14ac:dyDescent="0.25">
      <c r="A918" s="55"/>
      <c r="B918" s="55"/>
      <c r="E918" s="56"/>
      <c r="F918" s="10"/>
      <c r="G918" s="10"/>
      <c r="H918" s="26"/>
    </row>
    <row r="919" spans="1:8" s="2" customFormat="1" x14ac:dyDescent="0.25">
      <c r="A919" s="55"/>
      <c r="B919" s="55"/>
      <c r="E919" s="56"/>
      <c r="F919" s="10"/>
      <c r="G919" s="10"/>
      <c r="H919" s="26"/>
    </row>
    <row r="920" spans="1:8" s="2" customFormat="1" x14ac:dyDescent="0.25">
      <c r="A920" s="55"/>
      <c r="B920" s="55"/>
      <c r="E920" s="56"/>
      <c r="F920" s="10"/>
      <c r="G920" s="10"/>
      <c r="H920" s="26"/>
    </row>
    <row r="921" spans="1:8" s="2" customFormat="1" x14ac:dyDescent="0.25">
      <c r="A921" s="55"/>
      <c r="B921" s="55"/>
      <c r="E921" s="56"/>
      <c r="F921" s="10"/>
      <c r="G921" s="10"/>
      <c r="H921" s="26"/>
    </row>
    <row r="922" spans="1:8" s="2" customFormat="1" x14ac:dyDescent="0.25">
      <c r="A922" s="55"/>
      <c r="B922" s="55"/>
      <c r="E922" s="56"/>
      <c r="F922" s="10"/>
      <c r="G922" s="10"/>
      <c r="H922" s="26"/>
    </row>
    <row r="923" spans="1:8" s="2" customFormat="1" x14ac:dyDescent="0.25">
      <c r="A923" s="55"/>
      <c r="B923" s="55"/>
      <c r="E923" s="56"/>
      <c r="F923" s="10"/>
      <c r="G923" s="10"/>
      <c r="H923" s="26"/>
    </row>
    <row r="924" spans="1:8" s="2" customFormat="1" x14ac:dyDescent="0.25">
      <c r="A924" s="55"/>
      <c r="B924" s="55"/>
      <c r="E924" s="56"/>
      <c r="F924" s="10"/>
      <c r="G924" s="10"/>
      <c r="H924" s="26"/>
    </row>
    <row r="925" spans="1:8" s="2" customFormat="1" x14ac:dyDescent="0.25">
      <c r="A925" s="55"/>
      <c r="B925" s="55"/>
      <c r="E925" s="56"/>
      <c r="F925" s="10"/>
      <c r="G925" s="10"/>
      <c r="H925" s="26"/>
    </row>
    <row r="926" spans="1:8" s="2" customFormat="1" x14ac:dyDescent="0.25">
      <c r="A926" s="55"/>
      <c r="B926" s="55"/>
      <c r="E926" s="56"/>
      <c r="F926" s="10"/>
      <c r="G926" s="10"/>
      <c r="H926" s="26"/>
    </row>
    <row r="927" spans="1:8" s="2" customFormat="1" x14ac:dyDescent="0.25">
      <c r="A927" s="55"/>
      <c r="B927" s="55"/>
      <c r="E927" s="56"/>
      <c r="F927" s="10"/>
      <c r="G927" s="10"/>
      <c r="H927" s="26"/>
    </row>
    <row r="928" spans="1:8" s="2" customFormat="1" x14ac:dyDescent="0.25">
      <c r="A928" s="55"/>
      <c r="B928" s="55"/>
      <c r="E928" s="56"/>
      <c r="F928" s="10"/>
      <c r="G928" s="10"/>
      <c r="H928" s="26"/>
    </row>
    <row r="929" spans="1:8" s="2" customFormat="1" x14ac:dyDescent="0.25">
      <c r="A929" s="55"/>
      <c r="B929" s="55"/>
      <c r="E929" s="56"/>
      <c r="F929" s="10"/>
      <c r="G929" s="10"/>
      <c r="H929" s="26"/>
    </row>
    <row r="930" spans="1:8" s="2" customFormat="1" x14ac:dyDescent="0.25">
      <c r="A930" s="55"/>
      <c r="B930" s="55"/>
      <c r="E930" s="56"/>
      <c r="F930" s="10"/>
      <c r="G930" s="10"/>
      <c r="H930" s="26"/>
    </row>
    <row r="931" spans="1:8" s="2" customFormat="1" x14ac:dyDescent="0.25">
      <c r="A931" s="55"/>
      <c r="B931" s="55"/>
      <c r="E931" s="56"/>
      <c r="F931" s="10"/>
      <c r="G931" s="10"/>
      <c r="H931" s="26"/>
    </row>
    <row r="932" spans="1:8" s="2" customFormat="1" x14ac:dyDescent="0.25">
      <c r="A932" s="55"/>
      <c r="B932" s="55"/>
      <c r="E932" s="56"/>
      <c r="F932" s="10"/>
      <c r="G932" s="10"/>
      <c r="H932" s="26"/>
    </row>
    <row r="933" spans="1:8" s="2" customFormat="1" x14ac:dyDescent="0.25">
      <c r="A933" s="55"/>
      <c r="B933" s="55"/>
      <c r="E933" s="56"/>
      <c r="F933" s="10"/>
      <c r="G933" s="10"/>
      <c r="H933" s="26"/>
    </row>
    <row r="934" spans="1:8" s="2" customFormat="1" x14ac:dyDescent="0.25">
      <c r="A934" s="55"/>
      <c r="B934" s="55"/>
      <c r="E934" s="56"/>
      <c r="F934" s="10"/>
      <c r="G934" s="10"/>
      <c r="H934" s="26"/>
    </row>
    <row r="935" spans="1:8" s="2" customFormat="1" x14ac:dyDescent="0.25">
      <c r="A935" s="55"/>
      <c r="B935" s="55"/>
      <c r="E935" s="56"/>
      <c r="F935" s="10"/>
      <c r="G935" s="10"/>
      <c r="H935" s="26"/>
    </row>
    <row r="936" spans="1:8" s="2" customFormat="1" x14ac:dyDescent="0.25">
      <c r="A936" s="55"/>
      <c r="B936" s="55"/>
      <c r="E936" s="56"/>
      <c r="F936" s="10"/>
      <c r="G936" s="10"/>
      <c r="H936" s="26"/>
    </row>
    <row r="937" spans="1:8" s="2" customFormat="1" x14ac:dyDescent="0.25">
      <c r="A937" s="55"/>
      <c r="B937" s="55"/>
      <c r="E937" s="56"/>
      <c r="F937" s="10"/>
      <c r="G937" s="10"/>
      <c r="H937" s="26"/>
    </row>
    <row r="938" spans="1:8" s="2" customFormat="1" x14ac:dyDescent="0.25">
      <c r="A938" s="55"/>
      <c r="B938" s="55"/>
      <c r="E938" s="56"/>
      <c r="F938" s="10"/>
      <c r="G938" s="10"/>
      <c r="H938" s="26"/>
    </row>
    <row r="939" spans="1:8" s="2" customFormat="1" x14ac:dyDescent="0.25">
      <c r="A939" s="55"/>
      <c r="B939" s="55"/>
      <c r="E939" s="56"/>
      <c r="F939" s="10"/>
      <c r="G939" s="10"/>
      <c r="H939" s="26"/>
    </row>
    <row r="940" spans="1:8" s="2" customFormat="1" x14ac:dyDescent="0.25">
      <c r="A940" s="55"/>
      <c r="B940" s="55"/>
      <c r="E940" s="56"/>
      <c r="F940" s="10"/>
      <c r="G940" s="10"/>
      <c r="H940" s="26"/>
    </row>
    <row r="941" spans="1:8" s="2" customFormat="1" x14ac:dyDescent="0.25">
      <c r="A941" s="55"/>
      <c r="B941" s="55"/>
      <c r="E941" s="56"/>
      <c r="F941" s="10"/>
      <c r="G941" s="10"/>
      <c r="H941" s="26"/>
    </row>
    <row r="942" spans="1:8" s="2" customFormat="1" x14ac:dyDescent="0.25">
      <c r="A942" s="55"/>
      <c r="B942" s="55"/>
      <c r="E942" s="56"/>
      <c r="F942" s="10"/>
      <c r="G942" s="10"/>
      <c r="H942" s="26"/>
    </row>
    <row r="943" spans="1:8" s="2" customFormat="1" x14ac:dyDescent="0.25">
      <c r="A943" s="55"/>
      <c r="B943" s="55"/>
      <c r="E943" s="56"/>
      <c r="F943" s="10"/>
      <c r="G943" s="10"/>
      <c r="H943" s="26"/>
    </row>
    <row r="944" spans="1:8" s="2" customFormat="1" x14ac:dyDescent="0.25">
      <c r="A944" s="55"/>
      <c r="B944" s="55"/>
      <c r="E944" s="56"/>
      <c r="F944" s="10"/>
      <c r="G944" s="10"/>
      <c r="H944" s="26"/>
    </row>
    <row r="945" spans="1:8" s="2" customFormat="1" x14ac:dyDescent="0.25">
      <c r="A945" s="55"/>
      <c r="B945" s="55"/>
      <c r="E945" s="56"/>
      <c r="F945" s="10"/>
      <c r="G945" s="10"/>
      <c r="H945" s="26"/>
    </row>
    <row r="946" spans="1:8" s="2" customFormat="1" x14ac:dyDescent="0.25">
      <c r="A946" s="55"/>
      <c r="B946" s="55"/>
      <c r="E946" s="56"/>
      <c r="F946" s="10"/>
      <c r="G946" s="10"/>
      <c r="H946" s="26"/>
    </row>
    <row r="947" spans="1:8" s="2" customFormat="1" x14ac:dyDescent="0.25">
      <c r="A947" s="55"/>
      <c r="B947" s="55"/>
      <c r="E947" s="56"/>
      <c r="F947" s="10"/>
      <c r="G947" s="10"/>
      <c r="H947" s="26"/>
    </row>
    <row r="948" spans="1:8" s="2" customFormat="1" x14ac:dyDescent="0.25">
      <c r="A948" s="55"/>
      <c r="B948" s="55"/>
      <c r="E948" s="56"/>
      <c r="F948" s="10"/>
      <c r="G948" s="10"/>
      <c r="H948" s="26"/>
    </row>
    <row r="949" spans="1:8" s="2" customFormat="1" x14ac:dyDescent="0.25">
      <c r="A949" s="55"/>
      <c r="B949" s="55"/>
      <c r="E949" s="56"/>
      <c r="F949" s="10"/>
      <c r="G949" s="10"/>
      <c r="H949" s="26"/>
    </row>
    <row r="950" spans="1:8" s="2" customFormat="1" x14ac:dyDescent="0.25">
      <c r="A950" s="55"/>
      <c r="B950" s="55"/>
      <c r="E950" s="56"/>
      <c r="F950" s="10"/>
      <c r="G950" s="10"/>
      <c r="H950" s="26"/>
    </row>
    <row r="951" spans="1:8" s="2" customFormat="1" x14ac:dyDescent="0.25">
      <c r="A951" s="55"/>
      <c r="B951" s="55"/>
      <c r="E951" s="56"/>
      <c r="F951" s="10"/>
      <c r="G951" s="10"/>
      <c r="H951" s="26"/>
    </row>
    <row r="952" spans="1:8" s="2" customFormat="1" x14ac:dyDescent="0.25">
      <c r="A952" s="55"/>
      <c r="B952" s="55"/>
      <c r="E952" s="56"/>
      <c r="F952" s="10"/>
      <c r="G952" s="10"/>
      <c r="H952" s="26"/>
    </row>
    <row r="953" spans="1:8" s="2" customFormat="1" x14ac:dyDescent="0.25">
      <c r="A953" s="55"/>
      <c r="B953" s="55"/>
      <c r="E953" s="56"/>
      <c r="F953" s="10"/>
      <c r="G953" s="10"/>
      <c r="H953" s="26"/>
    </row>
    <row r="954" spans="1:8" s="2" customFormat="1" x14ac:dyDescent="0.25">
      <c r="A954" s="55"/>
      <c r="B954" s="55"/>
      <c r="E954" s="56"/>
      <c r="F954" s="10"/>
      <c r="G954" s="10"/>
      <c r="H954" s="26"/>
    </row>
    <row r="955" spans="1:8" s="2" customFormat="1" x14ac:dyDescent="0.25">
      <c r="A955" s="55"/>
      <c r="B955" s="55"/>
      <c r="E955" s="56"/>
      <c r="F955" s="10"/>
      <c r="G955" s="10"/>
      <c r="H955" s="26"/>
    </row>
    <row r="956" spans="1:8" s="2" customFormat="1" x14ac:dyDescent="0.25">
      <c r="A956" s="55"/>
      <c r="B956" s="55"/>
      <c r="E956" s="56"/>
      <c r="F956" s="10"/>
      <c r="G956" s="10"/>
      <c r="H956" s="26"/>
    </row>
    <row r="957" spans="1:8" s="2" customFormat="1" x14ac:dyDescent="0.25">
      <c r="A957" s="55"/>
      <c r="B957" s="55"/>
      <c r="E957" s="56"/>
      <c r="F957" s="10"/>
      <c r="G957" s="10"/>
      <c r="H957" s="26"/>
    </row>
    <row r="958" spans="1:8" s="2" customFormat="1" x14ac:dyDescent="0.25">
      <c r="A958" s="55"/>
      <c r="B958" s="55"/>
      <c r="E958" s="56"/>
      <c r="F958" s="10"/>
      <c r="G958" s="10"/>
      <c r="H958" s="26"/>
    </row>
    <row r="959" spans="1:8" s="2" customFormat="1" x14ac:dyDescent="0.25">
      <c r="A959" s="55"/>
      <c r="B959" s="55"/>
      <c r="E959" s="56"/>
      <c r="F959" s="10"/>
      <c r="G959" s="10"/>
      <c r="H959" s="26"/>
    </row>
    <row r="960" spans="1:8" s="2" customFormat="1" x14ac:dyDescent="0.25">
      <c r="A960" s="55"/>
      <c r="B960" s="55"/>
      <c r="E960" s="56"/>
      <c r="F960" s="10"/>
      <c r="G960" s="10"/>
      <c r="H960" s="26"/>
    </row>
    <row r="961" spans="1:8" s="2" customFormat="1" x14ac:dyDescent="0.25">
      <c r="A961" s="55"/>
      <c r="B961" s="55"/>
      <c r="E961" s="56"/>
      <c r="F961" s="10"/>
      <c r="G961" s="10"/>
      <c r="H961" s="26"/>
    </row>
    <row r="962" spans="1:8" s="2" customFormat="1" x14ac:dyDescent="0.25">
      <c r="A962" s="55"/>
      <c r="B962" s="55"/>
      <c r="E962" s="56"/>
      <c r="F962" s="10"/>
      <c r="G962" s="10"/>
      <c r="H962" s="26"/>
    </row>
    <row r="963" spans="1:8" s="2" customFormat="1" x14ac:dyDescent="0.25">
      <c r="A963" s="55"/>
      <c r="B963" s="55"/>
      <c r="E963" s="56"/>
      <c r="F963" s="10"/>
      <c r="G963" s="10"/>
      <c r="H963" s="26"/>
    </row>
    <row r="964" spans="1:8" s="2" customFormat="1" x14ac:dyDescent="0.25">
      <c r="A964" s="55"/>
      <c r="B964" s="55"/>
      <c r="E964" s="56"/>
      <c r="F964" s="10"/>
      <c r="G964" s="10"/>
      <c r="H964" s="26"/>
    </row>
    <row r="965" spans="1:8" s="2" customFormat="1" x14ac:dyDescent="0.25">
      <c r="A965" s="55"/>
      <c r="B965" s="55"/>
      <c r="E965" s="56"/>
      <c r="F965" s="10"/>
      <c r="G965" s="10"/>
      <c r="H965" s="26"/>
    </row>
    <row r="966" spans="1:8" s="2" customFormat="1" x14ac:dyDescent="0.25">
      <c r="A966" s="55"/>
      <c r="B966" s="55"/>
      <c r="E966" s="56"/>
      <c r="F966" s="10"/>
      <c r="G966" s="10"/>
      <c r="H966" s="26"/>
    </row>
    <row r="967" spans="1:8" s="2" customFormat="1" x14ac:dyDescent="0.25">
      <c r="A967" s="55"/>
      <c r="B967" s="55"/>
      <c r="E967" s="56"/>
      <c r="F967" s="10"/>
      <c r="G967" s="10"/>
      <c r="H967" s="26"/>
    </row>
    <row r="968" spans="1:8" s="2" customFormat="1" x14ac:dyDescent="0.25">
      <c r="A968" s="55"/>
      <c r="B968" s="55"/>
      <c r="E968" s="56"/>
      <c r="F968" s="10"/>
      <c r="G968" s="10"/>
      <c r="H968" s="26"/>
    </row>
    <row r="969" spans="1:8" s="2" customFormat="1" x14ac:dyDescent="0.25">
      <c r="A969" s="55"/>
      <c r="B969" s="55"/>
      <c r="E969" s="56"/>
      <c r="F969" s="10"/>
      <c r="G969" s="10"/>
      <c r="H969" s="26"/>
    </row>
    <row r="970" spans="1:8" s="2" customFormat="1" x14ac:dyDescent="0.25">
      <c r="A970" s="55"/>
      <c r="B970" s="55"/>
      <c r="E970" s="56"/>
      <c r="F970" s="10"/>
      <c r="G970" s="10"/>
      <c r="H970" s="26"/>
    </row>
    <row r="971" spans="1:8" s="2" customFormat="1" x14ac:dyDescent="0.25">
      <c r="A971" s="55"/>
      <c r="B971" s="55"/>
      <c r="E971" s="56"/>
      <c r="F971" s="10"/>
      <c r="G971" s="10"/>
      <c r="H971" s="26"/>
    </row>
    <row r="972" spans="1:8" s="2" customFormat="1" x14ac:dyDescent="0.25">
      <c r="A972" s="55"/>
      <c r="B972" s="55"/>
      <c r="E972" s="56"/>
      <c r="F972" s="10"/>
      <c r="G972" s="10"/>
      <c r="H972" s="26"/>
    </row>
    <row r="973" spans="1:8" s="2" customFormat="1" x14ac:dyDescent="0.25">
      <c r="A973" s="55"/>
      <c r="B973" s="55"/>
      <c r="E973" s="56"/>
      <c r="F973" s="10"/>
      <c r="G973" s="10"/>
      <c r="H973" s="26"/>
    </row>
    <row r="974" spans="1:8" s="2" customFormat="1" x14ac:dyDescent="0.25">
      <c r="A974" s="55"/>
      <c r="B974" s="55"/>
      <c r="E974" s="56"/>
      <c r="F974" s="10"/>
      <c r="G974" s="10"/>
      <c r="H974" s="26"/>
    </row>
    <row r="975" spans="1:8" s="2" customFormat="1" x14ac:dyDescent="0.25">
      <c r="A975" s="55"/>
      <c r="B975" s="55"/>
      <c r="E975" s="56"/>
      <c r="F975" s="10"/>
      <c r="G975" s="10"/>
      <c r="H975" s="26"/>
    </row>
    <row r="976" spans="1:8" s="2" customFormat="1" x14ac:dyDescent="0.25">
      <c r="A976" s="55"/>
      <c r="B976" s="55"/>
      <c r="E976" s="56"/>
      <c r="F976" s="10"/>
      <c r="G976" s="10"/>
      <c r="H976" s="26"/>
    </row>
    <row r="977" spans="1:8" s="2" customFormat="1" x14ac:dyDescent="0.25">
      <c r="A977" s="55"/>
      <c r="B977" s="55"/>
      <c r="E977" s="56"/>
      <c r="F977" s="10"/>
      <c r="G977" s="10"/>
      <c r="H977" s="26"/>
    </row>
    <row r="978" spans="1:8" s="2" customFormat="1" x14ac:dyDescent="0.25">
      <c r="A978" s="55"/>
      <c r="B978" s="55"/>
      <c r="E978" s="56"/>
      <c r="F978" s="10"/>
      <c r="G978" s="10"/>
      <c r="H978" s="26"/>
    </row>
    <row r="979" spans="1:8" s="2" customFormat="1" x14ac:dyDescent="0.25">
      <c r="A979" s="55"/>
      <c r="B979" s="55"/>
      <c r="E979" s="56"/>
      <c r="F979" s="10"/>
      <c r="G979" s="10"/>
      <c r="H979" s="26"/>
    </row>
    <row r="980" spans="1:8" s="2" customFormat="1" x14ac:dyDescent="0.25">
      <c r="A980" s="55"/>
      <c r="B980" s="55"/>
      <c r="E980" s="56"/>
      <c r="F980" s="10"/>
      <c r="G980" s="10"/>
      <c r="H980" s="26"/>
    </row>
    <row r="981" spans="1:8" s="2" customFormat="1" x14ac:dyDescent="0.25">
      <c r="A981" s="55"/>
      <c r="B981" s="55"/>
      <c r="E981" s="56"/>
      <c r="F981" s="10"/>
      <c r="G981" s="10"/>
      <c r="H981" s="26"/>
    </row>
    <row r="982" spans="1:8" s="2" customFormat="1" x14ac:dyDescent="0.25">
      <c r="A982" s="55"/>
      <c r="B982" s="55"/>
      <c r="E982" s="56"/>
      <c r="F982" s="10"/>
      <c r="G982" s="10"/>
      <c r="H982" s="26"/>
    </row>
    <row r="983" spans="1:8" s="2" customFormat="1" x14ac:dyDescent="0.25">
      <c r="A983" s="55"/>
      <c r="B983" s="55"/>
      <c r="E983" s="56"/>
      <c r="F983" s="10"/>
      <c r="G983" s="10"/>
      <c r="H983" s="26"/>
    </row>
    <row r="984" spans="1:8" s="2" customFormat="1" x14ac:dyDescent="0.25">
      <c r="A984" s="55"/>
      <c r="B984" s="55"/>
      <c r="E984" s="56"/>
      <c r="F984" s="10"/>
      <c r="G984" s="10"/>
      <c r="H984" s="26"/>
    </row>
    <row r="985" spans="1:8" s="2" customFormat="1" x14ac:dyDescent="0.25">
      <c r="A985" s="55"/>
      <c r="B985" s="55"/>
      <c r="E985" s="56"/>
      <c r="F985" s="10"/>
      <c r="G985" s="10"/>
      <c r="H985" s="26"/>
    </row>
    <row r="986" spans="1:8" s="2" customFormat="1" x14ac:dyDescent="0.25">
      <c r="A986" s="55"/>
      <c r="B986" s="55"/>
      <c r="E986" s="56"/>
      <c r="F986" s="10"/>
      <c r="G986" s="10"/>
      <c r="H986" s="26"/>
    </row>
    <row r="987" spans="1:8" s="2" customFormat="1" x14ac:dyDescent="0.25">
      <c r="A987" s="55"/>
      <c r="B987" s="55"/>
      <c r="E987" s="56"/>
      <c r="F987" s="10"/>
      <c r="G987" s="10"/>
      <c r="H987" s="26"/>
    </row>
    <row r="988" spans="1:8" s="2" customFormat="1" x14ac:dyDescent="0.25">
      <c r="A988" s="55"/>
      <c r="B988" s="55"/>
      <c r="E988" s="56"/>
      <c r="F988" s="10"/>
      <c r="G988" s="10"/>
      <c r="H988" s="26"/>
    </row>
    <row r="989" spans="1:8" s="2" customFormat="1" x14ac:dyDescent="0.25">
      <c r="A989" s="55"/>
      <c r="B989" s="55"/>
      <c r="E989" s="56"/>
      <c r="F989" s="10"/>
      <c r="G989" s="10"/>
      <c r="H989" s="26"/>
    </row>
    <row r="990" spans="1:8" s="2" customFormat="1" x14ac:dyDescent="0.25">
      <c r="A990" s="55"/>
      <c r="B990" s="55"/>
      <c r="E990" s="56"/>
      <c r="F990" s="10"/>
      <c r="G990" s="10"/>
      <c r="H990" s="26"/>
    </row>
    <row r="991" spans="1:8" s="2" customFormat="1" x14ac:dyDescent="0.25">
      <c r="A991" s="55"/>
      <c r="B991" s="55"/>
      <c r="E991" s="56"/>
      <c r="F991" s="10"/>
      <c r="G991" s="10"/>
      <c r="H991" s="26"/>
    </row>
    <row r="992" spans="1:8" s="2" customFormat="1" x14ac:dyDescent="0.25">
      <c r="A992" s="55"/>
      <c r="B992" s="55"/>
      <c r="E992" s="56"/>
      <c r="F992" s="10"/>
      <c r="G992" s="10"/>
      <c r="H992" s="26"/>
    </row>
    <row r="993" spans="1:8" s="2" customFormat="1" x14ac:dyDescent="0.25">
      <c r="A993" s="55"/>
      <c r="B993" s="55"/>
      <c r="E993" s="56"/>
      <c r="F993" s="10"/>
      <c r="G993" s="10"/>
      <c r="H993" s="26"/>
    </row>
    <row r="994" spans="1:8" s="2" customFormat="1" x14ac:dyDescent="0.25">
      <c r="A994" s="55"/>
      <c r="B994" s="55"/>
      <c r="E994" s="56"/>
      <c r="F994" s="10"/>
      <c r="G994" s="10"/>
      <c r="H994" s="26"/>
    </row>
    <row r="995" spans="1:8" s="2" customFormat="1" x14ac:dyDescent="0.25">
      <c r="A995" s="55"/>
      <c r="B995" s="55"/>
      <c r="E995" s="56"/>
      <c r="F995" s="10"/>
      <c r="G995" s="10"/>
      <c r="H995" s="26"/>
    </row>
    <row r="996" spans="1:8" s="2" customFormat="1" x14ac:dyDescent="0.25">
      <c r="A996" s="55"/>
      <c r="B996" s="55"/>
      <c r="E996" s="56"/>
      <c r="F996" s="10"/>
      <c r="G996" s="10"/>
      <c r="H996" s="26"/>
    </row>
    <row r="997" spans="1:8" s="2" customFormat="1" x14ac:dyDescent="0.25">
      <c r="A997" s="55"/>
      <c r="B997" s="55"/>
      <c r="E997" s="56"/>
      <c r="F997" s="10"/>
      <c r="G997" s="10"/>
      <c r="H997" s="26"/>
    </row>
    <row r="998" spans="1:8" s="2" customFormat="1" x14ac:dyDescent="0.25">
      <c r="A998" s="55"/>
      <c r="B998" s="55"/>
      <c r="E998" s="56"/>
      <c r="F998" s="10"/>
      <c r="G998" s="10"/>
      <c r="H998" s="26"/>
    </row>
    <row r="999" spans="1:8" s="2" customFormat="1" x14ac:dyDescent="0.25">
      <c r="A999" s="55"/>
      <c r="B999" s="55"/>
      <c r="E999" s="56"/>
      <c r="F999" s="10"/>
      <c r="G999" s="10"/>
      <c r="H999" s="26"/>
    </row>
    <row r="1000" spans="1:8" s="2" customFormat="1" x14ac:dyDescent="0.25">
      <c r="A1000" s="55"/>
      <c r="B1000" s="55"/>
      <c r="E1000" s="56"/>
      <c r="F1000" s="10"/>
      <c r="G1000" s="10"/>
      <c r="H1000" s="26"/>
    </row>
    <row r="1001" spans="1:8" s="2" customFormat="1" x14ac:dyDescent="0.25">
      <c r="A1001" s="55"/>
      <c r="B1001" s="55"/>
      <c r="E1001" s="56"/>
      <c r="F1001" s="10"/>
      <c r="G1001" s="10"/>
      <c r="H1001" s="26"/>
    </row>
    <row r="1002" spans="1:8" s="2" customFormat="1" x14ac:dyDescent="0.25">
      <c r="A1002" s="55"/>
      <c r="B1002" s="55"/>
      <c r="E1002" s="56"/>
      <c r="F1002" s="10"/>
      <c r="G1002" s="10"/>
      <c r="H1002" s="26"/>
    </row>
    <row r="1003" spans="1:8" s="2" customFormat="1" x14ac:dyDescent="0.25">
      <c r="A1003" s="55"/>
      <c r="B1003" s="55"/>
      <c r="E1003" s="56"/>
      <c r="F1003" s="10"/>
      <c r="G1003" s="10"/>
      <c r="H1003" s="26"/>
    </row>
    <row r="1004" spans="1:8" s="2" customFormat="1" x14ac:dyDescent="0.25">
      <c r="A1004" s="55"/>
      <c r="B1004" s="55"/>
      <c r="E1004" s="56"/>
      <c r="F1004" s="10"/>
      <c r="G1004" s="10"/>
      <c r="H1004" s="26"/>
    </row>
    <row r="1005" spans="1:8" s="2" customFormat="1" x14ac:dyDescent="0.25">
      <c r="A1005" s="55"/>
      <c r="B1005" s="55"/>
      <c r="E1005" s="56"/>
      <c r="F1005" s="10"/>
      <c r="G1005" s="10"/>
      <c r="H1005" s="26"/>
    </row>
    <row r="1006" spans="1:8" s="2" customFormat="1" x14ac:dyDescent="0.25">
      <c r="A1006" s="55"/>
      <c r="B1006" s="55"/>
      <c r="E1006" s="56"/>
      <c r="F1006" s="10"/>
      <c r="G1006" s="10"/>
      <c r="H1006" s="26"/>
    </row>
    <row r="1007" spans="1:8" s="2" customFormat="1" x14ac:dyDescent="0.25">
      <c r="A1007" s="55"/>
      <c r="B1007" s="55"/>
      <c r="E1007" s="56"/>
      <c r="F1007" s="10"/>
      <c r="G1007" s="10"/>
      <c r="H1007" s="26"/>
    </row>
    <row r="1008" spans="1:8" s="2" customFormat="1" x14ac:dyDescent="0.25">
      <c r="A1008" s="55"/>
      <c r="B1008" s="55"/>
      <c r="E1008" s="56"/>
      <c r="F1008" s="10"/>
      <c r="G1008" s="10"/>
      <c r="H1008" s="26"/>
    </row>
    <row r="1009" spans="1:8" s="2" customFormat="1" x14ac:dyDescent="0.25">
      <c r="A1009" s="55"/>
      <c r="B1009" s="55"/>
      <c r="E1009" s="56"/>
      <c r="F1009" s="10"/>
      <c r="G1009" s="10"/>
      <c r="H1009" s="26"/>
    </row>
    <row r="1010" spans="1:8" s="2" customFormat="1" x14ac:dyDescent="0.25">
      <c r="A1010" s="55"/>
      <c r="B1010" s="55"/>
      <c r="E1010" s="56"/>
      <c r="F1010" s="10"/>
      <c r="G1010" s="10"/>
      <c r="H1010" s="26"/>
    </row>
    <row r="1011" spans="1:8" s="2" customFormat="1" x14ac:dyDescent="0.25">
      <c r="A1011" s="55"/>
      <c r="B1011" s="55"/>
      <c r="E1011" s="56"/>
      <c r="F1011" s="10"/>
      <c r="G1011" s="10"/>
      <c r="H1011" s="26"/>
    </row>
    <row r="1012" spans="1:8" s="2" customFormat="1" x14ac:dyDescent="0.25">
      <c r="A1012" s="55"/>
      <c r="B1012" s="55"/>
      <c r="E1012" s="56"/>
      <c r="F1012" s="10"/>
      <c r="G1012" s="10"/>
      <c r="H1012" s="26"/>
    </row>
    <row r="1013" spans="1:8" s="2" customFormat="1" x14ac:dyDescent="0.25">
      <c r="A1013" s="55"/>
      <c r="B1013" s="55"/>
      <c r="E1013" s="56"/>
      <c r="F1013" s="10"/>
      <c r="G1013" s="10"/>
      <c r="H1013" s="26"/>
    </row>
    <row r="1014" spans="1:8" s="2" customFormat="1" x14ac:dyDescent="0.25">
      <c r="A1014" s="55"/>
      <c r="B1014" s="55"/>
      <c r="E1014" s="56"/>
      <c r="F1014" s="10"/>
      <c r="G1014" s="10"/>
      <c r="H1014" s="26"/>
    </row>
    <row r="1015" spans="1:8" s="2" customFormat="1" x14ac:dyDescent="0.25">
      <c r="A1015" s="55"/>
      <c r="B1015" s="55"/>
      <c r="E1015" s="56"/>
      <c r="F1015" s="10"/>
      <c r="G1015" s="10"/>
      <c r="H1015" s="26"/>
    </row>
    <row r="1016" spans="1:8" s="2" customFormat="1" x14ac:dyDescent="0.25">
      <c r="A1016" s="55"/>
      <c r="B1016" s="55"/>
      <c r="E1016" s="56"/>
      <c r="F1016" s="10"/>
      <c r="G1016" s="10"/>
      <c r="H1016" s="26"/>
    </row>
    <row r="1017" spans="1:8" s="2" customFormat="1" x14ac:dyDescent="0.25">
      <c r="A1017" s="55"/>
      <c r="B1017" s="55"/>
      <c r="E1017" s="56"/>
      <c r="F1017" s="10"/>
      <c r="G1017" s="10"/>
      <c r="H1017" s="26"/>
    </row>
    <row r="1018" spans="1:8" s="2" customFormat="1" x14ac:dyDescent="0.25">
      <c r="A1018" s="55"/>
      <c r="B1018" s="55"/>
      <c r="E1018" s="56"/>
      <c r="F1018" s="10"/>
      <c r="G1018" s="10"/>
      <c r="H1018" s="26"/>
    </row>
    <row r="1019" spans="1:8" s="2" customFormat="1" x14ac:dyDescent="0.25">
      <c r="A1019" s="55"/>
      <c r="B1019" s="55"/>
      <c r="E1019" s="56"/>
      <c r="F1019" s="10"/>
      <c r="G1019" s="10"/>
      <c r="H1019" s="26"/>
    </row>
    <row r="1020" spans="1:8" s="2" customFormat="1" x14ac:dyDescent="0.25">
      <c r="A1020" s="55"/>
      <c r="B1020" s="55"/>
      <c r="E1020" s="56"/>
      <c r="F1020" s="10"/>
      <c r="G1020" s="10"/>
      <c r="H1020" s="26"/>
    </row>
    <row r="1021" spans="1:8" s="2" customFormat="1" x14ac:dyDescent="0.25">
      <c r="A1021" s="55"/>
      <c r="B1021" s="55"/>
      <c r="E1021" s="56"/>
      <c r="F1021" s="10"/>
      <c r="G1021" s="10"/>
      <c r="H1021" s="26"/>
    </row>
    <row r="1022" spans="1:8" s="2" customFormat="1" x14ac:dyDescent="0.25">
      <c r="A1022" s="55"/>
      <c r="B1022" s="55"/>
      <c r="E1022" s="56"/>
      <c r="F1022" s="10"/>
      <c r="G1022" s="10"/>
      <c r="H1022" s="26"/>
    </row>
    <row r="1023" spans="1:8" s="2" customFormat="1" x14ac:dyDescent="0.25">
      <c r="A1023" s="55"/>
      <c r="B1023" s="55"/>
      <c r="E1023" s="56"/>
      <c r="F1023" s="10"/>
      <c r="G1023" s="10"/>
      <c r="H1023" s="26"/>
    </row>
    <row r="1024" spans="1:8" s="2" customFormat="1" x14ac:dyDescent="0.25">
      <c r="A1024" s="55"/>
      <c r="B1024" s="55"/>
      <c r="E1024" s="56"/>
      <c r="F1024" s="10"/>
      <c r="G1024" s="10"/>
      <c r="H1024" s="26"/>
    </row>
    <row r="1025" spans="1:8" s="2" customFormat="1" x14ac:dyDescent="0.25">
      <c r="A1025" s="55"/>
      <c r="B1025" s="55"/>
      <c r="E1025" s="56"/>
      <c r="F1025" s="10"/>
      <c r="G1025" s="10"/>
      <c r="H1025" s="26"/>
    </row>
    <row r="1026" spans="1:8" s="2" customFormat="1" x14ac:dyDescent="0.25">
      <c r="A1026" s="55"/>
      <c r="B1026" s="55"/>
      <c r="E1026" s="56"/>
      <c r="F1026" s="10"/>
      <c r="G1026" s="10"/>
      <c r="H1026" s="26"/>
    </row>
    <row r="1027" spans="1:8" s="2" customFormat="1" x14ac:dyDescent="0.25">
      <c r="A1027" s="55"/>
      <c r="B1027" s="55"/>
      <c r="E1027" s="56"/>
      <c r="F1027" s="10"/>
      <c r="G1027" s="10"/>
      <c r="H1027" s="26"/>
    </row>
    <row r="1028" spans="1:8" s="2" customFormat="1" x14ac:dyDescent="0.25">
      <c r="A1028" s="55"/>
      <c r="B1028" s="55"/>
      <c r="E1028" s="56"/>
      <c r="F1028" s="10"/>
      <c r="G1028" s="10"/>
      <c r="H1028" s="26"/>
    </row>
    <row r="1029" spans="1:8" s="2" customFormat="1" x14ac:dyDescent="0.25">
      <c r="A1029" s="55"/>
      <c r="B1029" s="55"/>
      <c r="E1029" s="56"/>
      <c r="F1029" s="10"/>
      <c r="G1029" s="10"/>
      <c r="H1029" s="26"/>
    </row>
    <row r="1030" spans="1:8" s="2" customFormat="1" x14ac:dyDescent="0.25">
      <c r="A1030" s="55"/>
      <c r="B1030" s="55"/>
      <c r="E1030" s="56"/>
      <c r="F1030" s="10"/>
      <c r="G1030" s="10"/>
      <c r="H1030" s="26"/>
    </row>
    <row r="1031" spans="1:8" s="2" customFormat="1" x14ac:dyDescent="0.25">
      <c r="A1031" s="55"/>
      <c r="B1031" s="55"/>
      <c r="E1031" s="56"/>
      <c r="F1031" s="10"/>
      <c r="G1031" s="10"/>
      <c r="H1031" s="26"/>
    </row>
    <row r="1032" spans="1:8" s="2" customFormat="1" x14ac:dyDescent="0.25">
      <c r="A1032" s="55"/>
      <c r="B1032" s="55"/>
      <c r="E1032" s="56"/>
      <c r="F1032" s="10"/>
      <c r="G1032" s="10"/>
      <c r="H1032" s="26"/>
    </row>
    <row r="1033" spans="1:8" s="2" customFormat="1" x14ac:dyDescent="0.25">
      <c r="A1033" s="55"/>
      <c r="B1033" s="55"/>
      <c r="E1033" s="56"/>
      <c r="F1033" s="10"/>
      <c r="G1033" s="10"/>
      <c r="H1033" s="26"/>
    </row>
    <row r="1034" spans="1:8" s="2" customFormat="1" x14ac:dyDescent="0.25">
      <c r="A1034" s="55"/>
      <c r="B1034" s="55"/>
      <c r="E1034" s="56"/>
      <c r="F1034" s="10"/>
      <c r="G1034" s="10"/>
      <c r="H1034" s="26"/>
    </row>
    <row r="1035" spans="1:8" s="2" customFormat="1" x14ac:dyDescent="0.25">
      <c r="A1035" s="55"/>
      <c r="B1035" s="55"/>
      <c r="E1035" s="56"/>
      <c r="F1035" s="10"/>
      <c r="G1035" s="10"/>
      <c r="H1035" s="26"/>
    </row>
    <row r="1036" spans="1:8" s="2" customFormat="1" x14ac:dyDescent="0.25">
      <c r="A1036" s="55"/>
      <c r="B1036" s="55"/>
      <c r="E1036" s="56"/>
      <c r="F1036" s="10"/>
      <c r="G1036" s="10"/>
      <c r="H1036" s="26"/>
    </row>
    <row r="1037" spans="1:8" s="2" customFormat="1" x14ac:dyDescent="0.25">
      <c r="A1037" s="55"/>
      <c r="B1037" s="55"/>
      <c r="E1037" s="56"/>
      <c r="F1037" s="10"/>
      <c r="G1037" s="10"/>
      <c r="H1037" s="26"/>
    </row>
    <row r="1038" spans="1:8" s="2" customFormat="1" x14ac:dyDescent="0.25">
      <c r="A1038" s="55"/>
      <c r="B1038" s="55"/>
      <c r="E1038" s="56"/>
      <c r="F1038" s="10"/>
      <c r="G1038" s="10"/>
      <c r="H1038" s="26"/>
    </row>
    <row r="1039" spans="1:8" s="2" customFormat="1" x14ac:dyDescent="0.25">
      <c r="A1039" s="55"/>
      <c r="B1039" s="55"/>
      <c r="E1039" s="56"/>
      <c r="F1039" s="10"/>
      <c r="G1039" s="10"/>
      <c r="H1039" s="26"/>
    </row>
    <row r="1040" spans="1:8" s="2" customFormat="1" x14ac:dyDescent="0.25">
      <c r="A1040" s="55"/>
      <c r="B1040" s="55"/>
      <c r="E1040" s="56"/>
      <c r="F1040" s="10"/>
      <c r="G1040" s="10"/>
      <c r="H1040" s="26"/>
    </row>
    <row r="1041" spans="1:8" s="2" customFormat="1" x14ac:dyDescent="0.25">
      <c r="A1041" s="55"/>
      <c r="B1041" s="55"/>
      <c r="E1041" s="56"/>
      <c r="F1041" s="10"/>
      <c r="G1041" s="10"/>
      <c r="H1041" s="26"/>
    </row>
    <row r="1042" spans="1:8" s="2" customFormat="1" x14ac:dyDescent="0.25">
      <c r="A1042" s="55"/>
      <c r="B1042" s="55"/>
      <c r="E1042" s="56"/>
      <c r="F1042" s="10"/>
      <c r="G1042" s="10"/>
      <c r="H1042" s="26"/>
    </row>
    <row r="1043" spans="1:8" s="2" customFormat="1" x14ac:dyDescent="0.25">
      <c r="A1043" s="55"/>
      <c r="B1043" s="55"/>
      <c r="E1043" s="56"/>
      <c r="F1043" s="10"/>
      <c r="G1043" s="10"/>
      <c r="H1043" s="26"/>
    </row>
    <row r="1044" spans="1:8" s="2" customFormat="1" x14ac:dyDescent="0.25">
      <c r="A1044" s="55"/>
      <c r="B1044" s="55"/>
      <c r="E1044" s="56"/>
      <c r="F1044" s="10"/>
      <c r="G1044" s="10"/>
      <c r="H1044" s="26"/>
    </row>
    <row r="1045" spans="1:8" s="2" customFormat="1" x14ac:dyDescent="0.25">
      <c r="A1045" s="55"/>
      <c r="B1045" s="55"/>
      <c r="E1045" s="56"/>
      <c r="F1045" s="10"/>
      <c r="G1045" s="10"/>
      <c r="H1045" s="26"/>
    </row>
    <row r="1046" spans="1:8" s="2" customFormat="1" x14ac:dyDescent="0.25">
      <c r="A1046" s="55"/>
      <c r="B1046" s="55"/>
      <c r="E1046" s="56"/>
      <c r="F1046" s="10"/>
      <c r="G1046" s="10"/>
      <c r="H1046" s="26"/>
    </row>
    <row r="1047" spans="1:8" s="2" customFormat="1" x14ac:dyDescent="0.25">
      <c r="A1047" s="55"/>
      <c r="B1047" s="55"/>
      <c r="E1047" s="56"/>
      <c r="F1047" s="10"/>
      <c r="G1047" s="10"/>
      <c r="H1047" s="26"/>
    </row>
    <row r="1048" spans="1:8" s="2" customFormat="1" x14ac:dyDescent="0.25">
      <c r="A1048" s="55"/>
      <c r="B1048" s="55"/>
      <c r="E1048" s="56"/>
      <c r="F1048" s="10"/>
      <c r="G1048" s="10"/>
      <c r="H1048" s="26"/>
    </row>
    <row r="1049" spans="1:8" s="2" customFormat="1" x14ac:dyDescent="0.25">
      <c r="A1049" s="55"/>
      <c r="B1049" s="55"/>
      <c r="E1049" s="56"/>
      <c r="F1049" s="10"/>
      <c r="G1049" s="10"/>
      <c r="H1049" s="26"/>
    </row>
    <row r="1050" spans="1:8" s="2" customFormat="1" x14ac:dyDescent="0.25">
      <c r="A1050" s="55"/>
      <c r="B1050" s="55"/>
      <c r="E1050" s="56"/>
      <c r="F1050" s="10"/>
      <c r="G1050" s="10"/>
      <c r="H1050" s="26"/>
    </row>
    <row r="1051" spans="1:8" s="2" customFormat="1" x14ac:dyDescent="0.25">
      <c r="A1051" s="55"/>
      <c r="B1051" s="55"/>
      <c r="E1051" s="56"/>
      <c r="F1051" s="10"/>
      <c r="G1051" s="10"/>
      <c r="H1051" s="26"/>
    </row>
    <row r="1052" spans="1:8" s="2" customFormat="1" x14ac:dyDescent="0.25">
      <c r="A1052" s="55"/>
      <c r="B1052" s="55"/>
      <c r="E1052" s="56"/>
      <c r="F1052" s="10"/>
      <c r="G1052" s="10"/>
      <c r="H1052" s="26"/>
    </row>
    <row r="1053" spans="1:8" s="2" customFormat="1" x14ac:dyDescent="0.25">
      <c r="A1053" s="55"/>
      <c r="B1053" s="55"/>
      <c r="E1053" s="56"/>
      <c r="F1053" s="10"/>
      <c r="G1053" s="10"/>
      <c r="H1053" s="26"/>
    </row>
    <row r="1054" spans="1:8" s="2" customFormat="1" x14ac:dyDescent="0.25">
      <c r="A1054" s="55"/>
      <c r="B1054" s="55"/>
      <c r="E1054" s="56"/>
      <c r="F1054" s="10"/>
      <c r="G1054" s="10"/>
      <c r="H1054" s="26"/>
    </row>
    <row r="1055" spans="1:8" s="2" customFormat="1" x14ac:dyDescent="0.25">
      <c r="A1055" s="55"/>
      <c r="B1055" s="55"/>
      <c r="E1055" s="56"/>
      <c r="F1055" s="10"/>
      <c r="G1055" s="10"/>
      <c r="H1055" s="26"/>
    </row>
    <row r="1056" spans="1:8" s="2" customFormat="1" x14ac:dyDescent="0.25">
      <c r="A1056" s="55"/>
      <c r="B1056" s="55"/>
      <c r="E1056" s="56"/>
      <c r="F1056" s="10"/>
      <c r="G1056" s="10"/>
      <c r="H1056" s="26"/>
    </row>
    <row r="1057" spans="1:8" s="2" customFormat="1" x14ac:dyDescent="0.25">
      <c r="A1057" s="55"/>
      <c r="B1057" s="55"/>
      <c r="E1057" s="56"/>
      <c r="F1057" s="10"/>
      <c r="G1057" s="10"/>
      <c r="H1057" s="26"/>
    </row>
    <row r="1058" spans="1:8" s="2" customFormat="1" x14ac:dyDescent="0.25">
      <c r="A1058" s="55"/>
      <c r="B1058" s="55"/>
      <c r="E1058" s="56"/>
      <c r="F1058" s="10"/>
      <c r="G1058" s="10"/>
      <c r="H1058" s="26"/>
    </row>
    <row r="1059" spans="1:8" s="2" customFormat="1" x14ac:dyDescent="0.25">
      <c r="A1059" s="55"/>
      <c r="B1059" s="55"/>
      <c r="E1059" s="56"/>
      <c r="F1059" s="10"/>
      <c r="G1059" s="10"/>
      <c r="H1059" s="26"/>
    </row>
    <row r="1060" spans="1:8" s="2" customFormat="1" x14ac:dyDescent="0.25">
      <c r="A1060" s="55"/>
      <c r="B1060" s="55"/>
      <c r="E1060" s="56"/>
      <c r="F1060" s="10"/>
      <c r="G1060" s="10"/>
      <c r="H1060" s="26"/>
    </row>
    <row r="1061" spans="1:8" s="2" customFormat="1" x14ac:dyDescent="0.25">
      <c r="A1061" s="55"/>
      <c r="B1061" s="55"/>
      <c r="E1061" s="56"/>
      <c r="F1061" s="10"/>
      <c r="G1061" s="10"/>
      <c r="H1061" s="26"/>
    </row>
    <row r="1062" spans="1:8" s="2" customFormat="1" x14ac:dyDescent="0.25">
      <c r="A1062" s="55"/>
      <c r="B1062" s="55"/>
      <c r="E1062" s="56"/>
      <c r="F1062" s="10"/>
      <c r="G1062" s="10"/>
      <c r="H1062" s="26"/>
    </row>
    <row r="1063" spans="1:8" s="2" customFormat="1" x14ac:dyDescent="0.25">
      <c r="A1063" s="55"/>
      <c r="B1063" s="55"/>
      <c r="E1063" s="56"/>
      <c r="F1063" s="10"/>
      <c r="G1063" s="10"/>
      <c r="H1063" s="26"/>
    </row>
    <row r="1064" spans="1:8" s="2" customFormat="1" x14ac:dyDescent="0.25">
      <c r="A1064" s="55"/>
      <c r="B1064" s="55"/>
      <c r="E1064" s="56"/>
      <c r="F1064" s="10"/>
      <c r="G1064" s="10"/>
      <c r="H1064" s="26"/>
    </row>
    <row r="1065" spans="1:8" s="2" customFormat="1" x14ac:dyDescent="0.25">
      <c r="A1065" s="55"/>
      <c r="B1065" s="55"/>
      <c r="E1065" s="56"/>
      <c r="F1065" s="10"/>
      <c r="G1065" s="10"/>
      <c r="H1065" s="26"/>
    </row>
    <row r="1066" spans="1:8" s="2" customFormat="1" x14ac:dyDescent="0.25">
      <c r="A1066" s="55"/>
      <c r="B1066" s="55"/>
      <c r="E1066" s="56"/>
      <c r="F1066" s="10"/>
      <c r="G1066" s="10"/>
      <c r="H1066" s="26"/>
    </row>
    <row r="1067" spans="1:8" s="2" customFormat="1" x14ac:dyDescent="0.25">
      <c r="A1067" s="55"/>
      <c r="B1067" s="55"/>
      <c r="E1067" s="56"/>
      <c r="F1067" s="10"/>
      <c r="G1067" s="10"/>
      <c r="H1067" s="26"/>
    </row>
    <row r="1068" spans="1:8" s="2" customFormat="1" x14ac:dyDescent="0.25">
      <c r="A1068" s="55"/>
      <c r="B1068" s="55"/>
      <c r="E1068" s="56"/>
      <c r="F1068" s="10"/>
      <c r="G1068" s="10"/>
      <c r="H1068" s="26"/>
    </row>
    <row r="1069" spans="1:8" s="2" customFormat="1" x14ac:dyDescent="0.25">
      <c r="A1069" s="55"/>
      <c r="B1069" s="55"/>
      <c r="E1069" s="56"/>
      <c r="F1069" s="10"/>
      <c r="G1069" s="10"/>
      <c r="H1069" s="26"/>
    </row>
    <row r="1070" spans="1:8" s="2" customFormat="1" x14ac:dyDescent="0.25">
      <c r="A1070" s="55"/>
      <c r="B1070" s="55"/>
      <c r="E1070" s="56"/>
      <c r="F1070" s="10"/>
      <c r="G1070" s="10"/>
      <c r="H1070" s="26"/>
    </row>
    <row r="1071" spans="1:8" s="2" customFormat="1" x14ac:dyDescent="0.25">
      <c r="A1071" s="55"/>
      <c r="B1071" s="55"/>
      <c r="E1071" s="56"/>
      <c r="F1071" s="10"/>
      <c r="G1071" s="10"/>
      <c r="H1071" s="26"/>
    </row>
    <row r="1072" spans="1:8" s="2" customFormat="1" x14ac:dyDescent="0.25">
      <c r="A1072" s="55"/>
      <c r="B1072" s="55"/>
      <c r="E1072" s="56"/>
      <c r="F1072" s="10"/>
      <c r="G1072" s="10"/>
      <c r="H1072" s="26"/>
    </row>
    <row r="1073" spans="1:8" s="2" customFormat="1" x14ac:dyDescent="0.25">
      <c r="A1073" s="55"/>
      <c r="B1073" s="55"/>
      <c r="E1073" s="56"/>
      <c r="F1073" s="10"/>
      <c r="G1073" s="10"/>
      <c r="H1073" s="26"/>
    </row>
    <row r="1074" spans="1:8" s="2" customFormat="1" x14ac:dyDescent="0.25">
      <c r="A1074" s="55"/>
      <c r="B1074" s="55"/>
      <c r="E1074" s="56"/>
      <c r="F1074" s="10"/>
      <c r="G1074" s="10"/>
      <c r="H1074" s="26"/>
    </row>
    <row r="1075" spans="1:8" s="2" customFormat="1" x14ac:dyDescent="0.25">
      <c r="A1075" s="55"/>
      <c r="B1075" s="55"/>
      <c r="E1075" s="56"/>
      <c r="F1075" s="10"/>
      <c r="G1075" s="10"/>
      <c r="H1075" s="26"/>
    </row>
    <row r="1076" spans="1:8" s="2" customFormat="1" x14ac:dyDescent="0.25">
      <c r="A1076" s="55"/>
      <c r="B1076" s="55"/>
      <c r="E1076" s="56"/>
      <c r="F1076" s="10"/>
      <c r="G1076" s="10"/>
      <c r="H1076" s="26"/>
    </row>
    <row r="1077" spans="1:8" s="2" customFormat="1" x14ac:dyDescent="0.25">
      <c r="A1077" s="55"/>
      <c r="B1077" s="55"/>
      <c r="E1077" s="56"/>
      <c r="F1077" s="10"/>
      <c r="G1077" s="10"/>
      <c r="H1077" s="26"/>
    </row>
    <row r="1078" spans="1:8" s="2" customFormat="1" x14ac:dyDescent="0.25">
      <c r="A1078" s="55"/>
      <c r="B1078" s="55"/>
      <c r="E1078" s="56"/>
      <c r="F1078" s="10"/>
      <c r="G1078" s="10"/>
      <c r="H1078" s="26"/>
    </row>
    <row r="1079" spans="1:8" s="2" customFormat="1" x14ac:dyDescent="0.25">
      <c r="A1079" s="55"/>
      <c r="B1079" s="55"/>
      <c r="E1079" s="56"/>
      <c r="F1079" s="10"/>
      <c r="G1079" s="10"/>
      <c r="H1079" s="26"/>
    </row>
    <row r="1080" spans="1:8" s="2" customFormat="1" x14ac:dyDescent="0.25">
      <c r="A1080" s="55"/>
      <c r="B1080" s="55"/>
      <c r="E1080" s="56"/>
      <c r="F1080" s="10"/>
      <c r="G1080" s="10"/>
      <c r="H1080" s="26"/>
    </row>
    <row r="1081" spans="1:8" s="2" customFormat="1" x14ac:dyDescent="0.25">
      <c r="A1081" s="55"/>
      <c r="B1081" s="55"/>
      <c r="E1081" s="56"/>
      <c r="F1081" s="10"/>
      <c r="G1081" s="10"/>
      <c r="H1081" s="26"/>
    </row>
    <row r="1082" spans="1:8" s="2" customFormat="1" x14ac:dyDescent="0.25">
      <c r="A1082" s="55"/>
      <c r="B1082" s="55"/>
      <c r="E1082" s="56"/>
      <c r="F1082" s="10"/>
      <c r="G1082" s="10"/>
      <c r="H1082" s="26"/>
    </row>
    <row r="1083" spans="1:8" s="2" customFormat="1" x14ac:dyDescent="0.25">
      <c r="A1083" s="55"/>
      <c r="B1083" s="55"/>
      <c r="E1083" s="56"/>
      <c r="F1083" s="10"/>
      <c r="G1083" s="10"/>
      <c r="H1083" s="26"/>
    </row>
    <row r="1084" spans="1:8" s="2" customFormat="1" x14ac:dyDescent="0.25">
      <c r="A1084" s="55"/>
      <c r="B1084" s="55"/>
      <c r="E1084" s="56"/>
      <c r="F1084" s="10"/>
      <c r="G1084" s="10"/>
      <c r="H1084" s="26"/>
    </row>
    <row r="1085" spans="1:8" s="2" customFormat="1" x14ac:dyDescent="0.25">
      <c r="A1085" s="55"/>
      <c r="B1085" s="55"/>
      <c r="E1085" s="56"/>
      <c r="F1085" s="10"/>
      <c r="G1085" s="10"/>
      <c r="H1085" s="26"/>
    </row>
    <row r="1086" spans="1:8" s="2" customFormat="1" x14ac:dyDescent="0.25">
      <c r="A1086" s="55"/>
      <c r="B1086" s="55"/>
      <c r="E1086" s="56"/>
      <c r="F1086" s="10"/>
      <c r="G1086" s="10"/>
      <c r="H1086" s="26"/>
    </row>
    <row r="1087" spans="1:8" s="2" customFormat="1" x14ac:dyDescent="0.25">
      <c r="A1087" s="55"/>
      <c r="B1087" s="55"/>
      <c r="E1087" s="56"/>
      <c r="F1087" s="10"/>
      <c r="G1087" s="10"/>
      <c r="H1087" s="26"/>
    </row>
    <row r="1088" spans="1:8" s="2" customFormat="1" x14ac:dyDescent="0.25">
      <c r="A1088" s="55"/>
      <c r="B1088" s="55"/>
      <c r="E1088" s="56"/>
      <c r="F1088" s="10"/>
      <c r="G1088" s="10"/>
      <c r="H1088" s="26"/>
    </row>
    <row r="1089" spans="1:8" s="2" customFormat="1" x14ac:dyDescent="0.25">
      <c r="A1089" s="55"/>
      <c r="B1089" s="55"/>
      <c r="E1089" s="56"/>
      <c r="F1089" s="10"/>
      <c r="G1089" s="10"/>
      <c r="H1089" s="26"/>
    </row>
    <row r="1090" spans="1:8" s="2" customFormat="1" x14ac:dyDescent="0.25">
      <c r="A1090" s="55"/>
      <c r="B1090" s="55"/>
      <c r="E1090" s="56"/>
      <c r="F1090" s="10"/>
      <c r="G1090" s="10"/>
      <c r="H1090" s="26"/>
    </row>
    <row r="1091" spans="1:8" s="2" customFormat="1" x14ac:dyDescent="0.25">
      <c r="A1091" s="55"/>
      <c r="B1091" s="55"/>
      <c r="E1091" s="56"/>
      <c r="F1091" s="10"/>
      <c r="G1091" s="10"/>
      <c r="H1091" s="26"/>
    </row>
    <row r="1092" spans="1:8" s="2" customFormat="1" x14ac:dyDescent="0.25">
      <c r="A1092" s="55"/>
      <c r="B1092" s="55"/>
      <c r="E1092" s="56"/>
      <c r="F1092" s="10"/>
      <c r="G1092" s="10"/>
      <c r="H1092" s="26"/>
    </row>
    <row r="1093" spans="1:8" s="2" customFormat="1" x14ac:dyDescent="0.25">
      <c r="A1093" s="55"/>
      <c r="B1093" s="55"/>
      <c r="E1093" s="56"/>
      <c r="F1093" s="10"/>
      <c r="G1093" s="10"/>
      <c r="H1093" s="26"/>
    </row>
    <row r="1094" spans="1:8" s="2" customFormat="1" x14ac:dyDescent="0.25">
      <c r="A1094" s="55"/>
      <c r="B1094" s="55"/>
      <c r="E1094" s="56"/>
      <c r="F1094" s="10"/>
      <c r="G1094" s="10"/>
      <c r="H1094" s="26"/>
    </row>
    <row r="1095" spans="1:8" s="2" customFormat="1" x14ac:dyDescent="0.25">
      <c r="A1095" s="55"/>
      <c r="B1095" s="55"/>
      <c r="E1095" s="56"/>
      <c r="F1095" s="10"/>
      <c r="G1095" s="10"/>
      <c r="H1095" s="26"/>
    </row>
    <row r="1096" spans="1:8" s="2" customFormat="1" x14ac:dyDescent="0.25">
      <c r="A1096" s="55"/>
      <c r="B1096" s="55"/>
      <c r="E1096" s="56"/>
      <c r="F1096" s="10"/>
      <c r="G1096" s="10"/>
      <c r="H1096" s="26"/>
    </row>
    <row r="1097" spans="1:8" s="2" customFormat="1" x14ac:dyDescent="0.25">
      <c r="A1097" s="55"/>
      <c r="B1097" s="55"/>
      <c r="E1097" s="56"/>
      <c r="F1097" s="10"/>
      <c r="G1097" s="10"/>
      <c r="H1097" s="26"/>
    </row>
    <row r="1098" spans="1:8" s="2" customFormat="1" x14ac:dyDescent="0.25">
      <c r="A1098" s="55"/>
      <c r="B1098" s="55"/>
      <c r="E1098" s="56"/>
      <c r="F1098" s="10"/>
      <c r="G1098" s="10"/>
      <c r="H1098" s="26"/>
    </row>
    <row r="1099" spans="1:8" s="2" customFormat="1" x14ac:dyDescent="0.25">
      <c r="A1099" s="55"/>
      <c r="B1099" s="55"/>
      <c r="E1099" s="56"/>
      <c r="F1099" s="10"/>
      <c r="G1099" s="10"/>
      <c r="H1099" s="26"/>
    </row>
    <row r="1100" spans="1:8" s="2" customFormat="1" x14ac:dyDescent="0.25">
      <c r="A1100" s="55"/>
      <c r="B1100" s="55"/>
      <c r="E1100" s="56"/>
      <c r="F1100" s="10"/>
      <c r="G1100" s="10"/>
      <c r="H1100" s="26"/>
    </row>
    <row r="1101" spans="1:8" s="2" customFormat="1" x14ac:dyDescent="0.25">
      <c r="A1101" s="55"/>
      <c r="B1101" s="55"/>
      <c r="E1101" s="56"/>
      <c r="F1101" s="10"/>
      <c r="G1101" s="10"/>
      <c r="H1101" s="26"/>
    </row>
    <row r="1102" spans="1:8" s="2" customFormat="1" x14ac:dyDescent="0.25">
      <c r="A1102" s="55"/>
      <c r="B1102" s="55"/>
      <c r="E1102" s="56"/>
      <c r="F1102" s="10"/>
      <c r="G1102" s="10"/>
      <c r="H1102" s="26"/>
    </row>
    <row r="1103" spans="1:8" s="2" customFormat="1" x14ac:dyDescent="0.25">
      <c r="A1103" s="55"/>
      <c r="B1103" s="55"/>
      <c r="E1103" s="56"/>
      <c r="F1103" s="10"/>
      <c r="G1103" s="10"/>
      <c r="H1103" s="26"/>
    </row>
    <row r="1104" spans="1:8" s="2" customFormat="1" x14ac:dyDescent="0.25">
      <c r="A1104" s="55"/>
      <c r="B1104" s="55"/>
      <c r="E1104" s="56"/>
      <c r="F1104" s="10"/>
      <c r="G1104" s="10"/>
      <c r="H1104" s="26"/>
    </row>
    <row r="1105" spans="1:8" s="2" customFormat="1" x14ac:dyDescent="0.25">
      <c r="A1105" s="55"/>
      <c r="B1105" s="55"/>
      <c r="E1105" s="56"/>
      <c r="F1105" s="10"/>
      <c r="G1105" s="10"/>
      <c r="H1105" s="26"/>
    </row>
    <row r="1106" spans="1:8" s="2" customFormat="1" x14ac:dyDescent="0.25">
      <c r="A1106" s="55"/>
      <c r="B1106" s="55"/>
      <c r="E1106" s="56"/>
      <c r="F1106" s="10"/>
      <c r="G1106" s="10"/>
      <c r="H1106" s="26"/>
    </row>
    <row r="1107" spans="1:8" s="2" customFormat="1" x14ac:dyDescent="0.25">
      <c r="A1107" s="55"/>
      <c r="B1107" s="55"/>
      <c r="E1107" s="56"/>
      <c r="F1107" s="10"/>
      <c r="G1107" s="10"/>
      <c r="H1107" s="26"/>
    </row>
    <row r="1108" spans="1:8" s="2" customFormat="1" x14ac:dyDescent="0.25">
      <c r="A1108" s="55"/>
      <c r="B1108" s="55"/>
      <c r="E1108" s="56"/>
      <c r="F1108" s="10"/>
      <c r="G1108" s="10"/>
      <c r="H1108" s="26"/>
    </row>
    <row r="1109" spans="1:8" s="2" customFormat="1" x14ac:dyDescent="0.25">
      <c r="A1109" s="55"/>
      <c r="B1109" s="55"/>
      <c r="E1109" s="56"/>
      <c r="F1109" s="10"/>
      <c r="G1109" s="10"/>
      <c r="H1109" s="26"/>
    </row>
    <row r="1110" spans="1:8" s="2" customFormat="1" x14ac:dyDescent="0.25">
      <c r="A1110" s="55"/>
      <c r="B1110" s="55"/>
      <c r="E1110" s="56"/>
      <c r="F1110" s="10"/>
      <c r="G1110" s="10"/>
      <c r="H1110" s="26"/>
    </row>
    <row r="1111" spans="1:8" s="2" customFormat="1" x14ac:dyDescent="0.25">
      <c r="A1111" s="55"/>
      <c r="B1111" s="55"/>
      <c r="E1111" s="56"/>
      <c r="F1111" s="10"/>
      <c r="G1111" s="10"/>
      <c r="H1111" s="26"/>
    </row>
    <row r="1112" spans="1:8" s="2" customFormat="1" x14ac:dyDescent="0.25">
      <c r="A1112" s="55"/>
      <c r="B1112" s="55"/>
      <c r="E1112" s="56"/>
      <c r="F1112" s="10"/>
      <c r="G1112" s="10"/>
      <c r="H1112" s="26"/>
    </row>
    <row r="1113" spans="1:8" s="2" customFormat="1" x14ac:dyDescent="0.25">
      <c r="A1113" s="55"/>
      <c r="B1113" s="55"/>
      <c r="E1113" s="56"/>
      <c r="F1113" s="10"/>
      <c r="G1113" s="10"/>
      <c r="H1113" s="26"/>
    </row>
    <row r="1114" spans="1:8" s="2" customFormat="1" x14ac:dyDescent="0.25">
      <c r="A1114" s="55"/>
      <c r="B1114" s="55"/>
      <c r="E1114" s="56"/>
      <c r="F1114" s="10"/>
      <c r="G1114" s="10"/>
      <c r="H1114" s="26"/>
    </row>
    <row r="1115" spans="1:8" s="2" customFormat="1" x14ac:dyDescent="0.25">
      <c r="A1115" s="55"/>
      <c r="B1115" s="55"/>
      <c r="E1115" s="56"/>
      <c r="F1115" s="10"/>
      <c r="G1115" s="10"/>
      <c r="H1115" s="26"/>
    </row>
    <row r="1116" spans="1:8" s="2" customFormat="1" x14ac:dyDescent="0.25">
      <c r="A1116" s="55"/>
      <c r="B1116" s="55"/>
      <c r="E1116" s="56"/>
      <c r="F1116" s="10"/>
      <c r="G1116" s="10"/>
      <c r="H1116" s="26"/>
    </row>
    <row r="1117" spans="1:8" s="2" customFormat="1" x14ac:dyDescent="0.25">
      <c r="A1117" s="55"/>
      <c r="B1117" s="55"/>
      <c r="E1117" s="56"/>
      <c r="F1117" s="10"/>
      <c r="G1117" s="10"/>
      <c r="H1117" s="26"/>
    </row>
    <row r="1118" spans="1:8" s="2" customFormat="1" x14ac:dyDescent="0.25">
      <c r="A1118" s="55"/>
      <c r="B1118" s="55"/>
      <c r="E1118" s="56"/>
      <c r="F1118" s="10"/>
      <c r="G1118" s="10"/>
      <c r="H1118" s="26"/>
    </row>
    <row r="1119" spans="1:8" s="2" customFormat="1" x14ac:dyDescent="0.25">
      <c r="A1119" s="55"/>
      <c r="B1119" s="55"/>
      <c r="E1119" s="56"/>
      <c r="F1119" s="10"/>
      <c r="G1119" s="10"/>
      <c r="H1119" s="26"/>
    </row>
    <row r="1120" spans="1:8" s="2" customFormat="1" x14ac:dyDescent="0.25">
      <c r="A1120" s="55"/>
      <c r="B1120" s="55"/>
      <c r="E1120" s="56"/>
      <c r="F1120" s="10"/>
      <c r="G1120" s="10"/>
      <c r="H1120" s="26"/>
    </row>
    <row r="1121" spans="1:8" s="2" customFormat="1" x14ac:dyDescent="0.25">
      <c r="A1121" s="55"/>
      <c r="B1121" s="55"/>
      <c r="E1121" s="56"/>
      <c r="F1121" s="10"/>
      <c r="G1121" s="10"/>
      <c r="H1121" s="26"/>
    </row>
    <row r="1122" spans="1:8" s="2" customFormat="1" x14ac:dyDescent="0.25">
      <c r="A1122" s="55"/>
      <c r="B1122" s="55"/>
      <c r="E1122" s="56"/>
      <c r="F1122" s="10"/>
      <c r="G1122" s="10"/>
      <c r="H1122" s="26"/>
    </row>
    <row r="1123" spans="1:8" s="2" customFormat="1" x14ac:dyDescent="0.25">
      <c r="A1123" s="55"/>
      <c r="B1123" s="55"/>
      <c r="E1123" s="56"/>
      <c r="F1123" s="10"/>
      <c r="G1123" s="10"/>
      <c r="H1123" s="26"/>
    </row>
    <row r="1124" spans="1:8" s="2" customFormat="1" x14ac:dyDescent="0.25">
      <c r="A1124" s="55"/>
      <c r="B1124" s="55"/>
      <c r="E1124" s="56"/>
      <c r="F1124" s="10"/>
      <c r="G1124" s="10"/>
      <c r="H1124" s="26"/>
    </row>
    <row r="1125" spans="1:8" s="2" customFormat="1" x14ac:dyDescent="0.25">
      <c r="A1125" s="55"/>
      <c r="B1125" s="55"/>
      <c r="E1125" s="56"/>
      <c r="F1125" s="10"/>
      <c r="G1125" s="10"/>
      <c r="H1125" s="26"/>
    </row>
    <row r="1126" spans="1:8" s="2" customFormat="1" x14ac:dyDescent="0.25">
      <c r="A1126" s="55"/>
      <c r="B1126" s="55"/>
      <c r="E1126" s="56"/>
      <c r="F1126" s="10"/>
      <c r="G1126" s="10"/>
      <c r="H1126" s="26"/>
    </row>
    <row r="1127" spans="1:8" s="2" customFormat="1" x14ac:dyDescent="0.25">
      <c r="A1127" s="55"/>
      <c r="B1127" s="55"/>
      <c r="E1127" s="56"/>
      <c r="F1127" s="10"/>
      <c r="G1127" s="10"/>
      <c r="H1127" s="26"/>
    </row>
    <row r="1128" spans="1:8" s="2" customFormat="1" x14ac:dyDescent="0.25">
      <c r="A1128" s="55"/>
      <c r="B1128" s="55"/>
      <c r="E1128" s="56"/>
      <c r="F1128" s="10"/>
      <c r="G1128" s="10"/>
      <c r="H1128" s="26"/>
    </row>
    <row r="1129" spans="1:8" s="2" customFormat="1" x14ac:dyDescent="0.25">
      <c r="A1129" s="55"/>
      <c r="B1129" s="55"/>
      <c r="E1129" s="56"/>
      <c r="F1129" s="10"/>
      <c r="G1129" s="10"/>
      <c r="H1129" s="26"/>
    </row>
    <row r="1130" spans="1:8" s="2" customFormat="1" x14ac:dyDescent="0.25">
      <c r="A1130" s="55"/>
      <c r="B1130" s="55"/>
      <c r="E1130" s="56"/>
      <c r="F1130" s="10"/>
      <c r="G1130" s="10"/>
      <c r="H1130" s="26"/>
    </row>
    <row r="1131" spans="1:8" s="2" customFormat="1" x14ac:dyDescent="0.25">
      <c r="A1131" s="55"/>
      <c r="B1131" s="55"/>
      <c r="E1131" s="56"/>
      <c r="F1131" s="10"/>
      <c r="G1131" s="10"/>
      <c r="H1131" s="26"/>
    </row>
    <row r="1132" spans="1:8" s="2" customFormat="1" x14ac:dyDescent="0.25">
      <c r="A1132" s="55"/>
      <c r="B1132" s="55"/>
      <c r="E1132" s="56"/>
      <c r="F1132" s="10"/>
      <c r="G1132" s="10"/>
      <c r="H1132" s="26"/>
    </row>
    <row r="1133" spans="1:8" s="2" customFormat="1" x14ac:dyDescent="0.25">
      <c r="A1133" s="55"/>
      <c r="B1133" s="55"/>
      <c r="E1133" s="56"/>
      <c r="F1133" s="10"/>
      <c r="G1133" s="10"/>
      <c r="H1133" s="26"/>
    </row>
    <row r="1134" spans="1:8" s="2" customFormat="1" x14ac:dyDescent="0.25">
      <c r="A1134" s="55"/>
      <c r="B1134" s="55"/>
      <c r="E1134" s="56"/>
      <c r="F1134" s="10"/>
      <c r="G1134" s="10"/>
      <c r="H1134" s="26"/>
    </row>
    <row r="1135" spans="1:8" s="2" customFormat="1" x14ac:dyDescent="0.25">
      <c r="A1135" s="55"/>
      <c r="B1135" s="55"/>
      <c r="E1135" s="56"/>
      <c r="F1135" s="10"/>
      <c r="G1135" s="10"/>
      <c r="H1135" s="26"/>
    </row>
    <row r="1136" spans="1:8" s="2" customFormat="1" x14ac:dyDescent="0.25">
      <c r="A1136" s="55"/>
      <c r="B1136" s="55"/>
      <c r="E1136" s="56"/>
      <c r="F1136" s="10"/>
      <c r="G1136" s="10"/>
      <c r="H1136" s="26"/>
    </row>
    <row r="1137" spans="1:8" s="2" customFormat="1" x14ac:dyDescent="0.25">
      <c r="A1137" s="55"/>
      <c r="B1137" s="55"/>
      <c r="E1137" s="56"/>
      <c r="F1137" s="10"/>
      <c r="G1137" s="10"/>
      <c r="H1137" s="26"/>
    </row>
    <row r="1138" spans="1:8" s="2" customFormat="1" x14ac:dyDescent="0.25">
      <c r="A1138" s="55"/>
      <c r="B1138" s="55"/>
      <c r="E1138" s="56"/>
      <c r="F1138" s="10"/>
      <c r="G1138" s="10"/>
      <c r="H1138" s="26"/>
    </row>
    <row r="1139" spans="1:8" s="2" customFormat="1" x14ac:dyDescent="0.25">
      <c r="A1139" s="55"/>
      <c r="B1139" s="55"/>
      <c r="E1139" s="56"/>
      <c r="F1139" s="10"/>
      <c r="G1139" s="10"/>
      <c r="H1139" s="26"/>
    </row>
    <row r="1140" spans="1:8" s="2" customFormat="1" x14ac:dyDescent="0.25">
      <c r="A1140" s="55"/>
      <c r="B1140" s="55"/>
      <c r="E1140" s="56"/>
      <c r="F1140" s="10"/>
      <c r="G1140" s="10"/>
      <c r="H1140" s="26"/>
    </row>
    <row r="1141" spans="1:8" s="2" customFormat="1" x14ac:dyDescent="0.25">
      <c r="A1141" s="55"/>
      <c r="B1141" s="55"/>
      <c r="E1141" s="56"/>
      <c r="F1141" s="10"/>
      <c r="G1141" s="10"/>
      <c r="H1141" s="26"/>
    </row>
    <row r="1142" spans="1:8" s="2" customFormat="1" x14ac:dyDescent="0.25">
      <c r="A1142" s="55"/>
      <c r="B1142" s="55"/>
      <c r="E1142" s="56"/>
      <c r="F1142" s="10"/>
      <c r="G1142" s="10"/>
      <c r="H1142" s="26"/>
    </row>
    <row r="1143" spans="1:8" s="2" customFormat="1" x14ac:dyDescent="0.25">
      <c r="A1143" s="55"/>
      <c r="B1143" s="55"/>
      <c r="E1143" s="56"/>
      <c r="F1143" s="10"/>
      <c r="G1143" s="10"/>
      <c r="H1143" s="26"/>
    </row>
    <row r="1144" spans="1:8" s="2" customFormat="1" x14ac:dyDescent="0.25">
      <c r="A1144" s="55"/>
      <c r="B1144" s="55"/>
      <c r="E1144" s="56"/>
      <c r="F1144" s="10"/>
      <c r="G1144" s="10"/>
      <c r="H1144" s="26"/>
    </row>
    <row r="1145" spans="1:8" s="2" customFormat="1" x14ac:dyDescent="0.25">
      <c r="A1145" s="55"/>
      <c r="B1145" s="55"/>
      <c r="E1145" s="56"/>
      <c r="F1145" s="10"/>
      <c r="G1145" s="10"/>
      <c r="H1145" s="26"/>
    </row>
    <row r="1146" spans="1:8" s="2" customFormat="1" x14ac:dyDescent="0.25">
      <c r="A1146" s="55"/>
      <c r="B1146" s="55"/>
      <c r="E1146" s="56"/>
      <c r="F1146" s="10"/>
      <c r="G1146" s="10"/>
      <c r="H1146" s="26"/>
    </row>
    <row r="1147" spans="1:8" s="2" customFormat="1" x14ac:dyDescent="0.25">
      <c r="A1147" s="55"/>
      <c r="B1147" s="55"/>
      <c r="E1147" s="56"/>
      <c r="F1147" s="10"/>
      <c r="G1147" s="10"/>
      <c r="H1147" s="26"/>
    </row>
    <row r="1148" spans="1:8" s="2" customFormat="1" x14ac:dyDescent="0.25">
      <c r="A1148" s="55"/>
      <c r="B1148" s="55"/>
      <c r="E1148" s="56"/>
      <c r="F1148" s="10"/>
      <c r="G1148" s="10"/>
      <c r="H1148" s="26"/>
    </row>
    <row r="1149" spans="1:8" s="2" customFormat="1" x14ac:dyDescent="0.25">
      <c r="A1149" s="55"/>
      <c r="B1149" s="55"/>
      <c r="E1149" s="56"/>
      <c r="F1149" s="10"/>
      <c r="G1149" s="10"/>
      <c r="H1149" s="26"/>
    </row>
    <row r="1150" spans="1:8" s="2" customFormat="1" x14ac:dyDescent="0.25">
      <c r="A1150" s="55"/>
      <c r="B1150" s="55"/>
      <c r="E1150" s="56"/>
      <c r="F1150" s="10"/>
      <c r="G1150" s="10"/>
      <c r="H1150" s="26"/>
    </row>
    <row r="1151" spans="1:8" s="2" customFormat="1" x14ac:dyDescent="0.25">
      <c r="A1151" s="55"/>
      <c r="B1151" s="55"/>
      <c r="E1151" s="56"/>
      <c r="F1151" s="10"/>
      <c r="G1151" s="10"/>
      <c r="H1151" s="26"/>
    </row>
    <row r="1152" spans="1:8" s="2" customFormat="1" x14ac:dyDescent="0.25">
      <c r="A1152" s="55"/>
      <c r="B1152" s="55"/>
      <c r="E1152" s="56"/>
      <c r="F1152" s="10"/>
      <c r="G1152" s="10"/>
      <c r="H1152" s="26"/>
    </row>
    <row r="1153" spans="1:8" s="2" customFormat="1" x14ac:dyDescent="0.25">
      <c r="A1153" s="55"/>
      <c r="B1153" s="55"/>
      <c r="E1153" s="56"/>
      <c r="F1153" s="10"/>
      <c r="G1153" s="10"/>
      <c r="H1153" s="26"/>
    </row>
    <row r="1154" spans="1:8" s="2" customFormat="1" x14ac:dyDescent="0.25">
      <c r="A1154" s="55"/>
      <c r="B1154" s="55"/>
      <c r="E1154" s="56"/>
      <c r="F1154" s="10"/>
      <c r="G1154" s="10"/>
      <c r="H1154" s="26"/>
    </row>
    <row r="1155" spans="1:8" s="2" customFormat="1" x14ac:dyDescent="0.25">
      <c r="A1155" s="55"/>
      <c r="B1155" s="55"/>
      <c r="E1155" s="56"/>
      <c r="F1155" s="10"/>
      <c r="G1155" s="10"/>
      <c r="H1155" s="26"/>
    </row>
    <row r="1156" spans="1:8" s="2" customFormat="1" x14ac:dyDescent="0.25">
      <c r="A1156" s="55"/>
      <c r="B1156" s="55"/>
      <c r="E1156" s="56"/>
      <c r="F1156" s="10"/>
      <c r="G1156" s="10"/>
      <c r="H1156" s="26"/>
    </row>
    <row r="1157" spans="1:8" s="2" customFormat="1" x14ac:dyDescent="0.25">
      <c r="A1157" s="55"/>
      <c r="B1157" s="55"/>
      <c r="E1157" s="56"/>
      <c r="F1157" s="10"/>
      <c r="G1157" s="10"/>
      <c r="H1157" s="26"/>
    </row>
    <row r="1158" spans="1:8" s="2" customFormat="1" x14ac:dyDescent="0.25">
      <c r="A1158" s="55"/>
      <c r="B1158" s="55"/>
      <c r="E1158" s="56"/>
      <c r="F1158" s="10"/>
      <c r="G1158" s="10"/>
      <c r="H1158" s="26"/>
    </row>
    <row r="1159" spans="1:8" s="2" customFormat="1" x14ac:dyDescent="0.25">
      <c r="A1159" s="55"/>
      <c r="B1159" s="55"/>
      <c r="E1159" s="56"/>
      <c r="F1159" s="10"/>
      <c r="G1159" s="10"/>
      <c r="H1159" s="26"/>
    </row>
    <row r="1160" spans="1:8" s="2" customFormat="1" x14ac:dyDescent="0.25">
      <c r="A1160" s="55"/>
      <c r="B1160" s="55"/>
      <c r="E1160" s="56"/>
      <c r="F1160" s="10"/>
      <c r="G1160" s="10"/>
      <c r="H1160" s="26"/>
    </row>
    <row r="1161" spans="1:8" s="2" customFormat="1" x14ac:dyDescent="0.25">
      <c r="A1161" s="55"/>
      <c r="B1161" s="55"/>
      <c r="E1161" s="56"/>
      <c r="F1161" s="10"/>
      <c r="G1161" s="10"/>
      <c r="H1161" s="26"/>
    </row>
    <row r="1162" spans="1:8" s="2" customFormat="1" x14ac:dyDescent="0.25">
      <c r="A1162" s="55"/>
      <c r="B1162" s="55"/>
      <c r="E1162" s="56"/>
      <c r="F1162" s="10"/>
      <c r="G1162" s="10"/>
      <c r="H1162" s="26"/>
    </row>
    <row r="1163" spans="1:8" s="2" customFormat="1" x14ac:dyDescent="0.25">
      <c r="A1163" s="55"/>
      <c r="B1163" s="55"/>
      <c r="E1163" s="56"/>
      <c r="F1163" s="10"/>
      <c r="G1163" s="10"/>
      <c r="H1163" s="26"/>
    </row>
    <row r="1164" spans="1:8" s="2" customFormat="1" x14ac:dyDescent="0.25">
      <c r="A1164" s="55"/>
      <c r="B1164" s="55"/>
      <c r="E1164" s="56"/>
      <c r="F1164" s="10"/>
      <c r="G1164" s="10"/>
      <c r="H1164" s="26"/>
    </row>
    <row r="1165" spans="1:8" s="2" customFormat="1" x14ac:dyDescent="0.25">
      <c r="A1165" s="55"/>
      <c r="B1165" s="55"/>
      <c r="E1165" s="56"/>
      <c r="F1165" s="10"/>
      <c r="G1165" s="10"/>
      <c r="H1165" s="26"/>
    </row>
    <row r="1166" spans="1:8" s="2" customFormat="1" x14ac:dyDescent="0.25">
      <c r="A1166" s="55"/>
      <c r="B1166" s="55"/>
      <c r="E1166" s="56"/>
      <c r="F1166" s="10"/>
      <c r="G1166" s="10"/>
      <c r="H1166" s="26"/>
    </row>
    <row r="1167" spans="1:8" s="2" customFormat="1" x14ac:dyDescent="0.25">
      <c r="A1167" s="55"/>
      <c r="B1167" s="55"/>
      <c r="E1167" s="56"/>
      <c r="F1167" s="10"/>
      <c r="G1167" s="10"/>
      <c r="H1167" s="26"/>
    </row>
    <row r="1168" spans="1:8" s="2" customFormat="1" x14ac:dyDescent="0.25">
      <c r="A1168" s="55"/>
      <c r="B1168" s="55"/>
      <c r="E1168" s="56"/>
      <c r="F1168" s="10"/>
      <c r="G1168" s="10"/>
      <c r="H1168" s="26"/>
    </row>
    <row r="1169" spans="1:8" s="2" customFormat="1" x14ac:dyDescent="0.25">
      <c r="A1169" s="55"/>
      <c r="B1169" s="55"/>
      <c r="E1169" s="56"/>
      <c r="F1169" s="10"/>
      <c r="G1169" s="10"/>
      <c r="H1169" s="26"/>
    </row>
    <row r="1170" spans="1:8" s="2" customFormat="1" x14ac:dyDescent="0.25">
      <c r="A1170" s="55"/>
      <c r="B1170" s="55"/>
      <c r="E1170" s="56"/>
      <c r="F1170" s="10"/>
      <c r="G1170" s="10"/>
      <c r="H1170" s="26"/>
    </row>
    <row r="1171" spans="1:8" s="2" customFormat="1" x14ac:dyDescent="0.25">
      <c r="A1171" s="55"/>
      <c r="B1171" s="55"/>
      <c r="E1171" s="56"/>
      <c r="F1171" s="10"/>
      <c r="G1171" s="10"/>
      <c r="H1171" s="26"/>
    </row>
    <row r="1172" spans="1:8" s="2" customFormat="1" x14ac:dyDescent="0.25">
      <c r="A1172" s="55"/>
      <c r="B1172" s="55"/>
      <c r="E1172" s="56"/>
      <c r="F1172" s="10"/>
      <c r="G1172" s="10"/>
      <c r="H1172" s="26"/>
    </row>
    <row r="1173" spans="1:8" s="2" customFormat="1" x14ac:dyDescent="0.25">
      <c r="A1173" s="55"/>
      <c r="B1173" s="55"/>
      <c r="E1173" s="56"/>
      <c r="F1173" s="10"/>
      <c r="G1173" s="10"/>
      <c r="H1173" s="26"/>
    </row>
    <row r="1174" spans="1:8" s="2" customFormat="1" x14ac:dyDescent="0.25">
      <c r="A1174" s="55"/>
      <c r="B1174" s="55"/>
      <c r="E1174" s="56"/>
      <c r="F1174" s="10"/>
      <c r="G1174" s="10"/>
      <c r="H1174" s="26"/>
    </row>
    <row r="1175" spans="1:8" s="2" customFormat="1" x14ac:dyDescent="0.25">
      <c r="A1175" s="55"/>
      <c r="B1175" s="55"/>
      <c r="E1175" s="56"/>
      <c r="F1175" s="10"/>
      <c r="G1175" s="10"/>
      <c r="H1175" s="26"/>
    </row>
    <row r="1176" spans="1:8" s="2" customFormat="1" x14ac:dyDescent="0.25">
      <c r="A1176" s="55"/>
      <c r="B1176" s="55"/>
      <c r="E1176" s="56"/>
      <c r="F1176" s="10"/>
      <c r="G1176" s="10"/>
      <c r="H1176" s="26"/>
    </row>
    <row r="1177" spans="1:8" s="2" customFormat="1" x14ac:dyDescent="0.25">
      <c r="A1177" s="55"/>
      <c r="B1177" s="55"/>
      <c r="E1177" s="56"/>
      <c r="F1177" s="10"/>
      <c r="G1177" s="10"/>
      <c r="H1177" s="26"/>
    </row>
    <row r="1178" spans="1:8" s="2" customFormat="1" x14ac:dyDescent="0.25">
      <c r="A1178" s="55"/>
      <c r="B1178" s="55"/>
      <c r="E1178" s="56"/>
      <c r="F1178" s="10"/>
      <c r="G1178" s="10"/>
      <c r="H1178" s="26"/>
    </row>
    <row r="1179" spans="1:8" s="2" customFormat="1" x14ac:dyDescent="0.25">
      <c r="A1179" s="55"/>
      <c r="B1179" s="55"/>
      <c r="E1179" s="56"/>
      <c r="F1179" s="10"/>
      <c r="G1179" s="10"/>
      <c r="H1179" s="26"/>
    </row>
    <row r="1180" spans="1:8" s="2" customFormat="1" x14ac:dyDescent="0.25">
      <c r="A1180" s="55"/>
      <c r="B1180" s="55"/>
      <c r="E1180" s="56"/>
      <c r="F1180" s="10"/>
      <c r="G1180" s="10"/>
      <c r="H1180" s="26"/>
    </row>
    <row r="1181" spans="1:8" s="2" customFormat="1" x14ac:dyDescent="0.25">
      <c r="A1181" s="55"/>
      <c r="B1181" s="55"/>
      <c r="E1181" s="56"/>
      <c r="F1181" s="10"/>
      <c r="G1181" s="10"/>
      <c r="H1181" s="26"/>
    </row>
    <row r="1182" spans="1:8" s="2" customFormat="1" x14ac:dyDescent="0.25">
      <c r="A1182" s="55"/>
      <c r="B1182" s="55"/>
      <c r="E1182" s="56"/>
      <c r="F1182" s="10"/>
      <c r="G1182" s="10"/>
      <c r="H1182" s="26"/>
    </row>
    <row r="1183" spans="1:8" s="2" customFormat="1" x14ac:dyDescent="0.25">
      <c r="A1183" s="55"/>
      <c r="B1183" s="55"/>
      <c r="E1183" s="56"/>
      <c r="F1183" s="10"/>
      <c r="G1183" s="10"/>
      <c r="H1183" s="26"/>
    </row>
    <row r="1184" spans="1:8" s="2" customFormat="1" x14ac:dyDescent="0.25">
      <c r="A1184" s="55"/>
      <c r="B1184" s="55"/>
      <c r="E1184" s="56"/>
      <c r="F1184" s="10"/>
      <c r="G1184" s="10"/>
      <c r="H1184" s="26"/>
    </row>
    <row r="1185" spans="1:8" s="2" customFormat="1" x14ac:dyDescent="0.25">
      <c r="A1185" s="55"/>
      <c r="B1185" s="55"/>
      <c r="E1185" s="56"/>
      <c r="F1185" s="10"/>
      <c r="G1185" s="10"/>
      <c r="H1185" s="26"/>
    </row>
    <row r="1186" spans="1:8" s="2" customFormat="1" x14ac:dyDescent="0.25">
      <c r="A1186" s="55"/>
      <c r="B1186" s="55"/>
      <c r="E1186" s="56"/>
      <c r="F1186" s="10"/>
      <c r="G1186" s="10"/>
      <c r="H1186" s="26"/>
    </row>
    <row r="1187" spans="1:8" s="2" customFormat="1" x14ac:dyDescent="0.25">
      <c r="A1187" s="55"/>
      <c r="B1187" s="55"/>
      <c r="E1187" s="56"/>
      <c r="F1187" s="10"/>
      <c r="G1187" s="10"/>
      <c r="H1187" s="26"/>
    </row>
    <row r="1188" spans="1:8" s="2" customFormat="1" x14ac:dyDescent="0.25">
      <c r="A1188" s="55"/>
      <c r="B1188" s="55"/>
      <c r="E1188" s="56"/>
      <c r="F1188" s="10"/>
      <c r="G1188" s="10"/>
      <c r="H1188" s="26"/>
    </row>
    <row r="1189" spans="1:8" s="2" customFormat="1" x14ac:dyDescent="0.25">
      <c r="A1189" s="55"/>
      <c r="B1189" s="55"/>
      <c r="E1189" s="56"/>
      <c r="F1189" s="10"/>
      <c r="G1189" s="10"/>
      <c r="H1189" s="26"/>
    </row>
    <row r="1190" spans="1:8" s="2" customFormat="1" x14ac:dyDescent="0.25">
      <c r="A1190" s="55"/>
      <c r="B1190" s="55"/>
      <c r="E1190" s="56"/>
      <c r="F1190" s="10"/>
      <c r="G1190" s="10"/>
      <c r="H1190" s="26"/>
    </row>
    <row r="1191" spans="1:8" s="2" customFormat="1" x14ac:dyDescent="0.25">
      <c r="A1191" s="55"/>
      <c r="B1191" s="55"/>
      <c r="E1191" s="56"/>
      <c r="F1191" s="10"/>
      <c r="G1191" s="10"/>
      <c r="H1191" s="26"/>
    </row>
    <row r="1192" spans="1:8" s="2" customFormat="1" x14ac:dyDescent="0.25">
      <c r="A1192" s="55"/>
      <c r="B1192" s="55"/>
      <c r="E1192" s="56"/>
      <c r="F1192" s="10"/>
      <c r="G1192" s="10"/>
      <c r="H1192" s="26"/>
    </row>
    <row r="1193" spans="1:8" s="2" customFormat="1" x14ac:dyDescent="0.25">
      <c r="A1193" s="55"/>
      <c r="B1193" s="55"/>
      <c r="E1193" s="56"/>
      <c r="F1193" s="10"/>
      <c r="G1193" s="10"/>
      <c r="H1193" s="26"/>
    </row>
    <row r="1194" spans="1:8" s="2" customFormat="1" x14ac:dyDescent="0.25">
      <c r="A1194" s="55"/>
      <c r="B1194" s="55"/>
      <c r="E1194" s="56"/>
      <c r="F1194" s="10"/>
      <c r="G1194" s="10"/>
      <c r="H1194" s="26"/>
    </row>
    <row r="1195" spans="1:8" s="2" customFormat="1" x14ac:dyDescent="0.25">
      <c r="A1195" s="55"/>
      <c r="B1195" s="55"/>
      <c r="E1195" s="56"/>
      <c r="F1195" s="10"/>
      <c r="G1195" s="10"/>
      <c r="H1195" s="26"/>
    </row>
    <row r="1196" spans="1:8" s="2" customFormat="1" x14ac:dyDescent="0.25">
      <c r="A1196" s="55"/>
      <c r="B1196" s="55"/>
      <c r="E1196" s="56"/>
      <c r="F1196" s="10"/>
      <c r="G1196" s="10"/>
      <c r="H1196" s="26"/>
    </row>
    <row r="1197" spans="1:8" s="2" customFormat="1" x14ac:dyDescent="0.25">
      <c r="A1197" s="55"/>
      <c r="B1197" s="55"/>
      <c r="E1197" s="56"/>
      <c r="F1197" s="10"/>
      <c r="G1197" s="10"/>
      <c r="H1197" s="26"/>
    </row>
    <row r="1198" spans="1:8" s="2" customFormat="1" x14ac:dyDescent="0.25">
      <c r="A1198" s="55"/>
      <c r="B1198" s="55"/>
      <c r="E1198" s="56"/>
      <c r="F1198" s="10"/>
      <c r="G1198" s="10"/>
      <c r="H1198" s="26"/>
    </row>
    <row r="1199" spans="1:8" s="2" customFormat="1" x14ac:dyDescent="0.25">
      <c r="A1199" s="55"/>
      <c r="B1199" s="55"/>
      <c r="E1199" s="56"/>
      <c r="F1199" s="10"/>
      <c r="G1199" s="10"/>
      <c r="H1199" s="26"/>
    </row>
    <row r="1200" spans="1:8" s="2" customFormat="1" x14ac:dyDescent="0.25">
      <c r="A1200" s="55"/>
      <c r="B1200" s="55"/>
      <c r="E1200" s="56"/>
      <c r="F1200" s="10"/>
      <c r="G1200" s="10"/>
      <c r="H1200" s="26"/>
    </row>
    <row r="1201" spans="1:8" s="2" customFormat="1" x14ac:dyDescent="0.25">
      <c r="A1201" s="55"/>
      <c r="B1201" s="55"/>
      <c r="E1201" s="56"/>
      <c r="F1201" s="10"/>
      <c r="G1201" s="10"/>
      <c r="H1201" s="26"/>
    </row>
    <row r="1202" spans="1:8" s="2" customFormat="1" x14ac:dyDescent="0.25">
      <c r="A1202" s="55"/>
      <c r="B1202" s="55"/>
      <c r="E1202" s="56"/>
      <c r="F1202" s="10"/>
      <c r="G1202" s="10"/>
      <c r="H1202" s="26"/>
    </row>
    <row r="1203" spans="1:8" s="2" customFormat="1" x14ac:dyDescent="0.25">
      <c r="A1203" s="55"/>
      <c r="B1203" s="55"/>
      <c r="E1203" s="56"/>
      <c r="F1203" s="10"/>
      <c r="G1203" s="10"/>
      <c r="H1203" s="26"/>
    </row>
    <row r="1204" spans="1:8" s="2" customFormat="1" x14ac:dyDescent="0.25">
      <c r="A1204" s="55"/>
      <c r="B1204" s="55"/>
      <c r="E1204" s="56"/>
      <c r="F1204" s="10"/>
      <c r="G1204" s="10"/>
      <c r="H1204" s="26"/>
    </row>
    <row r="1205" spans="1:8" s="2" customFormat="1" x14ac:dyDescent="0.25">
      <c r="A1205" s="55"/>
      <c r="B1205" s="55"/>
      <c r="E1205" s="56"/>
      <c r="F1205" s="10"/>
      <c r="G1205" s="10"/>
      <c r="H1205" s="26"/>
    </row>
    <row r="1206" spans="1:8" s="2" customFormat="1" x14ac:dyDescent="0.25">
      <c r="A1206" s="55"/>
      <c r="B1206" s="55"/>
      <c r="E1206" s="56"/>
      <c r="F1206" s="10"/>
      <c r="G1206" s="10"/>
      <c r="H1206" s="26"/>
    </row>
    <row r="1207" spans="1:8" s="2" customFormat="1" x14ac:dyDescent="0.25">
      <c r="A1207" s="55"/>
      <c r="B1207" s="55"/>
      <c r="E1207" s="56"/>
      <c r="F1207" s="10"/>
      <c r="G1207" s="10"/>
      <c r="H1207" s="26"/>
    </row>
    <row r="1208" spans="1:8" s="2" customFormat="1" x14ac:dyDescent="0.25">
      <c r="A1208" s="55"/>
      <c r="B1208" s="55"/>
      <c r="E1208" s="56"/>
      <c r="F1208" s="10"/>
      <c r="G1208" s="10"/>
      <c r="H1208" s="26"/>
    </row>
    <row r="1209" spans="1:8" s="2" customFormat="1" x14ac:dyDescent="0.25">
      <c r="A1209" s="55"/>
      <c r="B1209" s="55"/>
      <c r="E1209" s="56"/>
      <c r="F1209" s="10"/>
      <c r="G1209" s="10"/>
      <c r="H1209" s="26"/>
    </row>
    <row r="1210" spans="1:8" s="2" customFormat="1" x14ac:dyDescent="0.25">
      <c r="A1210" s="55"/>
      <c r="B1210" s="55"/>
      <c r="E1210" s="56"/>
      <c r="F1210" s="10"/>
      <c r="G1210" s="10"/>
      <c r="H1210" s="26"/>
    </row>
    <row r="1211" spans="1:8" s="2" customFormat="1" x14ac:dyDescent="0.25">
      <c r="A1211" s="55"/>
      <c r="B1211" s="55"/>
      <c r="E1211" s="56"/>
      <c r="F1211" s="10"/>
      <c r="G1211" s="10"/>
      <c r="H1211" s="26"/>
    </row>
    <row r="1212" spans="1:8" s="2" customFormat="1" x14ac:dyDescent="0.25">
      <c r="A1212" s="55"/>
      <c r="B1212" s="55"/>
      <c r="E1212" s="56"/>
      <c r="F1212" s="10"/>
      <c r="G1212" s="10"/>
      <c r="H1212" s="26"/>
    </row>
    <row r="1213" spans="1:8" s="2" customFormat="1" x14ac:dyDescent="0.25">
      <c r="A1213" s="55"/>
      <c r="B1213" s="55"/>
      <c r="E1213" s="56"/>
      <c r="F1213" s="10"/>
      <c r="G1213" s="10"/>
      <c r="H1213" s="26"/>
    </row>
    <row r="1214" spans="1:8" s="2" customFormat="1" x14ac:dyDescent="0.25">
      <c r="A1214" s="55"/>
      <c r="B1214" s="55"/>
      <c r="E1214" s="56"/>
      <c r="F1214" s="10"/>
      <c r="G1214" s="10"/>
      <c r="H1214" s="26"/>
    </row>
    <row r="1215" spans="1:8" s="2" customFormat="1" x14ac:dyDescent="0.25">
      <c r="A1215" s="55"/>
      <c r="B1215" s="55"/>
      <c r="E1215" s="56"/>
      <c r="F1215" s="10"/>
      <c r="G1215" s="10"/>
      <c r="H1215" s="26"/>
    </row>
    <row r="1216" spans="1:8" s="2" customFormat="1" x14ac:dyDescent="0.25">
      <c r="A1216" s="55"/>
      <c r="B1216" s="55"/>
      <c r="E1216" s="56"/>
      <c r="F1216" s="10"/>
      <c r="G1216" s="10"/>
      <c r="H1216" s="26"/>
    </row>
    <row r="1217" spans="1:8" s="2" customFormat="1" x14ac:dyDescent="0.25">
      <c r="A1217" s="55"/>
      <c r="B1217" s="55"/>
      <c r="E1217" s="56"/>
      <c r="F1217" s="10"/>
      <c r="G1217" s="10"/>
      <c r="H1217" s="26"/>
    </row>
    <row r="1218" spans="1:8" s="2" customFormat="1" x14ac:dyDescent="0.25">
      <c r="A1218" s="55"/>
      <c r="B1218" s="55"/>
      <c r="E1218" s="56"/>
      <c r="F1218" s="10"/>
      <c r="G1218" s="10"/>
      <c r="H1218" s="26"/>
    </row>
    <row r="1219" spans="1:8" s="2" customFormat="1" x14ac:dyDescent="0.25">
      <c r="A1219" s="55"/>
      <c r="B1219" s="55"/>
      <c r="E1219" s="56"/>
      <c r="F1219" s="10"/>
      <c r="G1219" s="10"/>
      <c r="H1219" s="26"/>
    </row>
    <row r="1220" spans="1:8" s="2" customFormat="1" x14ac:dyDescent="0.25">
      <c r="A1220" s="55"/>
      <c r="B1220" s="55"/>
      <c r="E1220" s="56"/>
      <c r="F1220" s="10"/>
      <c r="G1220" s="10"/>
      <c r="H1220" s="26"/>
    </row>
    <row r="1221" spans="1:8" s="2" customFormat="1" x14ac:dyDescent="0.25">
      <c r="A1221" s="55"/>
      <c r="B1221" s="55"/>
      <c r="E1221" s="56"/>
      <c r="F1221" s="10"/>
      <c r="G1221" s="10"/>
      <c r="H1221" s="26"/>
    </row>
    <row r="1222" spans="1:8" s="2" customFormat="1" x14ac:dyDescent="0.25">
      <c r="A1222" s="55"/>
      <c r="B1222" s="55"/>
      <c r="E1222" s="56"/>
      <c r="F1222" s="10"/>
      <c r="G1222" s="10"/>
      <c r="H1222" s="26"/>
    </row>
    <row r="1223" spans="1:8" s="2" customFormat="1" x14ac:dyDescent="0.25">
      <c r="A1223" s="55"/>
      <c r="B1223" s="55"/>
      <c r="E1223" s="56"/>
      <c r="F1223" s="10"/>
      <c r="G1223" s="10"/>
      <c r="H1223" s="26"/>
    </row>
    <row r="1224" spans="1:8" s="2" customFormat="1" x14ac:dyDescent="0.25">
      <c r="A1224" s="55"/>
      <c r="B1224" s="55"/>
      <c r="E1224" s="56"/>
      <c r="F1224" s="10"/>
      <c r="G1224" s="10"/>
      <c r="H1224" s="26"/>
    </row>
    <row r="1225" spans="1:8" s="2" customFormat="1" x14ac:dyDescent="0.25">
      <c r="A1225" s="55"/>
      <c r="B1225" s="55"/>
      <c r="E1225" s="56"/>
      <c r="F1225" s="10"/>
      <c r="G1225" s="10"/>
      <c r="H1225" s="26"/>
    </row>
    <row r="1226" spans="1:8" s="2" customFormat="1" x14ac:dyDescent="0.25">
      <c r="A1226" s="55"/>
      <c r="B1226" s="55"/>
      <c r="E1226" s="56"/>
      <c r="F1226" s="10"/>
      <c r="G1226" s="10"/>
      <c r="H1226" s="26"/>
    </row>
    <row r="1227" spans="1:8" s="2" customFormat="1" x14ac:dyDescent="0.25">
      <c r="A1227" s="55"/>
      <c r="B1227" s="55"/>
      <c r="E1227" s="56"/>
      <c r="F1227" s="10"/>
      <c r="G1227" s="10"/>
      <c r="H1227" s="26"/>
    </row>
    <row r="1228" spans="1:8" s="2" customFormat="1" x14ac:dyDescent="0.25">
      <c r="A1228" s="55"/>
      <c r="B1228" s="55"/>
      <c r="E1228" s="56"/>
      <c r="F1228" s="10"/>
      <c r="G1228" s="10"/>
      <c r="H1228" s="26"/>
    </row>
    <row r="1229" spans="1:8" s="2" customFormat="1" x14ac:dyDescent="0.25">
      <c r="A1229" s="55"/>
      <c r="B1229" s="55"/>
      <c r="E1229" s="56"/>
      <c r="F1229" s="10"/>
      <c r="G1229" s="10"/>
      <c r="H1229" s="26"/>
    </row>
    <row r="1230" spans="1:8" s="2" customFormat="1" x14ac:dyDescent="0.25">
      <c r="A1230" s="55"/>
      <c r="B1230" s="55"/>
      <c r="E1230" s="56"/>
      <c r="F1230" s="10"/>
      <c r="G1230" s="10"/>
      <c r="H1230" s="26"/>
    </row>
    <row r="1231" spans="1:8" s="2" customFormat="1" x14ac:dyDescent="0.25">
      <c r="A1231" s="55"/>
      <c r="B1231" s="55"/>
      <c r="E1231" s="56"/>
      <c r="F1231" s="10"/>
      <c r="G1231" s="10"/>
      <c r="H1231" s="26"/>
    </row>
    <row r="1232" spans="1:8" s="2" customFormat="1" x14ac:dyDescent="0.25">
      <c r="A1232" s="55"/>
      <c r="B1232" s="55"/>
      <c r="E1232" s="56"/>
      <c r="F1232" s="10"/>
      <c r="G1232" s="10"/>
      <c r="H1232" s="26"/>
    </row>
    <row r="1233" spans="1:8" s="2" customFormat="1" x14ac:dyDescent="0.25">
      <c r="A1233" s="55"/>
      <c r="B1233" s="55"/>
      <c r="E1233" s="56"/>
      <c r="F1233" s="10"/>
      <c r="G1233" s="10"/>
      <c r="H1233" s="26"/>
    </row>
    <row r="1234" spans="1:8" s="2" customFormat="1" x14ac:dyDescent="0.25">
      <c r="A1234" s="55"/>
      <c r="B1234" s="55"/>
      <c r="E1234" s="56"/>
      <c r="F1234" s="10"/>
      <c r="G1234" s="10"/>
      <c r="H1234" s="26"/>
    </row>
    <row r="1235" spans="1:8" s="2" customFormat="1" x14ac:dyDescent="0.25">
      <c r="A1235" s="55"/>
      <c r="B1235" s="55"/>
      <c r="E1235" s="56"/>
      <c r="F1235" s="10"/>
      <c r="G1235" s="10"/>
      <c r="H1235" s="26"/>
    </row>
    <row r="1236" spans="1:8" s="2" customFormat="1" x14ac:dyDescent="0.25">
      <c r="A1236" s="55"/>
      <c r="B1236" s="55"/>
      <c r="E1236" s="56"/>
      <c r="F1236" s="10"/>
      <c r="G1236" s="10"/>
      <c r="H1236" s="26"/>
    </row>
    <row r="1237" spans="1:8" s="2" customFormat="1" x14ac:dyDescent="0.25">
      <c r="A1237" s="55"/>
      <c r="B1237" s="55"/>
      <c r="E1237" s="56"/>
      <c r="F1237" s="10"/>
      <c r="G1237" s="10"/>
      <c r="H1237" s="26"/>
    </row>
    <row r="1238" spans="1:8" s="2" customFormat="1" x14ac:dyDescent="0.25">
      <c r="A1238" s="55"/>
      <c r="B1238" s="55"/>
      <c r="E1238" s="56"/>
      <c r="F1238" s="10"/>
      <c r="G1238" s="10"/>
      <c r="H1238" s="26"/>
    </row>
    <row r="1239" spans="1:8" s="2" customFormat="1" x14ac:dyDescent="0.25">
      <c r="A1239" s="55"/>
      <c r="B1239" s="55"/>
      <c r="E1239" s="56"/>
      <c r="F1239" s="10"/>
      <c r="G1239" s="10"/>
      <c r="H1239" s="26"/>
    </row>
    <row r="1240" spans="1:8" s="2" customFormat="1" x14ac:dyDescent="0.25">
      <c r="A1240" s="55"/>
      <c r="B1240" s="55"/>
      <c r="E1240" s="56"/>
      <c r="F1240" s="10"/>
      <c r="G1240" s="10"/>
      <c r="H1240" s="26"/>
    </row>
    <row r="1241" spans="1:8" s="2" customFormat="1" x14ac:dyDescent="0.25">
      <c r="A1241" s="55"/>
      <c r="B1241" s="55"/>
      <c r="E1241" s="56"/>
      <c r="F1241" s="10"/>
      <c r="G1241" s="10"/>
      <c r="H1241" s="26"/>
    </row>
    <row r="1242" spans="1:8" s="2" customFormat="1" x14ac:dyDescent="0.25">
      <c r="A1242" s="55"/>
      <c r="B1242" s="55"/>
      <c r="E1242" s="56"/>
      <c r="F1242" s="10"/>
      <c r="G1242" s="10"/>
      <c r="H1242" s="26"/>
    </row>
    <row r="1243" spans="1:8" s="2" customFormat="1" x14ac:dyDescent="0.25">
      <c r="A1243" s="55"/>
      <c r="B1243" s="55"/>
      <c r="E1243" s="56"/>
      <c r="F1243" s="10"/>
      <c r="G1243" s="10"/>
      <c r="H1243" s="26"/>
    </row>
    <row r="1244" spans="1:8" s="2" customFormat="1" x14ac:dyDescent="0.25">
      <c r="A1244" s="55"/>
      <c r="B1244" s="55"/>
      <c r="E1244" s="56"/>
      <c r="F1244" s="10"/>
      <c r="G1244" s="10"/>
      <c r="H1244" s="26"/>
    </row>
    <row r="1245" spans="1:8" s="2" customFormat="1" x14ac:dyDescent="0.25">
      <c r="A1245" s="55"/>
      <c r="B1245" s="55"/>
      <c r="E1245" s="56"/>
      <c r="F1245" s="10"/>
      <c r="G1245" s="10"/>
      <c r="H1245" s="26"/>
    </row>
    <row r="1246" spans="1:8" s="2" customFormat="1" x14ac:dyDescent="0.25">
      <c r="A1246" s="55"/>
      <c r="B1246" s="55"/>
      <c r="E1246" s="56"/>
      <c r="F1246" s="10"/>
      <c r="G1246" s="10"/>
      <c r="H1246" s="26"/>
    </row>
    <row r="1247" spans="1:8" s="2" customFormat="1" x14ac:dyDescent="0.25">
      <c r="A1247" s="55"/>
      <c r="B1247" s="55"/>
      <c r="E1247" s="56"/>
      <c r="F1247" s="10"/>
      <c r="G1247" s="10"/>
      <c r="H1247" s="26"/>
    </row>
    <row r="1248" spans="1:8" s="2" customFormat="1" x14ac:dyDescent="0.25">
      <c r="A1248" s="55"/>
      <c r="B1248" s="55"/>
      <c r="E1248" s="56"/>
      <c r="F1248" s="10"/>
      <c r="G1248" s="10"/>
      <c r="H1248" s="26"/>
    </row>
    <row r="1249" spans="1:8" s="2" customFormat="1" x14ac:dyDescent="0.25">
      <c r="A1249" s="55"/>
      <c r="B1249" s="55"/>
      <c r="E1249" s="56"/>
      <c r="F1249" s="10"/>
      <c r="G1249" s="10"/>
      <c r="H1249" s="26"/>
    </row>
    <row r="1250" spans="1:8" s="2" customFormat="1" x14ac:dyDescent="0.25">
      <c r="A1250" s="55"/>
      <c r="B1250" s="55"/>
      <c r="E1250" s="56"/>
      <c r="F1250" s="10"/>
      <c r="G1250" s="10"/>
      <c r="H1250" s="26"/>
    </row>
    <row r="1251" spans="1:8" s="2" customFormat="1" x14ac:dyDescent="0.25">
      <c r="A1251" s="55"/>
      <c r="B1251" s="55"/>
      <c r="E1251" s="56"/>
      <c r="F1251" s="10"/>
      <c r="G1251" s="10"/>
      <c r="H1251" s="26"/>
    </row>
    <row r="1252" spans="1:8" s="2" customFormat="1" x14ac:dyDescent="0.25">
      <c r="A1252" s="55"/>
      <c r="B1252" s="55"/>
      <c r="E1252" s="56"/>
      <c r="F1252" s="10"/>
      <c r="G1252" s="10"/>
      <c r="H1252" s="26"/>
    </row>
    <row r="1253" spans="1:8" s="2" customFormat="1" x14ac:dyDescent="0.25">
      <c r="A1253" s="55"/>
      <c r="B1253" s="55"/>
      <c r="E1253" s="56"/>
      <c r="F1253" s="10"/>
      <c r="G1253" s="10"/>
      <c r="H1253" s="26"/>
    </row>
    <row r="1254" spans="1:8" s="2" customFormat="1" x14ac:dyDescent="0.25">
      <c r="A1254" s="55"/>
      <c r="B1254" s="55"/>
      <c r="E1254" s="56"/>
      <c r="F1254" s="10"/>
      <c r="G1254" s="10"/>
      <c r="H1254" s="26"/>
    </row>
    <row r="1255" spans="1:8" s="2" customFormat="1" x14ac:dyDescent="0.25">
      <c r="A1255" s="55"/>
      <c r="B1255" s="55"/>
      <c r="E1255" s="56"/>
      <c r="F1255" s="10"/>
      <c r="G1255" s="10"/>
      <c r="H1255" s="26"/>
    </row>
    <row r="1256" spans="1:8" s="2" customFormat="1" x14ac:dyDescent="0.25">
      <c r="A1256" s="55"/>
      <c r="B1256" s="55"/>
      <c r="E1256" s="56"/>
      <c r="F1256" s="10"/>
      <c r="G1256" s="10"/>
      <c r="H1256" s="26"/>
    </row>
    <row r="1257" spans="1:8" s="2" customFormat="1" x14ac:dyDescent="0.25">
      <c r="A1257" s="55"/>
      <c r="B1257" s="55"/>
      <c r="E1257" s="56"/>
      <c r="F1257" s="10"/>
      <c r="G1257" s="10"/>
      <c r="H1257" s="26"/>
    </row>
    <row r="1258" spans="1:8" s="2" customFormat="1" x14ac:dyDescent="0.25">
      <c r="A1258" s="55"/>
      <c r="B1258" s="55"/>
      <c r="E1258" s="56"/>
      <c r="F1258" s="10"/>
      <c r="G1258" s="10"/>
      <c r="H1258" s="26"/>
    </row>
    <row r="1259" spans="1:8" s="2" customFormat="1" x14ac:dyDescent="0.25">
      <c r="A1259" s="55"/>
      <c r="B1259" s="55"/>
      <c r="E1259" s="56"/>
      <c r="F1259" s="10"/>
      <c r="G1259" s="10"/>
      <c r="H1259" s="26"/>
    </row>
    <row r="1260" spans="1:8" s="2" customFormat="1" x14ac:dyDescent="0.25">
      <c r="A1260" s="55"/>
      <c r="B1260" s="55"/>
      <c r="E1260" s="56"/>
      <c r="F1260" s="10"/>
      <c r="G1260" s="10"/>
      <c r="H1260" s="26"/>
    </row>
    <row r="1261" spans="1:8" s="2" customFormat="1" x14ac:dyDescent="0.25">
      <c r="A1261" s="55"/>
      <c r="B1261" s="55"/>
      <c r="E1261" s="56"/>
      <c r="F1261" s="10"/>
      <c r="G1261" s="10"/>
      <c r="H1261" s="26"/>
    </row>
    <row r="1262" spans="1:8" s="2" customFormat="1" x14ac:dyDescent="0.25">
      <c r="A1262" s="55"/>
      <c r="B1262" s="55"/>
      <c r="E1262" s="56"/>
      <c r="F1262" s="10"/>
      <c r="G1262" s="10"/>
      <c r="H1262" s="26"/>
    </row>
    <row r="1263" spans="1:8" s="2" customFormat="1" x14ac:dyDescent="0.25">
      <c r="A1263" s="55"/>
      <c r="B1263" s="55"/>
      <c r="E1263" s="56"/>
      <c r="F1263" s="10"/>
      <c r="G1263" s="10"/>
      <c r="H1263" s="26"/>
    </row>
    <row r="1264" spans="1:8" s="2" customFormat="1" x14ac:dyDescent="0.25">
      <c r="A1264" s="55"/>
      <c r="B1264" s="55"/>
      <c r="E1264" s="56"/>
      <c r="F1264" s="10"/>
      <c r="G1264" s="10"/>
      <c r="H1264" s="26"/>
    </row>
    <row r="1265" spans="1:8" s="2" customFormat="1" x14ac:dyDescent="0.25">
      <c r="A1265" s="55"/>
      <c r="B1265" s="55"/>
      <c r="E1265" s="56"/>
      <c r="F1265" s="10"/>
      <c r="G1265" s="10"/>
      <c r="H1265" s="26"/>
    </row>
    <row r="1266" spans="1:8" s="2" customFormat="1" x14ac:dyDescent="0.25">
      <c r="A1266" s="55"/>
      <c r="B1266" s="55"/>
      <c r="E1266" s="56"/>
      <c r="F1266" s="10"/>
      <c r="G1266" s="10"/>
      <c r="H1266" s="26"/>
    </row>
    <row r="1267" spans="1:8" s="2" customFormat="1" x14ac:dyDescent="0.25">
      <c r="A1267" s="55"/>
      <c r="B1267" s="55"/>
      <c r="E1267" s="56"/>
      <c r="F1267" s="10"/>
      <c r="G1267" s="10"/>
      <c r="H1267" s="26"/>
    </row>
    <row r="1268" spans="1:8" s="2" customFormat="1" x14ac:dyDescent="0.25">
      <c r="A1268" s="55"/>
      <c r="B1268" s="55"/>
      <c r="E1268" s="56"/>
      <c r="F1268" s="10"/>
      <c r="G1268" s="10"/>
      <c r="H1268" s="26"/>
    </row>
    <row r="1269" spans="1:8" s="2" customFormat="1" x14ac:dyDescent="0.25">
      <c r="A1269" s="55"/>
      <c r="B1269" s="55"/>
      <c r="E1269" s="56"/>
      <c r="F1269" s="10"/>
      <c r="G1269" s="10"/>
      <c r="H1269" s="26"/>
    </row>
    <row r="1270" spans="1:8" s="2" customFormat="1" x14ac:dyDescent="0.25">
      <c r="A1270" s="55"/>
      <c r="B1270" s="55"/>
      <c r="E1270" s="56"/>
      <c r="F1270" s="10"/>
      <c r="G1270" s="10"/>
      <c r="H1270" s="26"/>
    </row>
    <row r="1271" spans="1:8" s="2" customFormat="1" x14ac:dyDescent="0.25">
      <c r="A1271" s="55"/>
      <c r="B1271" s="55"/>
      <c r="E1271" s="56"/>
      <c r="F1271" s="10"/>
      <c r="G1271" s="10"/>
      <c r="H1271" s="26"/>
    </row>
    <row r="1272" spans="1:8" s="2" customFormat="1" x14ac:dyDescent="0.25">
      <c r="A1272" s="55"/>
      <c r="B1272" s="55"/>
      <c r="E1272" s="56"/>
      <c r="F1272" s="10"/>
      <c r="G1272" s="10"/>
      <c r="H1272" s="26"/>
    </row>
    <row r="1273" spans="1:8" s="2" customFormat="1" x14ac:dyDescent="0.25">
      <c r="A1273" s="55"/>
      <c r="B1273" s="55"/>
      <c r="E1273" s="56"/>
      <c r="F1273" s="10"/>
      <c r="G1273" s="10"/>
      <c r="H1273" s="26"/>
    </row>
    <row r="1274" spans="1:8" s="2" customFormat="1" x14ac:dyDescent="0.25">
      <c r="A1274" s="55"/>
      <c r="B1274" s="55"/>
      <c r="E1274" s="56"/>
      <c r="F1274" s="10"/>
      <c r="G1274" s="10"/>
      <c r="H1274" s="26"/>
    </row>
    <row r="1275" spans="1:8" s="2" customFormat="1" x14ac:dyDescent="0.25">
      <c r="A1275" s="55"/>
      <c r="B1275" s="55"/>
      <c r="E1275" s="56"/>
      <c r="F1275" s="10"/>
      <c r="G1275" s="10"/>
      <c r="H1275" s="26"/>
    </row>
    <row r="1276" spans="1:8" s="2" customFormat="1" x14ac:dyDescent="0.25">
      <c r="A1276" s="55"/>
      <c r="B1276" s="55"/>
      <c r="E1276" s="56"/>
      <c r="F1276" s="10"/>
      <c r="G1276" s="10"/>
      <c r="H1276" s="26"/>
    </row>
    <row r="1277" spans="1:8" s="2" customFormat="1" x14ac:dyDescent="0.25">
      <c r="A1277" s="55"/>
      <c r="B1277" s="55"/>
      <c r="E1277" s="56"/>
      <c r="F1277" s="10"/>
      <c r="G1277" s="10"/>
      <c r="H1277" s="26"/>
    </row>
    <row r="1278" spans="1:8" s="2" customFormat="1" x14ac:dyDescent="0.25">
      <c r="A1278" s="55"/>
      <c r="B1278" s="55"/>
      <c r="E1278" s="56"/>
      <c r="F1278" s="10"/>
      <c r="G1278" s="10"/>
      <c r="H1278" s="26"/>
    </row>
    <row r="1279" spans="1:8" s="2" customFormat="1" x14ac:dyDescent="0.25">
      <c r="A1279" s="55"/>
      <c r="B1279" s="55"/>
      <c r="E1279" s="56"/>
      <c r="F1279" s="10"/>
      <c r="G1279" s="10"/>
      <c r="H1279" s="26"/>
    </row>
    <row r="1280" spans="1:8" s="2" customFormat="1" x14ac:dyDescent="0.25">
      <c r="A1280" s="55"/>
      <c r="B1280" s="55"/>
      <c r="E1280" s="56"/>
      <c r="F1280" s="10"/>
      <c r="G1280" s="10"/>
      <c r="H1280" s="26"/>
    </row>
    <row r="1281" spans="1:8" s="2" customFormat="1" x14ac:dyDescent="0.25">
      <c r="A1281" s="55"/>
      <c r="B1281" s="55"/>
      <c r="E1281" s="56"/>
      <c r="F1281" s="10"/>
      <c r="G1281" s="10"/>
      <c r="H1281" s="26"/>
    </row>
    <row r="1282" spans="1:8" s="2" customFormat="1" x14ac:dyDescent="0.25">
      <c r="A1282" s="55"/>
      <c r="B1282" s="55"/>
      <c r="E1282" s="56"/>
      <c r="F1282" s="10"/>
      <c r="G1282" s="10"/>
      <c r="H1282" s="26"/>
    </row>
    <row r="1283" spans="1:8" s="2" customFormat="1" x14ac:dyDescent="0.25">
      <c r="A1283" s="55"/>
      <c r="B1283" s="55"/>
      <c r="E1283" s="56"/>
      <c r="F1283" s="10"/>
      <c r="G1283" s="10"/>
      <c r="H1283" s="26"/>
    </row>
    <row r="1284" spans="1:8" s="2" customFormat="1" x14ac:dyDescent="0.25">
      <c r="A1284" s="55"/>
      <c r="B1284" s="55"/>
      <c r="E1284" s="56"/>
      <c r="F1284" s="10"/>
      <c r="G1284" s="10"/>
      <c r="H1284" s="26"/>
    </row>
    <row r="1285" spans="1:8" s="2" customFormat="1" x14ac:dyDescent="0.25">
      <c r="A1285" s="55"/>
      <c r="B1285" s="55"/>
      <c r="E1285" s="56"/>
      <c r="F1285" s="10"/>
      <c r="G1285" s="10"/>
      <c r="H1285" s="26"/>
    </row>
    <row r="1286" spans="1:8" s="2" customFormat="1" x14ac:dyDescent="0.25">
      <c r="A1286" s="55"/>
      <c r="B1286" s="55"/>
      <c r="E1286" s="56"/>
      <c r="F1286" s="10"/>
      <c r="G1286" s="10"/>
      <c r="H1286" s="26"/>
    </row>
    <row r="1287" spans="1:8" s="2" customFormat="1" x14ac:dyDescent="0.25">
      <c r="A1287" s="55"/>
      <c r="B1287" s="55"/>
      <c r="E1287" s="56"/>
      <c r="F1287" s="10"/>
      <c r="G1287" s="10"/>
      <c r="H1287" s="26"/>
    </row>
    <row r="1288" spans="1:8" s="2" customFormat="1" x14ac:dyDescent="0.25">
      <c r="A1288" s="55"/>
      <c r="B1288" s="55"/>
      <c r="E1288" s="56"/>
      <c r="F1288" s="10"/>
      <c r="G1288" s="10"/>
      <c r="H1288" s="26"/>
    </row>
    <row r="1289" spans="1:8" s="2" customFormat="1" x14ac:dyDescent="0.25">
      <c r="A1289" s="55"/>
      <c r="B1289" s="55"/>
      <c r="E1289" s="56"/>
      <c r="F1289" s="10"/>
      <c r="G1289" s="10"/>
      <c r="H1289" s="26"/>
    </row>
    <row r="1290" spans="1:8" s="2" customFormat="1" x14ac:dyDescent="0.25">
      <c r="A1290" s="55"/>
      <c r="B1290" s="55"/>
      <c r="E1290" s="56"/>
      <c r="F1290" s="10"/>
      <c r="G1290" s="10"/>
      <c r="H1290" s="26"/>
    </row>
    <row r="1291" spans="1:8" s="2" customFormat="1" x14ac:dyDescent="0.25">
      <c r="A1291" s="55"/>
      <c r="B1291" s="55"/>
      <c r="E1291" s="56"/>
      <c r="F1291" s="10"/>
      <c r="G1291" s="10"/>
      <c r="H1291" s="26"/>
    </row>
    <row r="1292" spans="1:8" s="2" customFormat="1" x14ac:dyDescent="0.25">
      <c r="A1292" s="55"/>
      <c r="B1292" s="55"/>
      <c r="E1292" s="56"/>
      <c r="F1292" s="10"/>
      <c r="G1292" s="10"/>
      <c r="H1292" s="26"/>
    </row>
    <row r="1293" spans="1:8" s="2" customFormat="1" x14ac:dyDescent="0.25">
      <c r="A1293" s="55"/>
      <c r="B1293" s="55"/>
      <c r="E1293" s="56"/>
      <c r="F1293" s="10"/>
      <c r="G1293" s="10"/>
      <c r="H1293" s="26"/>
    </row>
    <row r="1294" spans="1:8" s="2" customFormat="1" x14ac:dyDescent="0.25">
      <c r="A1294" s="55"/>
      <c r="B1294" s="55"/>
      <c r="E1294" s="56"/>
      <c r="F1294" s="10"/>
      <c r="G1294" s="10"/>
      <c r="H1294" s="26"/>
    </row>
    <row r="1295" spans="1:8" s="2" customFormat="1" x14ac:dyDescent="0.25">
      <c r="A1295" s="55"/>
      <c r="B1295" s="55"/>
      <c r="E1295" s="56"/>
      <c r="F1295" s="10"/>
      <c r="G1295" s="10"/>
      <c r="H1295" s="26"/>
    </row>
    <row r="1296" spans="1:8" s="2" customFormat="1" x14ac:dyDescent="0.25">
      <c r="A1296" s="55"/>
      <c r="B1296" s="55"/>
      <c r="E1296" s="56"/>
      <c r="F1296" s="10"/>
      <c r="G1296" s="10"/>
      <c r="H1296" s="26"/>
    </row>
    <row r="1297" spans="1:8" s="2" customFormat="1" x14ac:dyDescent="0.25">
      <c r="A1297" s="55"/>
      <c r="B1297" s="55"/>
      <c r="E1297" s="56"/>
      <c r="F1297" s="10"/>
      <c r="G1297" s="10"/>
      <c r="H1297" s="26"/>
    </row>
    <row r="1298" spans="1:8" s="2" customFormat="1" x14ac:dyDescent="0.25">
      <c r="A1298" s="55"/>
      <c r="B1298" s="55"/>
      <c r="E1298" s="56"/>
      <c r="F1298" s="10"/>
      <c r="G1298" s="10"/>
      <c r="H1298" s="26"/>
    </row>
    <row r="1299" spans="1:8" s="2" customFormat="1" x14ac:dyDescent="0.25">
      <c r="A1299" s="55"/>
      <c r="B1299" s="55"/>
      <c r="E1299" s="56"/>
      <c r="F1299" s="10"/>
      <c r="G1299" s="10"/>
      <c r="H1299" s="26"/>
    </row>
    <row r="1300" spans="1:8" s="2" customFormat="1" x14ac:dyDescent="0.25">
      <c r="A1300" s="55"/>
      <c r="B1300" s="55"/>
      <c r="E1300" s="56"/>
      <c r="F1300" s="10"/>
      <c r="G1300" s="10"/>
      <c r="H1300" s="26"/>
    </row>
    <row r="1301" spans="1:8" s="2" customFormat="1" x14ac:dyDescent="0.25">
      <c r="A1301" s="55"/>
      <c r="B1301" s="55"/>
      <c r="E1301" s="56"/>
      <c r="F1301" s="10"/>
      <c r="G1301" s="10"/>
      <c r="H1301" s="26"/>
    </row>
    <row r="1302" spans="1:8" s="2" customFormat="1" x14ac:dyDescent="0.25">
      <c r="A1302" s="55"/>
      <c r="B1302" s="55"/>
      <c r="E1302" s="56"/>
      <c r="F1302" s="10"/>
      <c r="G1302" s="10"/>
      <c r="H1302" s="26"/>
    </row>
    <row r="1303" spans="1:8" s="2" customFormat="1" x14ac:dyDescent="0.25">
      <c r="A1303" s="55"/>
      <c r="B1303" s="55"/>
      <c r="E1303" s="56"/>
      <c r="F1303" s="10"/>
      <c r="G1303" s="10"/>
      <c r="H1303" s="26"/>
    </row>
    <row r="1304" spans="1:8" s="2" customFormat="1" x14ac:dyDescent="0.25">
      <c r="A1304" s="55"/>
      <c r="B1304" s="55"/>
      <c r="E1304" s="56"/>
      <c r="F1304" s="10"/>
      <c r="G1304" s="10"/>
      <c r="H1304" s="26"/>
    </row>
    <row r="1305" spans="1:8" s="2" customFormat="1" x14ac:dyDescent="0.25">
      <c r="A1305" s="55"/>
      <c r="B1305" s="55"/>
      <c r="E1305" s="56"/>
      <c r="F1305" s="10"/>
      <c r="G1305" s="10"/>
      <c r="H1305" s="26"/>
    </row>
    <row r="1306" spans="1:8" s="2" customFormat="1" x14ac:dyDescent="0.25">
      <c r="A1306" s="55"/>
      <c r="B1306" s="55"/>
      <c r="E1306" s="56"/>
      <c r="F1306" s="10"/>
      <c r="G1306" s="10"/>
      <c r="H1306" s="26"/>
    </row>
    <row r="1307" spans="1:8" s="2" customFormat="1" x14ac:dyDescent="0.25">
      <c r="A1307" s="55"/>
      <c r="B1307" s="55"/>
      <c r="E1307" s="56"/>
      <c r="F1307" s="10"/>
      <c r="G1307" s="10"/>
      <c r="H1307" s="26"/>
    </row>
    <row r="1308" spans="1:8" s="2" customFormat="1" x14ac:dyDescent="0.25">
      <c r="A1308" s="55"/>
      <c r="B1308" s="55"/>
      <c r="E1308" s="56"/>
      <c r="F1308" s="10"/>
      <c r="G1308" s="10"/>
      <c r="H1308" s="26"/>
    </row>
    <row r="1309" spans="1:8" s="2" customFormat="1" x14ac:dyDescent="0.25">
      <c r="A1309" s="55"/>
      <c r="B1309" s="55"/>
      <c r="E1309" s="56"/>
      <c r="F1309" s="10"/>
      <c r="G1309" s="10"/>
      <c r="H1309" s="26"/>
    </row>
    <row r="1310" spans="1:8" s="2" customFormat="1" x14ac:dyDescent="0.25">
      <c r="A1310" s="55"/>
      <c r="B1310" s="55"/>
      <c r="E1310" s="56"/>
      <c r="F1310" s="10"/>
      <c r="G1310" s="10"/>
      <c r="H1310" s="26"/>
    </row>
    <row r="1311" spans="1:8" s="2" customFormat="1" x14ac:dyDescent="0.25">
      <c r="A1311" s="55"/>
      <c r="B1311" s="55"/>
      <c r="E1311" s="56"/>
      <c r="F1311" s="10"/>
      <c r="G1311" s="10"/>
      <c r="H1311" s="26"/>
    </row>
    <row r="1312" spans="1:8" s="2" customFormat="1" x14ac:dyDescent="0.25">
      <c r="A1312" s="55"/>
      <c r="B1312" s="55"/>
      <c r="E1312" s="56"/>
      <c r="F1312" s="10"/>
      <c r="G1312" s="10"/>
      <c r="H1312" s="26"/>
    </row>
    <row r="1313" spans="1:8" s="2" customFormat="1" x14ac:dyDescent="0.25">
      <c r="A1313" s="55"/>
      <c r="B1313" s="55"/>
      <c r="E1313" s="56"/>
      <c r="F1313" s="10"/>
      <c r="G1313" s="10"/>
      <c r="H1313" s="26"/>
    </row>
    <row r="1314" spans="1:8" s="2" customFormat="1" x14ac:dyDescent="0.25">
      <c r="A1314" s="55"/>
      <c r="B1314" s="55"/>
      <c r="E1314" s="56"/>
      <c r="F1314" s="10"/>
      <c r="G1314" s="10"/>
      <c r="H1314" s="26"/>
    </row>
    <row r="1315" spans="1:8" s="2" customFormat="1" x14ac:dyDescent="0.25">
      <c r="A1315" s="55"/>
      <c r="B1315" s="55"/>
      <c r="E1315" s="56"/>
      <c r="F1315" s="10"/>
      <c r="G1315" s="10"/>
      <c r="H1315" s="26"/>
    </row>
    <row r="1316" spans="1:8" s="2" customFormat="1" x14ac:dyDescent="0.25">
      <c r="A1316" s="55"/>
      <c r="B1316" s="55"/>
      <c r="E1316" s="56"/>
      <c r="F1316" s="10"/>
      <c r="G1316" s="10"/>
      <c r="H1316" s="26"/>
    </row>
    <row r="1317" spans="1:8" s="2" customFormat="1" x14ac:dyDescent="0.25">
      <c r="A1317" s="55"/>
      <c r="B1317" s="55"/>
      <c r="E1317" s="56"/>
      <c r="F1317" s="10"/>
      <c r="G1317" s="10"/>
      <c r="H1317" s="26"/>
    </row>
    <row r="1318" spans="1:8" s="2" customFormat="1" x14ac:dyDescent="0.25">
      <c r="A1318" s="55"/>
      <c r="B1318" s="55"/>
      <c r="E1318" s="56"/>
      <c r="F1318" s="10"/>
      <c r="G1318" s="10"/>
      <c r="H1318" s="26"/>
    </row>
    <row r="1319" spans="1:8" s="2" customFormat="1" x14ac:dyDescent="0.25">
      <c r="A1319" s="55"/>
      <c r="B1319" s="55"/>
      <c r="E1319" s="56"/>
      <c r="F1319" s="10"/>
      <c r="G1319" s="10"/>
      <c r="H1319" s="26"/>
    </row>
    <row r="1320" spans="1:8" s="2" customFormat="1" x14ac:dyDescent="0.25">
      <c r="A1320" s="55"/>
      <c r="B1320" s="55"/>
      <c r="E1320" s="56"/>
      <c r="F1320" s="10"/>
      <c r="G1320" s="10"/>
      <c r="H1320" s="26"/>
    </row>
    <row r="1321" spans="1:8" s="2" customFormat="1" x14ac:dyDescent="0.25">
      <c r="A1321" s="55"/>
      <c r="B1321" s="55"/>
      <c r="E1321" s="56"/>
      <c r="F1321" s="10"/>
      <c r="G1321" s="10"/>
      <c r="H1321" s="26"/>
    </row>
    <row r="1322" spans="1:8" s="2" customFormat="1" x14ac:dyDescent="0.25">
      <c r="A1322" s="55"/>
      <c r="B1322" s="55"/>
      <c r="E1322" s="56"/>
      <c r="F1322" s="10"/>
      <c r="G1322" s="10"/>
      <c r="H1322" s="26"/>
    </row>
    <row r="1323" spans="1:8" s="2" customFormat="1" x14ac:dyDescent="0.25">
      <c r="A1323" s="55"/>
      <c r="B1323" s="55"/>
      <c r="E1323" s="56"/>
      <c r="F1323" s="10"/>
      <c r="G1323" s="10"/>
      <c r="H1323" s="26"/>
    </row>
    <row r="1324" spans="1:8" s="2" customFormat="1" x14ac:dyDescent="0.25">
      <c r="A1324" s="55"/>
      <c r="B1324" s="55"/>
      <c r="E1324" s="56"/>
      <c r="F1324" s="10"/>
      <c r="G1324" s="10"/>
      <c r="H1324" s="26"/>
    </row>
    <row r="1325" spans="1:8" s="2" customFormat="1" x14ac:dyDescent="0.25">
      <c r="A1325" s="55"/>
      <c r="B1325" s="55"/>
      <c r="E1325" s="56"/>
      <c r="F1325" s="10"/>
      <c r="G1325" s="10"/>
      <c r="H1325" s="26"/>
    </row>
    <row r="1326" spans="1:8" s="2" customFormat="1" x14ac:dyDescent="0.25">
      <c r="A1326" s="55"/>
      <c r="B1326" s="55"/>
      <c r="E1326" s="56"/>
      <c r="F1326" s="10"/>
      <c r="G1326" s="10"/>
      <c r="H1326" s="26"/>
    </row>
    <row r="1327" spans="1:8" s="2" customFormat="1" x14ac:dyDescent="0.25">
      <c r="A1327" s="55"/>
      <c r="B1327" s="55"/>
      <c r="E1327" s="56"/>
      <c r="F1327" s="10"/>
      <c r="G1327" s="10"/>
      <c r="H1327" s="26"/>
    </row>
    <row r="1328" spans="1:8" s="2" customFormat="1" x14ac:dyDescent="0.25">
      <c r="A1328" s="55"/>
      <c r="B1328" s="55"/>
      <c r="E1328" s="56"/>
      <c r="F1328" s="10"/>
      <c r="G1328" s="10"/>
      <c r="H1328" s="26"/>
    </row>
    <row r="1329" spans="1:8" s="2" customFormat="1" x14ac:dyDescent="0.25">
      <c r="A1329" s="55"/>
      <c r="B1329" s="55"/>
      <c r="E1329" s="56"/>
      <c r="F1329" s="10"/>
      <c r="G1329" s="10"/>
      <c r="H1329" s="26"/>
    </row>
    <row r="1330" spans="1:8" s="2" customFormat="1" x14ac:dyDescent="0.25">
      <c r="A1330" s="55"/>
      <c r="B1330" s="55"/>
      <c r="E1330" s="56"/>
      <c r="F1330" s="10"/>
      <c r="G1330" s="10"/>
      <c r="H1330" s="26"/>
    </row>
    <row r="1331" spans="1:8" s="2" customFormat="1" x14ac:dyDescent="0.25">
      <c r="A1331" s="55"/>
      <c r="B1331" s="55"/>
      <c r="E1331" s="56"/>
      <c r="F1331" s="10"/>
      <c r="G1331" s="10"/>
      <c r="H1331" s="26"/>
    </row>
    <row r="1332" spans="1:8" s="2" customFormat="1" x14ac:dyDescent="0.25">
      <c r="A1332" s="55"/>
      <c r="B1332" s="55"/>
      <c r="E1332" s="56"/>
      <c r="F1332" s="10"/>
      <c r="G1332" s="10"/>
      <c r="H1332" s="26"/>
    </row>
    <row r="1333" spans="1:8" s="2" customFormat="1" x14ac:dyDescent="0.25">
      <c r="A1333" s="55"/>
      <c r="B1333" s="55"/>
      <c r="E1333" s="56"/>
      <c r="F1333" s="10"/>
      <c r="G1333" s="10"/>
      <c r="H1333" s="26"/>
    </row>
    <row r="1334" spans="1:8" s="2" customFormat="1" x14ac:dyDescent="0.25">
      <c r="A1334" s="55"/>
      <c r="B1334" s="55"/>
      <c r="E1334" s="56"/>
      <c r="F1334" s="10"/>
      <c r="G1334" s="10"/>
      <c r="H1334" s="26"/>
    </row>
    <row r="1335" spans="1:8" s="2" customFormat="1" x14ac:dyDescent="0.25">
      <c r="A1335" s="55"/>
      <c r="B1335" s="55"/>
      <c r="E1335" s="56"/>
      <c r="F1335" s="10"/>
      <c r="G1335" s="10"/>
      <c r="H1335" s="26"/>
    </row>
    <row r="1336" spans="1:8" s="2" customFormat="1" x14ac:dyDescent="0.25">
      <c r="A1336" s="55"/>
      <c r="B1336" s="55"/>
      <c r="E1336" s="56"/>
      <c r="F1336" s="10"/>
      <c r="G1336" s="10"/>
      <c r="H1336" s="26"/>
    </row>
    <row r="1337" spans="1:8" s="2" customFormat="1" x14ac:dyDescent="0.25">
      <c r="A1337" s="55"/>
      <c r="B1337" s="55"/>
      <c r="E1337" s="56"/>
      <c r="F1337" s="10"/>
      <c r="G1337" s="10"/>
      <c r="H1337" s="26"/>
    </row>
    <row r="1338" spans="1:8" s="2" customFormat="1" x14ac:dyDescent="0.25">
      <c r="A1338" s="55"/>
      <c r="B1338" s="55"/>
      <c r="E1338" s="56"/>
      <c r="F1338" s="10"/>
      <c r="G1338" s="10"/>
      <c r="H1338" s="26"/>
    </row>
    <row r="1339" spans="1:8" s="2" customFormat="1" x14ac:dyDescent="0.25">
      <c r="A1339" s="55"/>
      <c r="B1339" s="55"/>
      <c r="E1339" s="56"/>
      <c r="F1339" s="10"/>
      <c r="G1339" s="10"/>
      <c r="H1339" s="26"/>
    </row>
    <row r="1340" spans="1:8" s="2" customFormat="1" x14ac:dyDescent="0.25">
      <c r="A1340" s="55"/>
      <c r="B1340" s="55"/>
      <c r="E1340" s="56"/>
      <c r="F1340" s="10"/>
      <c r="G1340" s="10"/>
      <c r="H1340" s="26"/>
    </row>
    <row r="1341" spans="1:8" s="2" customFormat="1" x14ac:dyDescent="0.25">
      <c r="A1341" s="55"/>
      <c r="B1341" s="55"/>
      <c r="E1341" s="56"/>
      <c r="F1341" s="10"/>
      <c r="G1341" s="10"/>
      <c r="H1341" s="26"/>
    </row>
    <row r="1342" spans="1:8" s="2" customFormat="1" x14ac:dyDescent="0.25">
      <c r="A1342" s="55"/>
      <c r="B1342" s="55"/>
      <c r="E1342" s="56"/>
      <c r="F1342" s="10"/>
      <c r="G1342" s="10"/>
      <c r="H1342" s="26"/>
    </row>
    <row r="1343" spans="1:8" s="2" customFormat="1" x14ac:dyDescent="0.25">
      <c r="A1343" s="55"/>
      <c r="B1343" s="55"/>
      <c r="E1343" s="56"/>
      <c r="F1343" s="10"/>
      <c r="G1343" s="10"/>
      <c r="H1343" s="26"/>
    </row>
    <row r="1344" spans="1:8" s="2" customFormat="1" x14ac:dyDescent="0.25">
      <c r="A1344" s="55"/>
      <c r="B1344" s="55"/>
      <c r="E1344" s="56"/>
      <c r="F1344" s="10"/>
      <c r="G1344" s="10"/>
      <c r="H1344" s="26"/>
    </row>
    <row r="1345" spans="1:8" s="2" customFormat="1" x14ac:dyDescent="0.25">
      <c r="A1345" s="55"/>
      <c r="B1345" s="55"/>
      <c r="E1345" s="56"/>
      <c r="F1345" s="10"/>
      <c r="G1345" s="10"/>
      <c r="H1345" s="26"/>
    </row>
    <row r="1346" spans="1:8" s="2" customFormat="1" x14ac:dyDescent="0.25">
      <c r="A1346" s="55"/>
      <c r="B1346" s="55"/>
      <c r="E1346" s="56"/>
      <c r="F1346" s="10"/>
      <c r="G1346" s="10"/>
      <c r="H1346" s="26"/>
    </row>
    <row r="1347" spans="1:8" s="2" customFormat="1" x14ac:dyDescent="0.25">
      <c r="A1347" s="55"/>
      <c r="B1347" s="55"/>
      <c r="E1347" s="56"/>
      <c r="F1347" s="10"/>
      <c r="G1347" s="10"/>
      <c r="H1347" s="26"/>
    </row>
    <row r="1348" spans="1:8" s="2" customFormat="1" x14ac:dyDescent="0.25">
      <c r="A1348" s="55"/>
      <c r="B1348" s="55"/>
      <c r="E1348" s="56"/>
      <c r="F1348" s="10"/>
      <c r="G1348" s="10"/>
      <c r="H1348" s="26"/>
    </row>
    <row r="1349" spans="1:8" s="2" customFormat="1" x14ac:dyDescent="0.25">
      <c r="A1349" s="55"/>
      <c r="B1349" s="55"/>
      <c r="E1349" s="56"/>
      <c r="F1349" s="10"/>
      <c r="G1349" s="10"/>
      <c r="H1349" s="26"/>
    </row>
    <row r="1350" spans="1:8" s="2" customFormat="1" x14ac:dyDescent="0.25">
      <c r="A1350" s="55"/>
      <c r="B1350" s="55"/>
      <c r="E1350" s="56"/>
      <c r="F1350" s="10"/>
      <c r="G1350" s="10"/>
      <c r="H1350" s="26"/>
    </row>
    <row r="1351" spans="1:8" s="2" customFormat="1" x14ac:dyDescent="0.25">
      <c r="A1351" s="55"/>
      <c r="B1351" s="55"/>
      <c r="E1351" s="56"/>
      <c r="F1351" s="10"/>
      <c r="G1351" s="10"/>
      <c r="H1351" s="26"/>
    </row>
    <row r="1352" spans="1:8" s="2" customFormat="1" x14ac:dyDescent="0.25">
      <c r="A1352" s="55"/>
      <c r="B1352" s="55"/>
      <c r="E1352" s="56"/>
      <c r="F1352" s="10"/>
      <c r="G1352" s="10"/>
      <c r="H1352" s="26"/>
    </row>
    <row r="1353" spans="1:8" s="2" customFormat="1" x14ac:dyDescent="0.25">
      <c r="A1353" s="55"/>
      <c r="B1353" s="55"/>
      <c r="E1353" s="56"/>
      <c r="F1353" s="10"/>
      <c r="G1353" s="10"/>
      <c r="H1353" s="26"/>
    </row>
    <row r="1354" spans="1:8" s="2" customFormat="1" x14ac:dyDescent="0.25">
      <c r="A1354" s="55"/>
      <c r="B1354" s="55"/>
      <c r="E1354" s="56"/>
      <c r="F1354" s="10"/>
      <c r="G1354" s="10"/>
      <c r="H1354" s="26"/>
    </row>
    <row r="1355" spans="1:8" s="2" customFormat="1" x14ac:dyDescent="0.25">
      <c r="A1355" s="55"/>
      <c r="B1355" s="55"/>
      <c r="E1355" s="56"/>
      <c r="F1355" s="10"/>
      <c r="G1355" s="10"/>
      <c r="H1355" s="26"/>
    </row>
    <row r="1356" spans="1:8" s="2" customFormat="1" x14ac:dyDescent="0.25">
      <c r="A1356" s="55"/>
      <c r="B1356" s="55"/>
      <c r="E1356" s="56"/>
      <c r="F1356" s="10"/>
      <c r="G1356" s="10"/>
      <c r="H1356" s="26"/>
    </row>
    <row r="1357" spans="1:8" s="2" customFormat="1" x14ac:dyDescent="0.25">
      <c r="A1357" s="55"/>
      <c r="B1357" s="55"/>
      <c r="E1357" s="56"/>
      <c r="F1357" s="10"/>
      <c r="G1357" s="10"/>
      <c r="H1357" s="26"/>
    </row>
    <row r="1358" spans="1:8" s="2" customFormat="1" x14ac:dyDescent="0.25">
      <c r="A1358" s="55"/>
      <c r="B1358" s="55"/>
      <c r="E1358" s="56"/>
      <c r="F1358" s="10"/>
      <c r="G1358" s="10"/>
      <c r="H1358" s="26"/>
    </row>
    <row r="1359" spans="1:8" s="2" customFormat="1" x14ac:dyDescent="0.25">
      <c r="A1359" s="55"/>
      <c r="B1359" s="55"/>
      <c r="E1359" s="56"/>
      <c r="F1359" s="10"/>
      <c r="G1359" s="10"/>
      <c r="H1359" s="26"/>
    </row>
    <row r="1360" spans="1:8" s="2" customFormat="1" x14ac:dyDescent="0.25">
      <c r="A1360" s="55"/>
      <c r="B1360" s="55"/>
      <c r="E1360" s="56"/>
      <c r="F1360" s="10"/>
      <c r="G1360" s="10"/>
      <c r="H1360" s="26"/>
    </row>
    <row r="1361" spans="1:8" s="2" customFormat="1" x14ac:dyDescent="0.25">
      <c r="A1361" s="55"/>
      <c r="B1361" s="55"/>
      <c r="E1361" s="56"/>
      <c r="F1361" s="10"/>
      <c r="G1361" s="10"/>
      <c r="H1361" s="26"/>
    </row>
    <row r="1362" spans="1:8" s="2" customFormat="1" x14ac:dyDescent="0.25">
      <c r="A1362" s="55"/>
      <c r="B1362" s="55"/>
      <c r="E1362" s="56"/>
      <c r="F1362" s="10"/>
      <c r="G1362" s="10"/>
      <c r="H1362" s="26"/>
    </row>
    <row r="1363" spans="1:8" s="2" customFormat="1" x14ac:dyDescent="0.25">
      <c r="A1363" s="55"/>
      <c r="B1363" s="55"/>
      <c r="E1363" s="56"/>
      <c r="F1363" s="10"/>
      <c r="G1363" s="10"/>
      <c r="H1363" s="26"/>
    </row>
    <row r="1364" spans="1:8" s="2" customFormat="1" x14ac:dyDescent="0.25">
      <c r="A1364" s="55"/>
      <c r="B1364" s="55"/>
      <c r="E1364" s="56"/>
      <c r="F1364" s="10"/>
      <c r="G1364" s="10"/>
      <c r="H1364" s="26"/>
    </row>
    <row r="1365" spans="1:8" s="2" customFormat="1" x14ac:dyDescent="0.25">
      <c r="A1365" s="55"/>
      <c r="B1365" s="55"/>
      <c r="E1365" s="56"/>
      <c r="F1365" s="10"/>
      <c r="G1365" s="10"/>
      <c r="H1365" s="26"/>
    </row>
    <row r="1366" spans="1:8" s="2" customFormat="1" x14ac:dyDescent="0.25">
      <c r="A1366" s="55"/>
      <c r="B1366" s="55"/>
      <c r="E1366" s="56"/>
      <c r="F1366" s="10"/>
      <c r="G1366" s="10"/>
      <c r="H1366" s="26"/>
    </row>
    <row r="1367" spans="1:8" s="2" customFormat="1" x14ac:dyDescent="0.25">
      <c r="A1367" s="55"/>
      <c r="B1367" s="55"/>
      <c r="E1367" s="56"/>
      <c r="F1367" s="10"/>
      <c r="G1367" s="10"/>
      <c r="H1367" s="26"/>
    </row>
    <row r="1368" spans="1:8" s="2" customFormat="1" x14ac:dyDescent="0.25">
      <c r="A1368" s="55"/>
      <c r="B1368" s="55"/>
      <c r="E1368" s="56"/>
      <c r="F1368" s="10"/>
      <c r="G1368" s="10"/>
      <c r="H1368" s="26"/>
    </row>
    <row r="1369" spans="1:8" s="2" customFormat="1" x14ac:dyDescent="0.25">
      <c r="A1369" s="55"/>
      <c r="B1369" s="55"/>
      <c r="E1369" s="56"/>
      <c r="F1369" s="10"/>
      <c r="G1369" s="10"/>
      <c r="H1369" s="26"/>
    </row>
    <row r="1370" spans="1:8" s="2" customFormat="1" x14ac:dyDescent="0.25">
      <c r="A1370" s="55"/>
      <c r="B1370" s="55"/>
      <c r="E1370" s="56"/>
      <c r="F1370" s="10"/>
      <c r="G1370" s="10"/>
      <c r="H1370" s="26"/>
    </row>
    <row r="1371" spans="1:8" s="2" customFormat="1" x14ac:dyDescent="0.25">
      <c r="A1371" s="55"/>
      <c r="B1371" s="55"/>
      <c r="E1371" s="56"/>
      <c r="F1371" s="10"/>
      <c r="G1371" s="10"/>
      <c r="H1371" s="26"/>
    </row>
    <row r="1372" spans="1:8" s="2" customFormat="1" x14ac:dyDescent="0.25">
      <c r="A1372" s="55"/>
      <c r="B1372" s="55"/>
      <c r="E1372" s="56"/>
      <c r="F1372" s="10"/>
      <c r="G1372" s="10"/>
      <c r="H1372" s="26"/>
    </row>
    <row r="1373" spans="1:8" s="2" customFormat="1" x14ac:dyDescent="0.25">
      <c r="A1373" s="55"/>
      <c r="B1373" s="55"/>
      <c r="E1373" s="56"/>
      <c r="F1373" s="10"/>
      <c r="G1373" s="10"/>
      <c r="H1373" s="26"/>
    </row>
    <row r="1374" spans="1:8" s="2" customFormat="1" x14ac:dyDescent="0.25">
      <c r="A1374" s="55"/>
      <c r="B1374" s="55"/>
      <c r="E1374" s="56"/>
      <c r="F1374" s="10"/>
      <c r="G1374" s="10"/>
      <c r="H1374" s="26"/>
    </row>
    <row r="1375" spans="1:8" s="2" customFormat="1" x14ac:dyDescent="0.25">
      <c r="A1375" s="55"/>
      <c r="B1375" s="55"/>
      <c r="E1375" s="56"/>
      <c r="F1375" s="10"/>
      <c r="G1375" s="10"/>
      <c r="H1375" s="26"/>
    </row>
    <row r="1376" spans="1:8" s="2" customFormat="1" x14ac:dyDescent="0.25">
      <c r="A1376" s="55"/>
      <c r="B1376" s="55"/>
      <c r="E1376" s="56"/>
      <c r="F1376" s="10"/>
      <c r="G1376" s="10"/>
      <c r="H1376" s="26"/>
    </row>
    <row r="1377" spans="1:8" s="2" customFormat="1" x14ac:dyDescent="0.25">
      <c r="A1377" s="55"/>
      <c r="B1377" s="55"/>
      <c r="E1377" s="56"/>
      <c r="F1377" s="10"/>
      <c r="G1377" s="10"/>
      <c r="H1377" s="26"/>
    </row>
    <row r="1378" spans="1:8" s="2" customFormat="1" x14ac:dyDescent="0.25">
      <c r="A1378" s="55"/>
      <c r="B1378" s="55"/>
      <c r="E1378" s="56"/>
      <c r="F1378" s="10"/>
      <c r="G1378" s="10"/>
      <c r="H1378" s="26"/>
    </row>
    <row r="1379" spans="1:8" s="2" customFormat="1" x14ac:dyDescent="0.25">
      <c r="A1379" s="55"/>
      <c r="B1379" s="55"/>
      <c r="E1379" s="56"/>
      <c r="F1379" s="10"/>
      <c r="G1379" s="10"/>
      <c r="H1379" s="26"/>
    </row>
    <row r="1380" spans="1:8" s="2" customFormat="1" x14ac:dyDescent="0.25">
      <c r="A1380" s="55"/>
      <c r="B1380" s="55"/>
      <c r="E1380" s="56"/>
      <c r="F1380" s="10"/>
      <c r="G1380" s="10"/>
      <c r="H1380" s="26"/>
    </row>
    <row r="1381" spans="1:8" s="2" customFormat="1" x14ac:dyDescent="0.25">
      <c r="A1381" s="55"/>
      <c r="B1381" s="55"/>
      <c r="E1381" s="56"/>
      <c r="F1381" s="10"/>
      <c r="G1381" s="10"/>
      <c r="H1381" s="26"/>
    </row>
    <row r="1382" spans="1:8" s="2" customFormat="1" x14ac:dyDescent="0.25">
      <c r="A1382" s="55"/>
      <c r="B1382" s="55"/>
      <c r="E1382" s="56"/>
      <c r="F1382" s="10"/>
      <c r="G1382" s="10"/>
      <c r="H1382" s="26"/>
    </row>
    <row r="1383" spans="1:8" s="2" customFormat="1" x14ac:dyDescent="0.25">
      <c r="A1383" s="55"/>
      <c r="B1383" s="55"/>
      <c r="E1383" s="56"/>
      <c r="F1383" s="10"/>
      <c r="G1383" s="10"/>
      <c r="H1383" s="26"/>
    </row>
    <row r="1384" spans="1:8" s="2" customFormat="1" x14ac:dyDescent="0.25">
      <c r="A1384" s="55"/>
      <c r="B1384" s="55"/>
      <c r="E1384" s="56"/>
      <c r="F1384" s="10"/>
      <c r="G1384" s="10"/>
      <c r="H1384" s="26"/>
    </row>
    <row r="1385" spans="1:8" s="2" customFormat="1" x14ac:dyDescent="0.25">
      <c r="A1385" s="55"/>
      <c r="B1385" s="55"/>
      <c r="E1385" s="56"/>
      <c r="F1385" s="10"/>
      <c r="G1385" s="10"/>
      <c r="H1385" s="26"/>
    </row>
    <row r="1386" spans="1:8" s="2" customFormat="1" x14ac:dyDescent="0.25">
      <c r="A1386" s="55"/>
      <c r="B1386" s="55"/>
      <c r="E1386" s="56"/>
      <c r="F1386" s="10"/>
      <c r="G1386" s="10"/>
      <c r="H1386" s="26"/>
    </row>
    <row r="1387" spans="1:8" s="2" customFormat="1" x14ac:dyDescent="0.25">
      <c r="A1387" s="55"/>
      <c r="B1387" s="55"/>
      <c r="E1387" s="56"/>
      <c r="F1387" s="10"/>
      <c r="G1387" s="10"/>
      <c r="H1387" s="26"/>
    </row>
    <row r="1388" spans="1:8" s="2" customFormat="1" x14ac:dyDescent="0.25">
      <c r="A1388" s="55"/>
      <c r="B1388" s="55"/>
      <c r="E1388" s="56"/>
      <c r="F1388" s="10"/>
      <c r="G1388" s="10"/>
      <c r="H1388" s="26"/>
    </row>
    <row r="1389" spans="1:8" s="2" customFormat="1" x14ac:dyDescent="0.25">
      <c r="A1389" s="55"/>
      <c r="B1389" s="55"/>
      <c r="E1389" s="56"/>
      <c r="F1389" s="10"/>
      <c r="G1389" s="10"/>
      <c r="H1389" s="26"/>
    </row>
    <row r="1390" spans="1:8" s="2" customFormat="1" x14ac:dyDescent="0.25">
      <c r="A1390" s="55"/>
      <c r="B1390" s="55"/>
      <c r="E1390" s="56"/>
      <c r="F1390" s="10"/>
      <c r="G1390" s="10"/>
      <c r="H1390" s="26"/>
    </row>
    <row r="1391" spans="1:8" s="2" customFormat="1" x14ac:dyDescent="0.25">
      <c r="A1391" s="55"/>
      <c r="B1391" s="55"/>
      <c r="E1391" s="56"/>
      <c r="F1391" s="10"/>
      <c r="G1391" s="10"/>
      <c r="H1391" s="26"/>
    </row>
    <row r="1392" spans="1:8" s="2" customFormat="1" x14ac:dyDescent="0.25">
      <c r="A1392" s="55"/>
      <c r="B1392" s="55"/>
      <c r="E1392" s="56"/>
      <c r="F1392" s="10"/>
      <c r="G1392" s="10"/>
      <c r="H1392" s="26"/>
    </row>
    <row r="1393" spans="1:8" s="2" customFormat="1" x14ac:dyDescent="0.25">
      <c r="A1393" s="55"/>
      <c r="B1393" s="55"/>
      <c r="E1393" s="56"/>
      <c r="F1393" s="10"/>
      <c r="G1393" s="10"/>
      <c r="H1393" s="26"/>
    </row>
    <row r="1394" spans="1:8" s="2" customFormat="1" x14ac:dyDescent="0.25">
      <c r="A1394" s="55"/>
      <c r="B1394" s="55"/>
      <c r="E1394" s="56"/>
      <c r="F1394" s="10"/>
      <c r="G1394" s="10"/>
      <c r="H1394" s="26"/>
    </row>
    <row r="1395" spans="1:8" s="2" customFormat="1" x14ac:dyDescent="0.25">
      <c r="A1395" s="55"/>
      <c r="B1395" s="55"/>
      <c r="E1395" s="56"/>
      <c r="F1395" s="10"/>
      <c r="G1395" s="10"/>
      <c r="H1395" s="26"/>
    </row>
    <row r="1396" spans="1:8" s="2" customFormat="1" x14ac:dyDescent="0.25">
      <c r="A1396" s="55"/>
      <c r="B1396" s="55"/>
      <c r="E1396" s="56"/>
      <c r="F1396" s="10"/>
      <c r="G1396" s="10"/>
      <c r="H1396" s="26"/>
    </row>
    <row r="1397" spans="1:8" s="2" customFormat="1" x14ac:dyDescent="0.25">
      <c r="A1397" s="55"/>
      <c r="B1397" s="55"/>
      <c r="E1397" s="56"/>
      <c r="F1397" s="10"/>
      <c r="G1397" s="10"/>
      <c r="H1397" s="26"/>
    </row>
    <row r="1398" spans="1:8" s="2" customFormat="1" x14ac:dyDescent="0.25">
      <c r="A1398" s="55"/>
      <c r="B1398" s="55"/>
      <c r="E1398" s="56"/>
      <c r="F1398" s="10"/>
      <c r="G1398" s="10"/>
      <c r="H1398" s="26"/>
    </row>
    <row r="1399" spans="1:8" s="2" customFormat="1" x14ac:dyDescent="0.25">
      <c r="A1399" s="55"/>
      <c r="B1399" s="55"/>
      <c r="E1399" s="56"/>
      <c r="F1399" s="10"/>
      <c r="G1399" s="10"/>
      <c r="H1399" s="26"/>
    </row>
    <row r="1400" spans="1:8" s="2" customFormat="1" x14ac:dyDescent="0.25">
      <c r="A1400" s="55"/>
      <c r="B1400" s="55"/>
      <c r="E1400" s="56"/>
      <c r="F1400" s="10"/>
      <c r="G1400" s="10"/>
      <c r="H1400" s="26"/>
    </row>
    <row r="1401" spans="1:8" s="2" customFormat="1" x14ac:dyDescent="0.25">
      <c r="A1401" s="55"/>
      <c r="B1401" s="55"/>
      <c r="E1401" s="56"/>
      <c r="F1401" s="10"/>
      <c r="G1401" s="10"/>
      <c r="H1401" s="26"/>
    </row>
    <row r="1402" spans="1:8" s="2" customFormat="1" x14ac:dyDescent="0.25">
      <c r="A1402" s="55"/>
      <c r="B1402" s="55"/>
      <c r="E1402" s="56"/>
      <c r="F1402" s="10"/>
      <c r="G1402" s="10"/>
      <c r="H1402" s="26"/>
    </row>
    <row r="1403" spans="1:8" s="2" customFormat="1" x14ac:dyDescent="0.25">
      <c r="A1403" s="55"/>
      <c r="B1403" s="55"/>
      <c r="E1403" s="56"/>
      <c r="F1403" s="10"/>
      <c r="G1403" s="10"/>
      <c r="H1403" s="26"/>
    </row>
    <row r="1404" spans="1:8" s="2" customFormat="1" x14ac:dyDescent="0.25">
      <c r="A1404" s="55"/>
      <c r="B1404" s="55"/>
      <c r="E1404" s="56"/>
      <c r="F1404" s="10"/>
      <c r="G1404" s="10"/>
      <c r="H1404" s="26"/>
    </row>
    <row r="1405" spans="1:8" s="2" customFormat="1" x14ac:dyDescent="0.25">
      <c r="A1405" s="55"/>
      <c r="B1405" s="55"/>
      <c r="E1405" s="56"/>
      <c r="F1405" s="10"/>
      <c r="G1405" s="10"/>
      <c r="H1405" s="26"/>
    </row>
    <row r="1406" spans="1:8" s="2" customFormat="1" x14ac:dyDescent="0.25">
      <c r="A1406" s="55"/>
      <c r="B1406" s="55"/>
      <c r="E1406" s="56"/>
      <c r="F1406" s="10"/>
      <c r="G1406" s="10"/>
      <c r="H1406" s="26"/>
    </row>
    <row r="1407" spans="1:8" s="2" customFormat="1" x14ac:dyDescent="0.25">
      <c r="A1407" s="55"/>
      <c r="B1407" s="55"/>
      <c r="E1407" s="56"/>
      <c r="F1407" s="10"/>
      <c r="G1407" s="10"/>
      <c r="H1407" s="26"/>
    </row>
    <row r="1408" spans="1:8" s="2" customFormat="1" x14ac:dyDescent="0.25">
      <c r="A1408" s="55"/>
      <c r="B1408" s="55"/>
      <c r="E1408" s="56"/>
      <c r="F1408" s="10"/>
      <c r="G1408" s="10"/>
      <c r="H1408" s="26"/>
    </row>
    <row r="1409" spans="1:8" s="2" customFormat="1" x14ac:dyDescent="0.25">
      <c r="A1409" s="55"/>
      <c r="B1409" s="55"/>
      <c r="E1409" s="56"/>
      <c r="F1409" s="10"/>
      <c r="G1409" s="10"/>
      <c r="H1409" s="26"/>
    </row>
    <row r="1410" spans="1:8" s="2" customFormat="1" x14ac:dyDescent="0.25">
      <c r="A1410" s="55"/>
      <c r="B1410" s="55"/>
      <c r="E1410" s="56"/>
      <c r="F1410" s="10"/>
      <c r="G1410" s="10"/>
      <c r="H1410" s="26"/>
    </row>
    <row r="1411" spans="1:8" s="2" customFormat="1" x14ac:dyDescent="0.25">
      <c r="A1411" s="55"/>
      <c r="B1411" s="55"/>
      <c r="E1411" s="56"/>
      <c r="F1411" s="10"/>
      <c r="G1411" s="10"/>
      <c r="H1411" s="26"/>
    </row>
    <row r="1412" spans="1:8" s="2" customFormat="1" x14ac:dyDescent="0.25">
      <c r="A1412" s="55"/>
      <c r="B1412" s="55"/>
      <c r="E1412" s="56"/>
      <c r="F1412" s="10"/>
      <c r="G1412" s="10"/>
      <c r="H1412" s="26"/>
    </row>
    <row r="1413" spans="1:8" s="2" customFormat="1" x14ac:dyDescent="0.25">
      <c r="A1413" s="55"/>
      <c r="B1413" s="55"/>
      <c r="E1413" s="56"/>
      <c r="F1413" s="10"/>
      <c r="G1413" s="10"/>
      <c r="H1413" s="26"/>
    </row>
    <row r="1414" spans="1:8" s="2" customFormat="1" x14ac:dyDescent="0.25">
      <c r="A1414" s="55"/>
      <c r="B1414" s="55"/>
      <c r="E1414" s="56"/>
      <c r="F1414" s="10"/>
      <c r="G1414" s="10"/>
      <c r="H1414" s="26"/>
    </row>
    <row r="1415" spans="1:8" s="2" customFormat="1" x14ac:dyDescent="0.25">
      <c r="A1415" s="55"/>
      <c r="B1415" s="55"/>
      <c r="E1415" s="56"/>
      <c r="F1415" s="10"/>
      <c r="G1415" s="10"/>
      <c r="H1415" s="26"/>
    </row>
    <row r="1416" spans="1:8" s="2" customFormat="1" x14ac:dyDescent="0.25">
      <c r="A1416" s="55"/>
      <c r="B1416" s="55"/>
      <c r="E1416" s="56"/>
      <c r="F1416" s="10"/>
      <c r="G1416" s="10"/>
      <c r="H1416" s="26"/>
    </row>
    <row r="1417" spans="1:8" s="2" customFormat="1" x14ac:dyDescent="0.25">
      <c r="A1417" s="55"/>
      <c r="B1417" s="55"/>
      <c r="E1417" s="56"/>
      <c r="F1417" s="10"/>
      <c r="G1417" s="10"/>
      <c r="H1417" s="26"/>
    </row>
    <row r="1418" spans="1:8" s="2" customFormat="1" x14ac:dyDescent="0.25">
      <c r="A1418" s="55"/>
      <c r="B1418" s="55"/>
      <c r="E1418" s="56"/>
      <c r="F1418" s="10"/>
      <c r="G1418" s="10"/>
      <c r="H1418" s="26"/>
    </row>
    <row r="1419" spans="1:8" s="2" customFormat="1" x14ac:dyDescent="0.25">
      <c r="A1419" s="55"/>
      <c r="B1419" s="55"/>
      <c r="E1419" s="56"/>
      <c r="F1419" s="10"/>
      <c r="G1419" s="10"/>
      <c r="H1419" s="26"/>
    </row>
    <row r="1420" spans="1:8" s="2" customFormat="1" x14ac:dyDescent="0.25">
      <c r="A1420" s="55"/>
      <c r="B1420" s="55"/>
      <c r="E1420" s="56"/>
      <c r="F1420" s="10"/>
      <c r="G1420" s="10"/>
      <c r="H1420" s="26"/>
    </row>
    <row r="1421" spans="1:8" s="2" customFormat="1" x14ac:dyDescent="0.25">
      <c r="A1421" s="55"/>
      <c r="B1421" s="55"/>
      <c r="E1421" s="56"/>
      <c r="F1421" s="10"/>
      <c r="G1421" s="10"/>
      <c r="H1421" s="26"/>
    </row>
    <row r="1422" spans="1:8" s="2" customFormat="1" x14ac:dyDescent="0.25">
      <c r="A1422" s="55"/>
      <c r="B1422" s="55"/>
      <c r="E1422" s="56"/>
      <c r="F1422" s="10"/>
      <c r="G1422" s="10"/>
      <c r="H1422" s="26"/>
    </row>
    <row r="1423" spans="1:8" s="2" customFormat="1" x14ac:dyDescent="0.25">
      <c r="A1423" s="55"/>
      <c r="B1423" s="55"/>
      <c r="E1423" s="56"/>
      <c r="F1423" s="10"/>
      <c r="G1423" s="10"/>
      <c r="H1423" s="26"/>
    </row>
    <row r="1424" spans="1:8" s="2" customFormat="1" x14ac:dyDescent="0.25">
      <c r="A1424" s="55"/>
      <c r="B1424" s="55"/>
      <c r="E1424" s="56"/>
      <c r="F1424" s="10"/>
      <c r="G1424" s="10"/>
      <c r="H1424" s="26"/>
    </row>
    <row r="1425" spans="1:8" s="2" customFormat="1" x14ac:dyDescent="0.25">
      <c r="A1425" s="55"/>
      <c r="B1425" s="55"/>
      <c r="E1425" s="56"/>
      <c r="F1425" s="10"/>
      <c r="G1425" s="10"/>
      <c r="H1425" s="26"/>
    </row>
    <row r="1426" spans="1:8" s="2" customFormat="1" x14ac:dyDescent="0.25">
      <c r="A1426" s="55"/>
      <c r="B1426" s="55"/>
      <c r="E1426" s="56"/>
      <c r="F1426" s="10"/>
      <c r="G1426" s="10"/>
      <c r="H1426" s="26"/>
    </row>
    <row r="1427" spans="1:8" s="2" customFormat="1" x14ac:dyDescent="0.25">
      <c r="A1427" s="55"/>
      <c r="B1427" s="55"/>
      <c r="E1427" s="56"/>
      <c r="F1427" s="10"/>
      <c r="G1427" s="10"/>
      <c r="H1427" s="26"/>
    </row>
    <row r="1428" spans="1:8" s="2" customFormat="1" x14ac:dyDescent="0.25">
      <c r="A1428" s="55"/>
      <c r="B1428" s="55"/>
      <c r="E1428" s="56"/>
      <c r="F1428" s="10"/>
      <c r="G1428" s="10"/>
      <c r="H1428" s="26"/>
    </row>
    <row r="1429" spans="1:8" s="2" customFormat="1" x14ac:dyDescent="0.25">
      <c r="A1429" s="55"/>
      <c r="B1429" s="55"/>
      <c r="E1429" s="56"/>
      <c r="F1429" s="10"/>
      <c r="G1429" s="10"/>
      <c r="H1429" s="26"/>
    </row>
    <row r="1430" spans="1:8" s="2" customFormat="1" x14ac:dyDescent="0.25">
      <c r="A1430" s="55"/>
      <c r="B1430" s="55"/>
      <c r="E1430" s="56"/>
      <c r="F1430" s="10"/>
      <c r="G1430" s="10"/>
      <c r="H1430" s="26"/>
    </row>
    <row r="1431" spans="1:8" s="2" customFormat="1" x14ac:dyDescent="0.25">
      <c r="A1431" s="55"/>
      <c r="B1431" s="55"/>
      <c r="E1431" s="56"/>
      <c r="F1431" s="10"/>
      <c r="G1431" s="10"/>
      <c r="H1431" s="26"/>
    </row>
    <row r="1432" spans="1:8" s="2" customFormat="1" x14ac:dyDescent="0.25">
      <c r="A1432" s="55"/>
      <c r="B1432" s="55"/>
      <c r="E1432" s="56"/>
      <c r="F1432" s="10"/>
      <c r="G1432" s="10"/>
      <c r="H1432" s="26"/>
    </row>
    <row r="1433" spans="1:8" s="2" customFormat="1" x14ac:dyDescent="0.25">
      <c r="A1433" s="55"/>
      <c r="B1433" s="55"/>
      <c r="E1433" s="56"/>
      <c r="F1433" s="10"/>
      <c r="G1433" s="10"/>
      <c r="H1433" s="26"/>
    </row>
    <row r="1434" spans="1:8" s="2" customFormat="1" x14ac:dyDescent="0.25">
      <c r="A1434" s="55"/>
      <c r="B1434" s="55"/>
      <c r="E1434" s="56"/>
      <c r="F1434" s="10"/>
      <c r="G1434" s="10"/>
      <c r="H1434" s="26"/>
    </row>
    <row r="1435" spans="1:8" s="2" customFormat="1" x14ac:dyDescent="0.25">
      <c r="A1435" s="55"/>
      <c r="B1435" s="55"/>
      <c r="E1435" s="56"/>
      <c r="F1435" s="10"/>
      <c r="G1435" s="10"/>
      <c r="H1435" s="26"/>
    </row>
    <row r="1436" spans="1:8" s="2" customFormat="1" x14ac:dyDescent="0.25">
      <c r="A1436" s="55"/>
      <c r="B1436" s="55"/>
      <c r="E1436" s="56"/>
      <c r="F1436" s="10"/>
      <c r="G1436" s="10"/>
      <c r="H1436" s="26"/>
    </row>
    <row r="1437" spans="1:8" s="2" customFormat="1" x14ac:dyDescent="0.25">
      <c r="A1437" s="55"/>
      <c r="B1437" s="55"/>
      <c r="E1437" s="56"/>
      <c r="F1437" s="10"/>
      <c r="G1437" s="10"/>
      <c r="H1437" s="26"/>
    </row>
    <row r="1438" spans="1:8" s="2" customFormat="1" x14ac:dyDescent="0.25">
      <c r="A1438" s="55"/>
      <c r="B1438" s="55"/>
      <c r="E1438" s="56"/>
      <c r="F1438" s="10"/>
      <c r="G1438" s="10"/>
      <c r="H1438" s="26"/>
    </row>
    <row r="1439" spans="1:8" s="2" customFormat="1" x14ac:dyDescent="0.25">
      <c r="A1439" s="55"/>
      <c r="B1439" s="55"/>
      <c r="E1439" s="56"/>
      <c r="F1439" s="10"/>
      <c r="G1439" s="10"/>
      <c r="H1439" s="26"/>
    </row>
    <row r="1440" spans="1:8" s="2" customFormat="1" x14ac:dyDescent="0.25">
      <c r="A1440" s="55"/>
      <c r="B1440" s="55"/>
      <c r="E1440" s="56"/>
      <c r="F1440" s="10"/>
      <c r="G1440" s="10"/>
      <c r="H1440" s="26"/>
    </row>
    <row r="1441" spans="1:8" s="2" customFormat="1" x14ac:dyDescent="0.25">
      <c r="A1441" s="55"/>
      <c r="B1441" s="55"/>
      <c r="E1441" s="56"/>
      <c r="F1441" s="10"/>
      <c r="G1441" s="10"/>
      <c r="H1441" s="26"/>
    </row>
    <row r="1442" spans="1:8" s="2" customFormat="1" x14ac:dyDescent="0.25">
      <c r="A1442" s="55"/>
      <c r="B1442" s="55"/>
      <c r="E1442" s="56"/>
      <c r="F1442" s="10"/>
      <c r="G1442" s="10"/>
      <c r="H1442" s="26"/>
    </row>
    <row r="1443" spans="1:8" s="2" customFormat="1" x14ac:dyDescent="0.25">
      <c r="A1443" s="55"/>
      <c r="B1443" s="55"/>
      <c r="E1443" s="56"/>
      <c r="F1443" s="10"/>
      <c r="G1443" s="10"/>
      <c r="H1443" s="26"/>
    </row>
    <row r="1444" spans="1:8" s="2" customFormat="1" x14ac:dyDescent="0.25">
      <c r="A1444" s="55"/>
      <c r="B1444" s="55"/>
      <c r="E1444" s="56"/>
      <c r="F1444" s="10"/>
      <c r="G1444" s="10"/>
      <c r="H1444" s="26"/>
    </row>
    <row r="1445" spans="1:8" s="2" customFormat="1" x14ac:dyDescent="0.25">
      <c r="A1445" s="55"/>
      <c r="B1445" s="55"/>
      <c r="E1445" s="56"/>
      <c r="F1445" s="10"/>
      <c r="G1445" s="10"/>
      <c r="H1445" s="26"/>
    </row>
    <row r="1446" spans="1:8" s="2" customFormat="1" x14ac:dyDescent="0.25">
      <c r="A1446" s="55"/>
      <c r="B1446" s="55"/>
      <c r="E1446" s="56"/>
      <c r="F1446" s="10"/>
      <c r="G1446" s="10"/>
      <c r="H1446" s="26"/>
    </row>
    <row r="1447" spans="1:8" s="2" customFormat="1" x14ac:dyDescent="0.25">
      <c r="A1447" s="55"/>
      <c r="B1447" s="55"/>
      <c r="E1447" s="56"/>
      <c r="F1447" s="10"/>
      <c r="G1447" s="10"/>
      <c r="H1447" s="26"/>
    </row>
    <row r="1448" spans="1:8" s="2" customFormat="1" x14ac:dyDescent="0.25">
      <c r="A1448" s="55"/>
      <c r="B1448" s="55"/>
      <c r="E1448" s="56"/>
      <c r="F1448" s="10"/>
      <c r="G1448" s="10"/>
      <c r="H1448" s="26"/>
    </row>
    <row r="1449" spans="1:8" s="2" customFormat="1" x14ac:dyDescent="0.25">
      <c r="A1449" s="55"/>
      <c r="B1449" s="55"/>
      <c r="E1449" s="56"/>
      <c r="F1449" s="10"/>
      <c r="G1449" s="10"/>
      <c r="H1449" s="26"/>
    </row>
    <row r="1450" spans="1:8" s="2" customFormat="1" x14ac:dyDescent="0.25">
      <c r="A1450" s="55"/>
      <c r="B1450" s="55"/>
      <c r="E1450" s="56"/>
      <c r="F1450" s="10"/>
      <c r="G1450" s="10"/>
      <c r="H1450" s="26"/>
    </row>
    <row r="1451" spans="1:8" s="2" customFormat="1" x14ac:dyDescent="0.25">
      <c r="A1451" s="55"/>
      <c r="B1451" s="55"/>
      <c r="E1451" s="56"/>
      <c r="F1451" s="10"/>
      <c r="G1451" s="10"/>
      <c r="H1451" s="26"/>
    </row>
    <row r="1452" spans="1:8" s="2" customFormat="1" x14ac:dyDescent="0.25">
      <c r="A1452" s="55"/>
      <c r="B1452" s="55"/>
      <c r="E1452" s="56"/>
      <c r="F1452" s="10"/>
      <c r="G1452" s="10"/>
      <c r="H1452" s="26"/>
    </row>
    <row r="1453" spans="1:8" s="2" customFormat="1" x14ac:dyDescent="0.25">
      <c r="A1453" s="55"/>
      <c r="B1453" s="55"/>
      <c r="E1453" s="56"/>
      <c r="F1453" s="10"/>
      <c r="G1453" s="10"/>
      <c r="H1453" s="26"/>
    </row>
    <row r="1454" spans="1:8" s="2" customFormat="1" x14ac:dyDescent="0.25">
      <c r="A1454" s="55"/>
      <c r="B1454" s="55"/>
      <c r="E1454" s="56"/>
      <c r="F1454" s="10"/>
      <c r="G1454" s="10"/>
      <c r="H1454" s="26"/>
    </row>
    <row r="1455" spans="1:8" s="2" customFormat="1" x14ac:dyDescent="0.25">
      <c r="A1455" s="55"/>
      <c r="B1455" s="55"/>
      <c r="E1455" s="56"/>
      <c r="F1455" s="10"/>
      <c r="G1455" s="10"/>
      <c r="H1455" s="26"/>
    </row>
    <row r="1456" spans="1:8" s="2" customFormat="1" x14ac:dyDescent="0.25">
      <c r="A1456" s="55"/>
      <c r="B1456" s="55"/>
      <c r="E1456" s="56"/>
      <c r="F1456" s="10"/>
      <c r="G1456" s="10"/>
      <c r="H1456" s="26"/>
    </row>
    <row r="1457" spans="1:8" s="2" customFormat="1" x14ac:dyDescent="0.25">
      <c r="A1457" s="55"/>
      <c r="B1457" s="55"/>
      <c r="E1457" s="56"/>
      <c r="F1457" s="10"/>
      <c r="G1457" s="10"/>
      <c r="H1457" s="26"/>
    </row>
    <row r="1458" spans="1:8" s="2" customFormat="1" x14ac:dyDescent="0.25">
      <c r="A1458" s="55"/>
      <c r="B1458" s="55"/>
      <c r="E1458" s="56"/>
      <c r="F1458" s="10"/>
      <c r="G1458" s="10"/>
      <c r="H1458" s="26"/>
    </row>
    <row r="1459" spans="1:8" s="2" customFormat="1" x14ac:dyDescent="0.25">
      <c r="A1459" s="55"/>
      <c r="B1459" s="55"/>
      <c r="E1459" s="56"/>
      <c r="F1459" s="10"/>
      <c r="G1459" s="10"/>
      <c r="H1459" s="26"/>
    </row>
    <row r="1460" spans="1:8" s="2" customFormat="1" x14ac:dyDescent="0.25">
      <c r="A1460" s="55"/>
      <c r="B1460" s="55"/>
      <c r="E1460" s="56"/>
      <c r="F1460" s="10"/>
      <c r="G1460" s="10"/>
      <c r="H1460" s="26"/>
    </row>
    <row r="1461" spans="1:8" s="2" customFormat="1" x14ac:dyDescent="0.25">
      <c r="A1461" s="55"/>
      <c r="B1461" s="55"/>
      <c r="E1461" s="56"/>
      <c r="F1461" s="10"/>
      <c r="G1461" s="10"/>
      <c r="H1461" s="26"/>
    </row>
    <row r="1462" spans="1:8" s="2" customFormat="1" x14ac:dyDescent="0.25">
      <c r="A1462" s="55"/>
      <c r="B1462" s="55"/>
      <c r="E1462" s="56"/>
      <c r="F1462" s="10"/>
      <c r="G1462" s="10"/>
      <c r="H1462" s="26"/>
    </row>
    <row r="1463" spans="1:8" s="2" customFormat="1" x14ac:dyDescent="0.25">
      <c r="A1463" s="55"/>
      <c r="B1463" s="55"/>
      <c r="E1463" s="56"/>
      <c r="F1463" s="10"/>
      <c r="G1463" s="10"/>
      <c r="H1463" s="26"/>
    </row>
    <row r="1464" spans="1:8" s="2" customFormat="1" x14ac:dyDescent="0.25">
      <c r="A1464" s="55"/>
      <c r="B1464" s="55"/>
      <c r="E1464" s="56"/>
      <c r="F1464" s="10"/>
      <c r="G1464" s="10"/>
      <c r="H1464" s="26"/>
    </row>
    <row r="1465" spans="1:8" s="2" customFormat="1" x14ac:dyDescent="0.25">
      <c r="A1465" s="55"/>
      <c r="B1465" s="55"/>
      <c r="E1465" s="56"/>
      <c r="F1465" s="10"/>
      <c r="G1465" s="10"/>
      <c r="H1465" s="26"/>
    </row>
    <row r="1466" spans="1:8" s="2" customFormat="1" x14ac:dyDescent="0.25">
      <c r="A1466" s="55"/>
      <c r="B1466" s="55"/>
      <c r="E1466" s="56"/>
      <c r="F1466" s="10"/>
      <c r="G1466" s="10"/>
      <c r="H1466" s="26"/>
    </row>
    <row r="1467" spans="1:8" s="2" customFormat="1" x14ac:dyDescent="0.25">
      <c r="A1467" s="55"/>
      <c r="B1467" s="55"/>
      <c r="E1467" s="56"/>
      <c r="F1467" s="10"/>
      <c r="G1467" s="10"/>
      <c r="H1467" s="26"/>
    </row>
    <row r="1468" spans="1:8" s="2" customFormat="1" x14ac:dyDescent="0.25">
      <c r="A1468" s="55"/>
      <c r="B1468" s="55"/>
      <c r="E1468" s="56"/>
      <c r="F1468" s="10"/>
      <c r="G1468" s="10"/>
      <c r="H1468" s="26"/>
    </row>
    <row r="1469" spans="1:8" s="2" customFormat="1" x14ac:dyDescent="0.25">
      <c r="A1469" s="55"/>
      <c r="B1469" s="55"/>
      <c r="E1469" s="56"/>
      <c r="F1469" s="10"/>
      <c r="G1469" s="10"/>
      <c r="H1469" s="26"/>
    </row>
    <row r="1470" spans="1:8" s="2" customFormat="1" x14ac:dyDescent="0.25">
      <c r="A1470" s="55"/>
      <c r="B1470" s="55"/>
      <c r="E1470" s="56"/>
      <c r="F1470" s="10"/>
      <c r="G1470" s="10"/>
      <c r="H1470" s="26"/>
    </row>
    <row r="1471" spans="1:8" s="2" customFormat="1" x14ac:dyDescent="0.25">
      <c r="A1471" s="55"/>
      <c r="B1471" s="55"/>
      <c r="E1471" s="56"/>
      <c r="F1471" s="10"/>
      <c r="G1471" s="10"/>
      <c r="H1471" s="26"/>
    </row>
    <row r="1472" spans="1:8" s="2" customFormat="1" x14ac:dyDescent="0.25">
      <c r="A1472" s="55"/>
      <c r="B1472" s="55"/>
      <c r="E1472" s="56"/>
      <c r="F1472" s="10"/>
      <c r="G1472" s="10"/>
      <c r="H1472" s="26"/>
    </row>
    <row r="1473" spans="1:8" s="2" customFormat="1" x14ac:dyDescent="0.25">
      <c r="A1473" s="55"/>
      <c r="B1473" s="55"/>
      <c r="E1473" s="56"/>
      <c r="F1473" s="10"/>
      <c r="G1473" s="10"/>
      <c r="H1473" s="26"/>
    </row>
    <row r="1474" spans="1:8" s="2" customFormat="1" x14ac:dyDescent="0.25">
      <c r="A1474" s="55"/>
      <c r="B1474" s="55"/>
      <c r="E1474" s="56"/>
      <c r="F1474" s="10"/>
      <c r="G1474" s="10"/>
      <c r="H1474" s="26"/>
    </row>
    <row r="1475" spans="1:8" s="2" customFormat="1" x14ac:dyDescent="0.25">
      <c r="A1475" s="55"/>
      <c r="B1475" s="55"/>
      <c r="E1475" s="56"/>
      <c r="F1475" s="10"/>
      <c r="G1475" s="10"/>
      <c r="H1475" s="26"/>
    </row>
    <row r="1476" spans="1:8" s="2" customFormat="1" x14ac:dyDescent="0.25">
      <c r="A1476" s="55"/>
      <c r="B1476" s="55"/>
      <c r="E1476" s="56"/>
      <c r="F1476" s="10"/>
      <c r="G1476" s="10"/>
      <c r="H1476" s="26"/>
    </row>
    <row r="1477" spans="1:8" s="2" customFormat="1" x14ac:dyDescent="0.25">
      <c r="A1477" s="55"/>
      <c r="B1477" s="55"/>
      <c r="E1477" s="56"/>
      <c r="F1477" s="10"/>
      <c r="G1477" s="10"/>
      <c r="H1477" s="26"/>
    </row>
    <row r="1478" spans="1:8" s="2" customFormat="1" x14ac:dyDescent="0.25">
      <c r="A1478" s="55"/>
      <c r="B1478" s="55"/>
      <c r="E1478" s="56"/>
      <c r="F1478" s="10"/>
      <c r="G1478" s="10"/>
      <c r="H1478" s="26"/>
    </row>
    <row r="1479" spans="1:8" s="2" customFormat="1" x14ac:dyDescent="0.25">
      <c r="A1479" s="55"/>
      <c r="B1479" s="55"/>
      <c r="E1479" s="56"/>
      <c r="F1479" s="10"/>
      <c r="G1479" s="10"/>
      <c r="H1479" s="26"/>
    </row>
    <row r="1480" spans="1:8" s="2" customFormat="1" x14ac:dyDescent="0.25">
      <c r="A1480" s="55"/>
      <c r="B1480" s="55"/>
      <c r="E1480" s="56"/>
      <c r="F1480" s="10"/>
      <c r="G1480" s="10"/>
      <c r="H1480" s="26"/>
    </row>
    <row r="1481" spans="1:8" s="2" customFormat="1" x14ac:dyDescent="0.25">
      <c r="A1481" s="55"/>
      <c r="B1481" s="55"/>
      <c r="E1481" s="56"/>
      <c r="F1481" s="10"/>
      <c r="G1481" s="10"/>
      <c r="H1481" s="26"/>
    </row>
    <row r="1482" spans="1:8" s="2" customFormat="1" x14ac:dyDescent="0.25">
      <c r="A1482" s="55"/>
      <c r="B1482" s="55"/>
      <c r="E1482" s="56"/>
      <c r="F1482" s="10"/>
      <c r="G1482" s="10"/>
      <c r="H1482" s="26"/>
    </row>
    <row r="1483" spans="1:8" s="2" customFormat="1" x14ac:dyDescent="0.25">
      <c r="A1483" s="55"/>
      <c r="B1483" s="55"/>
      <c r="E1483" s="56"/>
      <c r="F1483" s="10"/>
      <c r="G1483" s="10"/>
      <c r="H1483" s="26"/>
    </row>
    <row r="1484" spans="1:8" s="2" customFormat="1" x14ac:dyDescent="0.25">
      <c r="A1484" s="55"/>
      <c r="B1484" s="55"/>
      <c r="E1484" s="56"/>
      <c r="F1484" s="10"/>
      <c r="G1484" s="10"/>
      <c r="H1484" s="26"/>
    </row>
    <row r="1485" spans="1:8" s="2" customFormat="1" x14ac:dyDescent="0.25">
      <c r="A1485" s="55"/>
      <c r="B1485" s="55"/>
      <c r="E1485" s="56"/>
      <c r="F1485" s="10"/>
      <c r="G1485" s="10"/>
      <c r="H1485" s="26"/>
    </row>
    <row r="1486" spans="1:8" s="2" customFormat="1" x14ac:dyDescent="0.25">
      <c r="A1486" s="55"/>
      <c r="B1486" s="55"/>
      <c r="E1486" s="56"/>
      <c r="F1486" s="10"/>
      <c r="G1486" s="10"/>
      <c r="H1486" s="26"/>
    </row>
    <row r="1487" spans="1:8" s="2" customFormat="1" x14ac:dyDescent="0.25">
      <c r="A1487" s="55"/>
      <c r="B1487" s="55"/>
      <c r="E1487" s="56"/>
      <c r="F1487" s="10"/>
      <c r="G1487" s="10"/>
      <c r="H1487" s="26"/>
    </row>
    <row r="1488" spans="1:8" s="2" customFormat="1" x14ac:dyDescent="0.25">
      <c r="A1488" s="55"/>
      <c r="B1488" s="55"/>
      <c r="E1488" s="56"/>
      <c r="F1488" s="10"/>
      <c r="G1488" s="10"/>
      <c r="H1488" s="26"/>
    </row>
    <row r="1489" spans="1:8" s="2" customFormat="1" x14ac:dyDescent="0.25">
      <c r="A1489" s="55"/>
      <c r="B1489" s="55"/>
      <c r="E1489" s="56"/>
      <c r="F1489" s="10"/>
      <c r="G1489" s="10"/>
      <c r="H1489" s="26"/>
    </row>
    <row r="1490" spans="1:8" s="2" customFormat="1" x14ac:dyDescent="0.25">
      <c r="A1490" s="55"/>
      <c r="B1490" s="55"/>
      <c r="E1490" s="56"/>
      <c r="F1490" s="10"/>
      <c r="G1490" s="10"/>
      <c r="H1490" s="26"/>
    </row>
    <row r="1491" spans="1:8" s="2" customFormat="1" x14ac:dyDescent="0.25">
      <c r="A1491" s="55"/>
      <c r="B1491" s="55"/>
      <c r="E1491" s="56"/>
      <c r="F1491" s="10"/>
      <c r="G1491" s="10"/>
      <c r="H1491" s="26"/>
    </row>
    <row r="1492" spans="1:8" s="2" customFormat="1" x14ac:dyDescent="0.25">
      <c r="A1492" s="55"/>
      <c r="B1492" s="55"/>
      <c r="E1492" s="56"/>
      <c r="F1492" s="10"/>
      <c r="G1492" s="10"/>
      <c r="H1492" s="26"/>
    </row>
    <row r="1493" spans="1:8" s="2" customFormat="1" x14ac:dyDescent="0.25">
      <c r="A1493" s="55"/>
      <c r="B1493" s="55"/>
      <c r="E1493" s="56"/>
      <c r="F1493" s="10"/>
      <c r="G1493" s="10"/>
      <c r="H1493" s="26"/>
    </row>
    <row r="1494" spans="1:8" s="2" customFormat="1" x14ac:dyDescent="0.25">
      <c r="A1494" s="55"/>
      <c r="B1494" s="55"/>
      <c r="E1494" s="56"/>
      <c r="F1494" s="10"/>
      <c r="G1494" s="10"/>
      <c r="H1494" s="26"/>
    </row>
    <row r="1495" spans="1:8" s="2" customFormat="1" x14ac:dyDescent="0.25">
      <c r="A1495" s="55"/>
      <c r="B1495" s="55"/>
      <c r="E1495" s="56"/>
      <c r="F1495" s="10"/>
      <c r="G1495" s="10"/>
      <c r="H1495" s="26"/>
    </row>
    <row r="1496" spans="1:8" s="2" customFormat="1" x14ac:dyDescent="0.25">
      <c r="A1496" s="55"/>
      <c r="B1496" s="55"/>
      <c r="E1496" s="56"/>
      <c r="F1496" s="10"/>
      <c r="G1496" s="10"/>
      <c r="H1496" s="26"/>
    </row>
    <row r="1497" spans="1:8" s="2" customFormat="1" x14ac:dyDescent="0.25">
      <c r="A1497" s="55"/>
      <c r="B1497" s="55"/>
      <c r="E1497" s="56"/>
      <c r="F1497" s="10"/>
      <c r="G1497" s="10"/>
      <c r="H1497" s="26"/>
    </row>
    <row r="1498" spans="1:8" s="2" customFormat="1" x14ac:dyDescent="0.25">
      <c r="A1498" s="55"/>
      <c r="B1498" s="55"/>
      <c r="E1498" s="56"/>
      <c r="F1498" s="10"/>
      <c r="G1498" s="10"/>
      <c r="H1498" s="26"/>
    </row>
    <row r="1499" spans="1:8" s="2" customFormat="1" x14ac:dyDescent="0.25">
      <c r="A1499" s="55"/>
      <c r="B1499" s="55"/>
      <c r="E1499" s="56"/>
      <c r="F1499" s="10"/>
      <c r="G1499" s="10"/>
      <c r="H1499" s="26"/>
    </row>
    <row r="1500" spans="1:8" s="2" customFormat="1" x14ac:dyDescent="0.25">
      <c r="A1500" s="55"/>
      <c r="B1500" s="55"/>
      <c r="E1500" s="56"/>
      <c r="F1500" s="10"/>
      <c r="G1500" s="10"/>
      <c r="H1500" s="26"/>
    </row>
    <row r="1501" spans="1:8" s="2" customFormat="1" x14ac:dyDescent="0.25">
      <c r="A1501" s="55"/>
      <c r="B1501" s="55"/>
      <c r="E1501" s="56"/>
      <c r="F1501" s="10"/>
      <c r="G1501" s="10"/>
      <c r="H1501" s="26"/>
    </row>
    <row r="1502" spans="1:8" s="2" customFormat="1" x14ac:dyDescent="0.25">
      <c r="A1502" s="55"/>
      <c r="B1502" s="55"/>
      <c r="E1502" s="56"/>
      <c r="F1502" s="10"/>
      <c r="G1502" s="10"/>
      <c r="H1502" s="26"/>
    </row>
    <row r="1503" spans="1:8" s="2" customFormat="1" x14ac:dyDescent="0.25">
      <c r="A1503" s="55"/>
      <c r="B1503" s="55"/>
      <c r="E1503" s="56"/>
      <c r="F1503" s="10"/>
      <c r="G1503" s="10"/>
      <c r="H1503" s="26"/>
    </row>
    <row r="1504" spans="1:8" s="2" customFormat="1" x14ac:dyDescent="0.25">
      <c r="A1504" s="55"/>
      <c r="B1504" s="55"/>
      <c r="E1504" s="56"/>
      <c r="F1504" s="10"/>
      <c r="G1504" s="10"/>
      <c r="H1504" s="26"/>
    </row>
    <row r="1505" spans="1:8" s="2" customFormat="1" x14ac:dyDescent="0.25">
      <c r="A1505" s="55"/>
      <c r="B1505" s="55"/>
      <c r="E1505" s="56"/>
      <c r="F1505" s="10"/>
      <c r="G1505" s="10"/>
      <c r="H1505" s="26"/>
    </row>
    <row r="1506" spans="1:8" s="2" customFormat="1" x14ac:dyDescent="0.25">
      <c r="A1506" s="55"/>
      <c r="B1506" s="55"/>
      <c r="E1506" s="56"/>
      <c r="F1506" s="10"/>
      <c r="G1506" s="10"/>
      <c r="H1506" s="26"/>
    </row>
    <row r="1507" spans="1:8" s="2" customFormat="1" x14ac:dyDescent="0.25">
      <c r="A1507" s="55"/>
      <c r="B1507" s="55"/>
      <c r="E1507" s="56"/>
      <c r="F1507" s="10"/>
      <c r="G1507" s="10"/>
      <c r="H1507" s="26"/>
    </row>
    <row r="1508" spans="1:8" s="2" customFormat="1" x14ac:dyDescent="0.25">
      <c r="A1508" s="55"/>
      <c r="B1508" s="55"/>
      <c r="E1508" s="56"/>
      <c r="F1508" s="10"/>
      <c r="G1508" s="10"/>
      <c r="H1508" s="26"/>
    </row>
    <row r="1509" spans="1:8" s="2" customFormat="1" x14ac:dyDescent="0.25">
      <c r="A1509" s="55"/>
      <c r="B1509" s="55"/>
      <c r="E1509" s="56"/>
      <c r="F1509" s="10"/>
      <c r="G1509" s="10"/>
      <c r="H1509" s="26"/>
    </row>
    <row r="1510" spans="1:8" s="2" customFormat="1" x14ac:dyDescent="0.25">
      <c r="A1510" s="55"/>
      <c r="B1510" s="55"/>
      <c r="E1510" s="56"/>
      <c r="F1510" s="10"/>
      <c r="G1510" s="10"/>
      <c r="H1510" s="26"/>
    </row>
    <row r="1511" spans="1:8" s="2" customFormat="1" x14ac:dyDescent="0.25">
      <c r="A1511" s="55"/>
      <c r="B1511" s="55"/>
      <c r="E1511" s="56"/>
      <c r="F1511" s="10"/>
      <c r="G1511" s="10"/>
      <c r="H1511" s="26"/>
    </row>
    <row r="1512" spans="1:8" s="2" customFormat="1" x14ac:dyDescent="0.25">
      <c r="A1512" s="55"/>
      <c r="B1512" s="55"/>
      <c r="E1512" s="56"/>
      <c r="F1512" s="10"/>
      <c r="G1512" s="10"/>
      <c r="H1512" s="26"/>
    </row>
    <row r="1513" spans="1:8" s="2" customFormat="1" x14ac:dyDescent="0.25">
      <c r="A1513" s="55"/>
      <c r="B1513" s="55"/>
      <c r="E1513" s="56"/>
      <c r="F1513" s="10"/>
      <c r="G1513" s="10"/>
      <c r="H1513" s="26"/>
    </row>
    <row r="1514" spans="1:8" s="2" customFormat="1" x14ac:dyDescent="0.25">
      <c r="A1514" s="55"/>
      <c r="B1514" s="55"/>
      <c r="E1514" s="56"/>
      <c r="F1514" s="10"/>
      <c r="G1514" s="10"/>
      <c r="H1514" s="26"/>
    </row>
    <row r="1515" spans="1:8" s="2" customFormat="1" x14ac:dyDescent="0.25">
      <c r="A1515" s="55"/>
      <c r="B1515" s="55"/>
      <c r="E1515" s="56"/>
      <c r="F1515" s="10"/>
      <c r="G1515" s="10"/>
      <c r="H1515" s="26"/>
    </row>
    <row r="1516" spans="1:8" s="2" customFormat="1" x14ac:dyDescent="0.25">
      <c r="A1516" s="55"/>
      <c r="B1516" s="55"/>
      <c r="E1516" s="56"/>
      <c r="F1516" s="10"/>
      <c r="G1516" s="10"/>
      <c r="H1516" s="26"/>
    </row>
    <row r="1517" spans="1:8" s="2" customFormat="1" x14ac:dyDescent="0.25">
      <c r="A1517" s="55"/>
      <c r="B1517" s="55"/>
      <c r="E1517" s="56"/>
      <c r="F1517" s="10"/>
      <c r="G1517" s="10"/>
      <c r="H1517" s="26"/>
    </row>
    <row r="1518" spans="1:8" s="2" customFormat="1" x14ac:dyDescent="0.25">
      <c r="A1518" s="55"/>
      <c r="B1518" s="55"/>
      <c r="E1518" s="56"/>
      <c r="F1518" s="10"/>
      <c r="G1518" s="10"/>
      <c r="H1518" s="26"/>
    </row>
    <row r="1519" spans="1:8" s="2" customFormat="1" x14ac:dyDescent="0.25">
      <c r="A1519" s="55"/>
      <c r="B1519" s="55"/>
      <c r="E1519" s="56"/>
      <c r="F1519" s="10"/>
      <c r="G1519" s="10"/>
      <c r="H1519" s="26"/>
    </row>
    <row r="1520" spans="1:8" s="2" customFormat="1" x14ac:dyDescent="0.25">
      <c r="A1520" s="55"/>
      <c r="B1520" s="55"/>
      <c r="E1520" s="56"/>
      <c r="F1520" s="10"/>
      <c r="G1520" s="10"/>
      <c r="H1520" s="26"/>
    </row>
    <row r="1521" spans="1:8" s="2" customFormat="1" x14ac:dyDescent="0.25">
      <c r="A1521" s="55"/>
      <c r="B1521" s="55"/>
      <c r="E1521" s="56"/>
      <c r="F1521" s="10"/>
      <c r="G1521" s="10"/>
      <c r="H1521" s="26"/>
    </row>
    <row r="1522" spans="1:8" s="2" customFormat="1" x14ac:dyDescent="0.25">
      <c r="A1522" s="55"/>
      <c r="B1522" s="55"/>
      <c r="E1522" s="56"/>
      <c r="F1522" s="10"/>
      <c r="G1522" s="10"/>
      <c r="H1522" s="26"/>
    </row>
    <row r="1523" spans="1:8" s="2" customFormat="1" x14ac:dyDescent="0.25">
      <c r="A1523" s="55"/>
      <c r="B1523" s="55"/>
      <c r="E1523" s="56"/>
      <c r="F1523" s="10"/>
      <c r="G1523" s="10"/>
      <c r="H1523" s="26"/>
    </row>
    <row r="1524" spans="1:8" s="2" customFormat="1" x14ac:dyDescent="0.25">
      <c r="A1524" s="55"/>
      <c r="B1524" s="55"/>
      <c r="E1524" s="56"/>
      <c r="F1524" s="10"/>
      <c r="G1524" s="10"/>
      <c r="H1524" s="26"/>
    </row>
    <row r="1525" spans="1:8" s="2" customFormat="1" x14ac:dyDescent="0.25">
      <c r="A1525" s="55"/>
      <c r="B1525" s="55"/>
      <c r="E1525" s="56"/>
      <c r="F1525" s="10"/>
      <c r="G1525" s="10"/>
      <c r="H1525" s="26"/>
    </row>
    <row r="1526" spans="1:8" s="2" customFormat="1" x14ac:dyDescent="0.25">
      <c r="A1526" s="55"/>
      <c r="B1526" s="55"/>
      <c r="E1526" s="56"/>
      <c r="F1526" s="10"/>
      <c r="G1526" s="10"/>
      <c r="H1526" s="26"/>
    </row>
    <row r="1527" spans="1:8" s="2" customFormat="1" x14ac:dyDescent="0.25">
      <c r="A1527" s="55"/>
      <c r="B1527" s="55"/>
      <c r="E1527" s="56"/>
      <c r="F1527" s="10"/>
      <c r="G1527" s="10"/>
      <c r="H1527" s="26"/>
    </row>
    <row r="1528" spans="1:8" s="2" customFormat="1" x14ac:dyDescent="0.25">
      <c r="A1528" s="55"/>
      <c r="B1528" s="55"/>
      <c r="E1528" s="56"/>
      <c r="F1528" s="10"/>
      <c r="G1528" s="10"/>
      <c r="H1528" s="26"/>
    </row>
    <row r="1529" spans="1:8" s="2" customFormat="1" x14ac:dyDescent="0.25">
      <c r="A1529" s="55"/>
      <c r="B1529" s="55"/>
      <c r="E1529" s="56"/>
      <c r="F1529" s="10"/>
      <c r="G1529" s="10"/>
      <c r="H1529" s="26"/>
    </row>
    <row r="1530" spans="1:8" s="2" customFormat="1" x14ac:dyDescent="0.25">
      <c r="A1530" s="55"/>
      <c r="B1530" s="55"/>
      <c r="E1530" s="56"/>
      <c r="F1530" s="10"/>
      <c r="G1530" s="10"/>
      <c r="H1530" s="26"/>
    </row>
    <row r="1531" spans="1:8" s="2" customFormat="1" x14ac:dyDescent="0.25">
      <c r="A1531" s="55"/>
      <c r="B1531" s="55"/>
      <c r="E1531" s="56"/>
      <c r="F1531" s="10"/>
      <c r="G1531" s="10"/>
      <c r="H1531" s="26"/>
    </row>
    <row r="1532" spans="1:8" s="2" customFormat="1" x14ac:dyDescent="0.25">
      <c r="A1532" s="55"/>
      <c r="B1532" s="55"/>
      <c r="E1532" s="56"/>
      <c r="F1532" s="10"/>
      <c r="G1532" s="10"/>
      <c r="H1532" s="26"/>
    </row>
    <row r="1533" spans="1:8" s="2" customFormat="1" x14ac:dyDescent="0.25">
      <c r="A1533" s="55"/>
      <c r="B1533" s="55"/>
      <c r="E1533" s="56"/>
      <c r="F1533" s="10"/>
      <c r="G1533" s="10"/>
      <c r="H1533" s="26"/>
    </row>
    <row r="1534" spans="1:8" s="2" customFormat="1" x14ac:dyDescent="0.25">
      <c r="A1534" s="55"/>
      <c r="B1534" s="55"/>
      <c r="E1534" s="56"/>
      <c r="F1534" s="10"/>
      <c r="G1534" s="10"/>
      <c r="H1534" s="26"/>
    </row>
    <row r="1535" spans="1:8" s="2" customFormat="1" x14ac:dyDescent="0.25">
      <c r="A1535" s="55"/>
      <c r="B1535" s="55"/>
      <c r="E1535" s="56"/>
      <c r="F1535" s="10"/>
      <c r="G1535" s="10"/>
      <c r="H1535" s="26"/>
    </row>
    <row r="1536" spans="1:8" s="2" customFormat="1" x14ac:dyDescent="0.25">
      <c r="A1536" s="55"/>
      <c r="B1536" s="55"/>
      <c r="E1536" s="56"/>
      <c r="F1536" s="10"/>
      <c r="G1536" s="10"/>
      <c r="H1536" s="26"/>
    </row>
    <row r="1537" spans="1:8" s="2" customFormat="1" x14ac:dyDescent="0.25">
      <c r="A1537" s="55"/>
      <c r="B1537" s="55"/>
      <c r="E1537" s="56"/>
      <c r="F1537" s="10"/>
      <c r="G1537" s="10"/>
      <c r="H1537" s="26"/>
    </row>
    <row r="1538" spans="1:8" s="2" customFormat="1" x14ac:dyDescent="0.25">
      <c r="A1538" s="55"/>
      <c r="B1538" s="55"/>
      <c r="E1538" s="56"/>
      <c r="F1538" s="10"/>
      <c r="G1538" s="10"/>
      <c r="H1538" s="26"/>
    </row>
    <row r="1539" spans="1:8" s="2" customFormat="1" x14ac:dyDescent="0.25">
      <c r="A1539" s="55"/>
      <c r="B1539" s="55"/>
      <c r="E1539" s="56"/>
      <c r="F1539" s="10"/>
      <c r="G1539" s="10"/>
      <c r="H1539" s="26"/>
    </row>
    <row r="1540" spans="1:8" s="2" customFormat="1" x14ac:dyDescent="0.25">
      <c r="A1540" s="55"/>
      <c r="B1540" s="55"/>
      <c r="E1540" s="56"/>
      <c r="F1540" s="10"/>
      <c r="G1540" s="10"/>
      <c r="H1540" s="26"/>
    </row>
    <row r="1541" spans="1:8" s="2" customFormat="1" x14ac:dyDescent="0.25">
      <c r="A1541" s="55"/>
      <c r="B1541" s="55"/>
      <c r="E1541" s="56"/>
      <c r="F1541" s="10"/>
      <c r="G1541" s="10"/>
      <c r="H1541" s="26"/>
    </row>
    <row r="1542" spans="1:8" s="2" customFormat="1" x14ac:dyDescent="0.25">
      <c r="A1542" s="55"/>
      <c r="B1542" s="55"/>
      <c r="E1542" s="56"/>
      <c r="F1542" s="10"/>
      <c r="G1542" s="10"/>
      <c r="H1542" s="26"/>
    </row>
    <row r="1543" spans="1:8" s="2" customFormat="1" x14ac:dyDescent="0.25">
      <c r="A1543" s="55"/>
      <c r="B1543" s="55"/>
      <c r="E1543" s="56"/>
      <c r="F1543" s="10"/>
      <c r="G1543" s="10"/>
      <c r="H1543" s="26"/>
    </row>
    <row r="1544" spans="1:8" s="2" customFormat="1" x14ac:dyDescent="0.25">
      <c r="A1544" s="55"/>
      <c r="B1544" s="55"/>
      <c r="E1544" s="56"/>
      <c r="F1544" s="10"/>
      <c r="G1544" s="10"/>
      <c r="H1544" s="26"/>
    </row>
    <row r="1545" spans="1:8" s="2" customFormat="1" x14ac:dyDescent="0.25">
      <c r="A1545" s="55"/>
      <c r="B1545" s="55"/>
      <c r="E1545" s="56"/>
      <c r="F1545" s="10"/>
      <c r="G1545" s="10"/>
      <c r="H1545" s="26"/>
    </row>
    <row r="1546" spans="1:8" s="2" customFormat="1" x14ac:dyDescent="0.25">
      <c r="A1546" s="55"/>
      <c r="B1546" s="55"/>
      <c r="E1546" s="56"/>
      <c r="F1546" s="10"/>
      <c r="G1546" s="10"/>
      <c r="H1546" s="26"/>
    </row>
    <row r="1547" spans="1:8" s="2" customFormat="1" x14ac:dyDescent="0.25">
      <c r="A1547" s="55"/>
      <c r="B1547" s="55"/>
      <c r="E1547" s="56"/>
      <c r="F1547" s="10"/>
      <c r="G1547" s="10"/>
      <c r="H1547" s="26"/>
    </row>
    <row r="1548" spans="1:8" s="2" customFormat="1" x14ac:dyDescent="0.25">
      <c r="A1548" s="55"/>
      <c r="B1548" s="55"/>
      <c r="E1548" s="56"/>
      <c r="F1548" s="10"/>
      <c r="G1548" s="10"/>
      <c r="H1548" s="26"/>
    </row>
    <row r="1549" spans="1:8" s="2" customFormat="1" x14ac:dyDescent="0.25">
      <c r="A1549" s="55"/>
      <c r="B1549" s="55"/>
      <c r="E1549" s="56"/>
      <c r="F1549" s="10"/>
      <c r="G1549" s="10"/>
      <c r="H1549" s="26"/>
    </row>
    <row r="1550" spans="1:8" s="2" customFormat="1" x14ac:dyDescent="0.25">
      <c r="A1550" s="55"/>
      <c r="B1550" s="55"/>
      <c r="E1550" s="56"/>
      <c r="F1550" s="10"/>
      <c r="G1550" s="10"/>
      <c r="H1550" s="26"/>
    </row>
    <row r="1551" spans="1:8" s="2" customFormat="1" x14ac:dyDescent="0.25">
      <c r="A1551" s="55"/>
      <c r="B1551" s="55"/>
      <c r="E1551" s="56"/>
      <c r="F1551" s="10"/>
      <c r="G1551" s="10"/>
      <c r="H1551" s="26"/>
    </row>
    <row r="1552" spans="1:8" s="2" customFormat="1" x14ac:dyDescent="0.25">
      <c r="A1552" s="55"/>
      <c r="B1552" s="55"/>
      <c r="E1552" s="56"/>
      <c r="F1552" s="10"/>
      <c r="G1552" s="10"/>
      <c r="H1552" s="26"/>
    </row>
    <row r="1553" spans="1:8" s="2" customFormat="1" x14ac:dyDescent="0.25">
      <c r="A1553" s="55"/>
      <c r="B1553" s="55"/>
      <c r="E1553" s="56"/>
      <c r="F1553" s="10"/>
      <c r="G1553" s="10"/>
      <c r="H1553" s="26"/>
    </row>
    <row r="1554" spans="1:8" s="2" customFormat="1" x14ac:dyDescent="0.25">
      <c r="A1554" s="55"/>
      <c r="B1554" s="55"/>
      <c r="E1554" s="56"/>
      <c r="F1554" s="10"/>
      <c r="G1554" s="10"/>
      <c r="H1554" s="26"/>
    </row>
    <row r="1555" spans="1:8" s="2" customFormat="1" x14ac:dyDescent="0.25">
      <c r="A1555" s="55"/>
      <c r="B1555" s="55"/>
      <c r="E1555" s="56"/>
      <c r="F1555" s="10"/>
      <c r="G1555" s="10"/>
      <c r="H1555" s="26"/>
    </row>
    <row r="1556" spans="1:8" s="2" customFormat="1" x14ac:dyDescent="0.25">
      <c r="A1556" s="55"/>
      <c r="B1556" s="55"/>
      <c r="E1556" s="56"/>
      <c r="F1556" s="10"/>
      <c r="G1556" s="10"/>
      <c r="H1556" s="26"/>
    </row>
    <row r="1557" spans="1:8" s="2" customFormat="1" x14ac:dyDescent="0.25">
      <c r="A1557" s="55"/>
      <c r="B1557" s="55"/>
      <c r="E1557" s="56"/>
      <c r="F1557" s="10"/>
      <c r="G1557" s="10"/>
      <c r="H1557" s="26"/>
    </row>
    <row r="1558" spans="1:8" s="2" customFormat="1" x14ac:dyDescent="0.25">
      <c r="A1558" s="55"/>
      <c r="B1558" s="55"/>
      <c r="E1558" s="56"/>
      <c r="F1558" s="10"/>
      <c r="G1558" s="10"/>
      <c r="H1558" s="26"/>
    </row>
    <row r="1559" spans="1:8" s="2" customFormat="1" x14ac:dyDescent="0.25">
      <c r="A1559" s="55"/>
      <c r="B1559" s="55"/>
      <c r="E1559" s="56"/>
      <c r="F1559" s="10"/>
      <c r="G1559" s="10"/>
      <c r="H1559" s="26"/>
    </row>
    <row r="1560" spans="1:8" s="2" customFormat="1" x14ac:dyDescent="0.25">
      <c r="A1560" s="55"/>
      <c r="B1560" s="55"/>
      <c r="E1560" s="56"/>
      <c r="F1560" s="10"/>
      <c r="G1560" s="10"/>
      <c r="H1560" s="26"/>
    </row>
    <row r="1561" spans="1:8" s="2" customFormat="1" x14ac:dyDescent="0.25">
      <c r="A1561" s="55"/>
      <c r="B1561" s="55"/>
      <c r="E1561" s="56"/>
      <c r="F1561" s="10"/>
      <c r="G1561" s="10"/>
      <c r="H1561" s="26"/>
    </row>
    <row r="1562" spans="1:8" s="2" customFormat="1" x14ac:dyDescent="0.25">
      <c r="A1562" s="55"/>
      <c r="B1562" s="55"/>
      <c r="E1562" s="56"/>
      <c r="F1562" s="10"/>
      <c r="G1562" s="10"/>
      <c r="H1562" s="26"/>
    </row>
    <row r="1563" spans="1:8" s="2" customFormat="1" x14ac:dyDescent="0.25">
      <c r="A1563" s="55"/>
      <c r="B1563" s="55"/>
      <c r="E1563" s="56"/>
      <c r="F1563" s="10"/>
      <c r="G1563" s="10"/>
      <c r="H1563" s="26"/>
    </row>
    <row r="1564" spans="1:8" s="2" customFormat="1" x14ac:dyDescent="0.25">
      <c r="A1564" s="55"/>
      <c r="B1564" s="55"/>
      <c r="E1564" s="56"/>
      <c r="F1564" s="10"/>
      <c r="G1564" s="10"/>
      <c r="H1564" s="26"/>
    </row>
    <row r="1565" spans="1:8" s="2" customFormat="1" x14ac:dyDescent="0.25">
      <c r="A1565" s="55"/>
      <c r="B1565" s="55"/>
      <c r="E1565" s="56"/>
      <c r="F1565" s="10"/>
      <c r="G1565" s="10"/>
      <c r="H1565" s="26"/>
    </row>
    <row r="1566" spans="1:8" s="2" customFormat="1" x14ac:dyDescent="0.25">
      <c r="A1566" s="55"/>
      <c r="B1566" s="55"/>
      <c r="E1566" s="56"/>
      <c r="F1566" s="10"/>
      <c r="G1566" s="10"/>
      <c r="H1566" s="26"/>
    </row>
    <row r="1567" spans="1:8" s="2" customFormat="1" x14ac:dyDescent="0.25">
      <c r="A1567" s="55"/>
      <c r="B1567" s="55"/>
      <c r="E1567" s="56"/>
      <c r="F1567" s="10"/>
      <c r="G1567" s="10"/>
      <c r="H1567" s="26"/>
    </row>
    <row r="1568" spans="1:8" s="2" customFormat="1" x14ac:dyDescent="0.25">
      <c r="A1568" s="55"/>
      <c r="B1568" s="55"/>
      <c r="E1568" s="56"/>
      <c r="F1568" s="10"/>
      <c r="G1568" s="10"/>
      <c r="H1568" s="26"/>
    </row>
    <row r="1569" spans="1:8" s="2" customFormat="1" x14ac:dyDescent="0.25">
      <c r="A1569" s="55"/>
      <c r="B1569" s="55"/>
      <c r="E1569" s="56"/>
      <c r="F1569" s="10"/>
      <c r="G1569" s="10"/>
      <c r="H1569" s="26"/>
    </row>
    <row r="1570" spans="1:8" s="2" customFormat="1" x14ac:dyDescent="0.25">
      <c r="A1570" s="55"/>
      <c r="B1570" s="55"/>
      <c r="E1570" s="56"/>
      <c r="F1570" s="10"/>
      <c r="G1570" s="10"/>
      <c r="H1570" s="26"/>
    </row>
    <row r="1571" spans="1:8" s="2" customFormat="1" x14ac:dyDescent="0.25">
      <c r="A1571" s="55"/>
      <c r="B1571" s="55"/>
      <c r="E1571" s="56"/>
      <c r="F1571" s="10"/>
      <c r="G1571" s="10"/>
      <c r="H1571" s="26"/>
    </row>
    <row r="1572" spans="1:8" s="2" customFormat="1" x14ac:dyDescent="0.25">
      <c r="A1572" s="55"/>
      <c r="B1572" s="55"/>
      <c r="E1572" s="56"/>
      <c r="F1572" s="10"/>
      <c r="G1572" s="10"/>
      <c r="H1572" s="26"/>
    </row>
    <row r="1573" spans="1:8" s="2" customFormat="1" x14ac:dyDescent="0.25">
      <c r="A1573" s="55"/>
      <c r="B1573" s="55"/>
      <c r="E1573" s="56"/>
      <c r="F1573" s="10"/>
      <c r="G1573" s="10"/>
      <c r="H1573" s="26"/>
    </row>
    <row r="1574" spans="1:8" s="2" customFormat="1" x14ac:dyDescent="0.25">
      <c r="A1574" s="55"/>
      <c r="B1574" s="55"/>
      <c r="E1574" s="56"/>
      <c r="F1574" s="10"/>
      <c r="G1574" s="10"/>
      <c r="H1574" s="26"/>
    </row>
    <row r="1575" spans="1:8" s="2" customFormat="1" x14ac:dyDescent="0.25">
      <c r="A1575" s="55"/>
      <c r="B1575" s="55"/>
      <c r="E1575" s="56"/>
      <c r="F1575" s="10"/>
      <c r="G1575" s="10"/>
      <c r="H1575" s="26"/>
    </row>
    <row r="1576" spans="1:8" s="2" customFormat="1" x14ac:dyDescent="0.25">
      <c r="A1576" s="55"/>
      <c r="B1576" s="55"/>
      <c r="E1576" s="56"/>
      <c r="F1576" s="10"/>
      <c r="G1576" s="10"/>
      <c r="H1576" s="26"/>
    </row>
    <row r="1577" spans="1:8" s="2" customFormat="1" x14ac:dyDescent="0.25">
      <c r="A1577" s="55"/>
      <c r="B1577" s="55"/>
      <c r="E1577" s="56"/>
      <c r="F1577" s="10"/>
      <c r="G1577" s="10"/>
      <c r="H1577" s="26"/>
    </row>
    <row r="1578" spans="1:8" s="2" customFormat="1" x14ac:dyDescent="0.25">
      <c r="A1578" s="55"/>
      <c r="B1578" s="55"/>
      <c r="E1578" s="56"/>
      <c r="F1578" s="10"/>
      <c r="G1578" s="10"/>
      <c r="H1578" s="26"/>
    </row>
    <row r="1579" spans="1:8" s="2" customFormat="1" x14ac:dyDescent="0.25">
      <c r="A1579" s="55"/>
      <c r="B1579" s="55"/>
      <c r="E1579" s="56"/>
      <c r="F1579" s="10"/>
      <c r="G1579" s="10"/>
      <c r="H1579" s="26"/>
    </row>
    <row r="1580" spans="1:8" s="2" customFormat="1" x14ac:dyDescent="0.25">
      <c r="A1580" s="55"/>
      <c r="B1580" s="55"/>
      <c r="E1580" s="56"/>
      <c r="F1580" s="10"/>
      <c r="G1580" s="10"/>
      <c r="H1580" s="26"/>
    </row>
    <row r="1581" spans="1:8" s="2" customFormat="1" x14ac:dyDescent="0.25">
      <c r="A1581" s="55"/>
      <c r="B1581" s="55"/>
      <c r="E1581" s="56"/>
      <c r="F1581" s="10"/>
      <c r="G1581" s="10"/>
      <c r="H1581" s="26"/>
    </row>
    <row r="1582" spans="1:8" s="2" customFormat="1" x14ac:dyDescent="0.25">
      <c r="A1582" s="55"/>
      <c r="B1582" s="55"/>
      <c r="E1582" s="56"/>
      <c r="F1582" s="10"/>
      <c r="G1582" s="10"/>
      <c r="H1582" s="26"/>
    </row>
    <row r="1583" spans="1:8" s="2" customFormat="1" x14ac:dyDescent="0.25">
      <c r="A1583" s="55"/>
      <c r="B1583" s="55"/>
      <c r="E1583" s="56"/>
      <c r="F1583" s="10"/>
      <c r="G1583" s="10"/>
      <c r="H1583" s="26"/>
    </row>
    <row r="1584" spans="1:8" s="2" customFormat="1" x14ac:dyDescent="0.25">
      <c r="A1584" s="55"/>
      <c r="B1584" s="55"/>
      <c r="E1584" s="56"/>
      <c r="F1584" s="10"/>
      <c r="G1584" s="10"/>
      <c r="H1584" s="26"/>
    </row>
    <row r="1585" spans="1:8" s="2" customFormat="1" x14ac:dyDescent="0.25">
      <c r="A1585" s="55"/>
      <c r="B1585" s="55"/>
      <c r="E1585" s="56"/>
      <c r="F1585" s="10"/>
      <c r="G1585" s="10"/>
      <c r="H1585" s="26"/>
    </row>
    <row r="1586" spans="1:8" s="2" customFormat="1" x14ac:dyDescent="0.25">
      <c r="A1586" s="55"/>
      <c r="B1586" s="55"/>
      <c r="E1586" s="56"/>
      <c r="F1586" s="10"/>
      <c r="G1586" s="10"/>
      <c r="H1586" s="26"/>
    </row>
    <row r="1587" spans="1:8" s="2" customFormat="1" x14ac:dyDescent="0.25">
      <c r="A1587" s="55"/>
      <c r="B1587" s="55"/>
      <c r="E1587" s="56"/>
      <c r="F1587" s="10"/>
      <c r="G1587" s="10"/>
      <c r="H1587" s="26"/>
    </row>
    <row r="1588" spans="1:8" s="2" customFormat="1" x14ac:dyDescent="0.25">
      <c r="A1588" s="55"/>
      <c r="B1588" s="55"/>
      <c r="E1588" s="56"/>
      <c r="F1588" s="10"/>
      <c r="G1588" s="10"/>
      <c r="H1588" s="26"/>
    </row>
    <row r="1589" spans="1:8" s="2" customFormat="1" x14ac:dyDescent="0.25">
      <c r="A1589" s="55"/>
      <c r="B1589" s="55"/>
      <c r="E1589" s="56"/>
      <c r="F1589" s="10"/>
      <c r="G1589" s="10"/>
      <c r="H1589" s="26"/>
    </row>
    <row r="1590" spans="1:8" s="2" customFormat="1" x14ac:dyDescent="0.25">
      <c r="A1590" s="55"/>
      <c r="B1590" s="55"/>
      <c r="E1590" s="56"/>
      <c r="F1590" s="10"/>
      <c r="G1590" s="10"/>
      <c r="H1590" s="26"/>
    </row>
    <row r="1591" spans="1:8" s="2" customFormat="1" x14ac:dyDescent="0.25">
      <c r="A1591" s="55"/>
      <c r="B1591" s="55"/>
      <c r="E1591" s="56"/>
      <c r="F1591" s="10"/>
      <c r="G1591" s="10"/>
      <c r="H1591" s="26"/>
    </row>
    <row r="1592" spans="1:8" s="2" customFormat="1" x14ac:dyDescent="0.25">
      <c r="A1592" s="55"/>
      <c r="B1592" s="55"/>
      <c r="E1592" s="56"/>
      <c r="F1592" s="10"/>
      <c r="G1592" s="10"/>
      <c r="H1592" s="26"/>
    </row>
    <row r="1593" spans="1:8" s="2" customFormat="1" x14ac:dyDescent="0.25">
      <c r="A1593" s="55"/>
      <c r="B1593" s="55"/>
      <c r="E1593" s="56"/>
      <c r="F1593" s="10"/>
      <c r="G1593" s="10"/>
      <c r="H1593" s="26"/>
    </row>
    <row r="1594" spans="1:8" s="2" customFormat="1" x14ac:dyDescent="0.25">
      <c r="A1594" s="55"/>
      <c r="B1594" s="55"/>
      <c r="E1594" s="56"/>
      <c r="F1594" s="10"/>
      <c r="G1594" s="10"/>
      <c r="H1594" s="26"/>
    </row>
    <row r="1595" spans="1:8" s="2" customFormat="1" x14ac:dyDescent="0.25">
      <c r="A1595" s="55"/>
      <c r="B1595" s="55"/>
      <c r="E1595" s="56"/>
      <c r="F1595" s="10"/>
      <c r="G1595" s="10"/>
      <c r="H1595" s="26"/>
    </row>
    <row r="1596" spans="1:8" s="2" customFormat="1" x14ac:dyDescent="0.25">
      <c r="A1596" s="55"/>
      <c r="B1596" s="55"/>
      <c r="E1596" s="56"/>
      <c r="F1596" s="10"/>
      <c r="G1596" s="10"/>
      <c r="H1596" s="26"/>
    </row>
    <row r="1597" spans="1:8" s="2" customFormat="1" x14ac:dyDescent="0.25">
      <c r="A1597" s="55"/>
      <c r="B1597" s="55"/>
      <c r="E1597" s="56"/>
      <c r="F1597" s="10"/>
      <c r="G1597" s="10"/>
      <c r="H1597" s="26"/>
    </row>
    <row r="1598" spans="1:8" s="2" customFormat="1" x14ac:dyDescent="0.25">
      <c r="A1598" s="55"/>
      <c r="B1598" s="55"/>
      <c r="E1598" s="56"/>
      <c r="F1598" s="10"/>
      <c r="G1598" s="10"/>
      <c r="H1598" s="26"/>
    </row>
    <row r="1599" spans="1:8" s="2" customFormat="1" x14ac:dyDescent="0.25">
      <c r="A1599" s="55"/>
      <c r="B1599" s="55"/>
      <c r="E1599" s="56"/>
      <c r="F1599" s="10"/>
      <c r="G1599" s="10"/>
      <c r="H1599" s="26"/>
    </row>
    <row r="1600" spans="1:8" s="2" customFormat="1" x14ac:dyDescent="0.25">
      <c r="A1600" s="55"/>
      <c r="B1600" s="55"/>
      <c r="E1600" s="56"/>
      <c r="F1600" s="10"/>
      <c r="G1600" s="10"/>
      <c r="H1600" s="26"/>
    </row>
    <row r="1601" spans="1:8" s="2" customFormat="1" x14ac:dyDescent="0.25">
      <c r="A1601" s="55"/>
      <c r="B1601" s="55"/>
      <c r="E1601" s="56"/>
      <c r="F1601" s="10"/>
      <c r="G1601" s="10"/>
      <c r="H1601" s="26"/>
    </row>
    <row r="1602" spans="1:8" s="2" customFormat="1" x14ac:dyDescent="0.25">
      <c r="A1602" s="55"/>
      <c r="B1602" s="55"/>
      <c r="E1602" s="56"/>
      <c r="F1602" s="10"/>
      <c r="G1602" s="10"/>
      <c r="H1602" s="26"/>
    </row>
    <row r="1603" spans="1:8" s="2" customFormat="1" x14ac:dyDescent="0.25">
      <c r="A1603" s="55"/>
      <c r="B1603" s="55"/>
      <c r="E1603" s="56"/>
      <c r="F1603" s="10"/>
      <c r="G1603" s="10"/>
      <c r="H1603" s="26"/>
    </row>
    <row r="1604" spans="1:8" s="2" customFormat="1" x14ac:dyDescent="0.25">
      <c r="A1604" s="55"/>
      <c r="B1604" s="55"/>
      <c r="E1604" s="56"/>
      <c r="F1604" s="10"/>
      <c r="G1604" s="10"/>
      <c r="H1604" s="26"/>
    </row>
    <row r="1605" spans="1:8" s="2" customFormat="1" x14ac:dyDescent="0.25">
      <c r="A1605" s="55"/>
      <c r="B1605" s="55"/>
      <c r="E1605" s="56"/>
      <c r="F1605" s="10"/>
      <c r="G1605" s="10"/>
      <c r="H1605" s="26"/>
    </row>
    <row r="1606" spans="1:8" s="2" customFormat="1" x14ac:dyDescent="0.25">
      <c r="A1606" s="55"/>
      <c r="B1606" s="55"/>
      <c r="E1606" s="56"/>
      <c r="F1606" s="10"/>
      <c r="G1606" s="10"/>
      <c r="H1606" s="26"/>
    </row>
    <row r="1607" spans="1:8" s="2" customFormat="1" x14ac:dyDescent="0.25">
      <c r="A1607" s="55"/>
      <c r="B1607" s="55"/>
      <c r="E1607" s="56"/>
      <c r="F1607" s="10"/>
      <c r="G1607" s="10"/>
      <c r="H1607" s="26"/>
    </row>
    <row r="1608" spans="1:8" s="2" customFormat="1" x14ac:dyDescent="0.25">
      <c r="A1608" s="55"/>
      <c r="B1608" s="55"/>
      <c r="E1608" s="56"/>
      <c r="F1608" s="10"/>
      <c r="G1608" s="10"/>
      <c r="H1608" s="26"/>
    </row>
    <row r="1609" spans="1:8" s="2" customFormat="1" x14ac:dyDescent="0.25">
      <c r="A1609" s="55"/>
      <c r="B1609" s="55"/>
      <c r="E1609" s="56"/>
      <c r="F1609" s="10"/>
      <c r="G1609" s="10"/>
      <c r="H1609" s="26"/>
    </row>
    <row r="1610" spans="1:8" s="2" customFormat="1" x14ac:dyDescent="0.25">
      <c r="A1610" s="55"/>
      <c r="B1610" s="55"/>
      <c r="E1610" s="56"/>
      <c r="F1610" s="10"/>
      <c r="G1610" s="10"/>
      <c r="H1610" s="26"/>
    </row>
    <row r="1611" spans="1:8" s="2" customFormat="1" x14ac:dyDescent="0.25">
      <c r="A1611" s="55"/>
      <c r="B1611" s="55"/>
      <c r="E1611" s="56"/>
      <c r="F1611" s="10"/>
      <c r="G1611" s="10"/>
      <c r="H1611" s="26"/>
    </row>
    <row r="1612" spans="1:8" s="2" customFormat="1" x14ac:dyDescent="0.25">
      <c r="A1612" s="55"/>
      <c r="B1612" s="55"/>
      <c r="E1612" s="56"/>
      <c r="F1612" s="10"/>
      <c r="G1612" s="10"/>
      <c r="H1612" s="26"/>
    </row>
    <row r="1613" spans="1:8" s="2" customFormat="1" x14ac:dyDescent="0.25">
      <c r="A1613" s="55"/>
      <c r="B1613" s="55"/>
      <c r="E1613" s="56"/>
      <c r="F1613" s="10"/>
      <c r="G1613" s="10"/>
      <c r="H1613" s="26"/>
    </row>
    <row r="1614" spans="1:8" s="2" customFormat="1" x14ac:dyDescent="0.25">
      <c r="A1614" s="55"/>
      <c r="B1614" s="55"/>
      <c r="E1614" s="56"/>
      <c r="F1614" s="10"/>
      <c r="G1614" s="10"/>
      <c r="H1614" s="26"/>
    </row>
    <row r="1615" spans="1:8" s="2" customFormat="1" x14ac:dyDescent="0.25">
      <c r="A1615" s="55"/>
      <c r="B1615" s="55"/>
      <c r="E1615" s="56"/>
      <c r="F1615" s="10"/>
      <c r="G1615" s="10"/>
      <c r="H1615" s="26"/>
    </row>
    <row r="1616" spans="1:8" s="2" customFormat="1" x14ac:dyDescent="0.25">
      <c r="A1616" s="55"/>
      <c r="B1616" s="55"/>
      <c r="E1616" s="56"/>
      <c r="F1616" s="10"/>
      <c r="G1616" s="10"/>
      <c r="H1616" s="26"/>
    </row>
    <row r="1617" spans="1:8" s="2" customFormat="1" x14ac:dyDescent="0.25">
      <c r="A1617" s="55"/>
      <c r="B1617" s="55"/>
      <c r="E1617" s="56"/>
      <c r="F1617" s="10"/>
      <c r="G1617" s="10"/>
      <c r="H1617" s="26"/>
    </row>
    <row r="1618" spans="1:8" s="2" customFormat="1" x14ac:dyDescent="0.25">
      <c r="A1618" s="55"/>
      <c r="B1618" s="55"/>
      <c r="E1618" s="56"/>
      <c r="F1618" s="10"/>
      <c r="G1618" s="10"/>
      <c r="H1618" s="26"/>
    </row>
    <row r="1619" spans="1:8" s="2" customFormat="1" x14ac:dyDescent="0.25">
      <c r="A1619" s="55"/>
      <c r="B1619" s="55"/>
      <c r="E1619" s="56"/>
      <c r="F1619" s="10"/>
      <c r="G1619" s="10"/>
      <c r="H1619" s="26"/>
    </row>
    <row r="1620" spans="1:8" s="2" customFormat="1" x14ac:dyDescent="0.25">
      <c r="A1620" s="55"/>
      <c r="B1620" s="55"/>
      <c r="E1620" s="56"/>
      <c r="F1620" s="10"/>
      <c r="G1620" s="10"/>
      <c r="H1620" s="26"/>
    </row>
    <row r="1621" spans="1:8" s="2" customFormat="1" x14ac:dyDescent="0.25">
      <c r="A1621" s="55"/>
      <c r="B1621" s="55"/>
      <c r="E1621" s="56"/>
      <c r="F1621" s="10"/>
      <c r="G1621" s="10"/>
      <c r="H1621" s="26"/>
    </row>
    <row r="1622" spans="1:8" s="2" customFormat="1" x14ac:dyDescent="0.25">
      <c r="A1622" s="55"/>
      <c r="B1622" s="55"/>
      <c r="E1622" s="56"/>
      <c r="F1622" s="10"/>
      <c r="G1622" s="10"/>
      <c r="H1622" s="26"/>
    </row>
    <row r="1623" spans="1:8" s="2" customFormat="1" x14ac:dyDescent="0.25">
      <c r="A1623" s="55"/>
      <c r="B1623" s="55"/>
      <c r="E1623" s="56"/>
      <c r="F1623" s="10"/>
      <c r="G1623" s="10"/>
      <c r="H1623" s="26"/>
    </row>
    <row r="1624" spans="1:8" s="2" customFormat="1" x14ac:dyDescent="0.25">
      <c r="A1624" s="55"/>
      <c r="B1624" s="55"/>
      <c r="E1624" s="56"/>
      <c r="F1624" s="10"/>
      <c r="G1624" s="10"/>
      <c r="H1624" s="26"/>
    </row>
    <row r="1625" spans="1:8" s="2" customFormat="1" x14ac:dyDescent="0.25">
      <c r="A1625" s="55"/>
      <c r="B1625" s="55"/>
      <c r="E1625" s="56"/>
      <c r="F1625" s="10"/>
      <c r="G1625" s="10"/>
      <c r="H1625" s="26"/>
    </row>
    <row r="1626" spans="1:8" s="2" customFormat="1" x14ac:dyDescent="0.25">
      <c r="A1626" s="55"/>
      <c r="B1626" s="55"/>
      <c r="E1626" s="56"/>
      <c r="F1626" s="10"/>
      <c r="G1626" s="10"/>
      <c r="H1626" s="26"/>
    </row>
    <row r="1627" spans="1:8" s="2" customFormat="1" x14ac:dyDescent="0.25">
      <c r="A1627" s="55"/>
      <c r="B1627" s="55"/>
      <c r="E1627" s="56"/>
      <c r="F1627" s="10"/>
      <c r="G1627" s="10"/>
      <c r="H1627" s="26"/>
    </row>
    <row r="1628" spans="1:8" s="2" customFormat="1" x14ac:dyDescent="0.25">
      <c r="A1628" s="55"/>
      <c r="B1628" s="55"/>
      <c r="E1628" s="56"/>
      <c r="F1628" s="10"/>
      <c r="G1628" s="10"/>
      <c r="H1628" s="26"/>
    </row>
    <row r="1629" spans="1:8" s="2" customFormat="1" x14ac:dyDescent="0.25">
      <c r="A1629" s="55"/>
      <c r="B1629" s="55"/>
      <c r="E1629" s="56"/>
      <c r="F1629" s="10"/>
      <c r="G1629" s="10"/>
      <c r="H1629" s="26"/>
    </row>
    <row r="1630" spans="1:8" s="2" customFormat="1" x14ac:dyDescent="0.25">
      <c r="A1630" s="55"/>
      <c r="B1630" s="55"/>
      <c r="E1630" s="56"/>
      <c r="F1630" s="10"/>
      <c r="G1630" s="10"/>
      <c r="H1630" s="26"/>
    </row>
    <row r="1631" spans="1:8" s="2" customFormat="1" x14ac:dyDescent="0.25">
      <c r="A1631" s="55"/>
      <c r="B1631" s="55"/>
      <c r="E1631" s="56"/>
      <c r="F1631" s="10"/>
      <c r="G1631" s="10"/>
      <c r="H1631" s="26"/>
    </row>
    <row r="1632" spans="1:8" s="2" customFormat="1" x14ac:dyDescent="0.25">
      <c r="A1632" s="55"/>
      <c r="B1632" s="55"/>
      <c r="E1632" s="56"/>
      <c r="F1632" s="10"/>
      <c r="G1632" s="10"/>
      <c r="H1632" s="26"/>
    </row>
    <row r="1633" spans="1:8" s="2" customFormat="1" x14ac:dyDescent="0.25">
      <c r="A1633" s="55"/>
      <c r="B1633" s="55"/>
      <c r="E1633" s="56"/>
      <c r="F1633" s="10"/>
      <c r="G1633" s="10"/>
      <c r="H1633" s="26"/>
    </row>
    <row r="1634" spans="1:8" s="2" customFormat="1" x14ac:dyDescent="0.25">
      <c r="A1634" s="55"/>
      <c r="B1634" s="55"/>
      <c r="E1634" s="56"/>
      <c r="F1634" s="10"/>
      <c r="G1634" s="10"/>
      <c r="H1634" s="26"/>
    </row>
    <row r="1635" spans="1:8" s="2" customFormat="1" x14ac:dyDescent="0.25">
      <c r="A1635" s="55"/>
      <c r="B1635" s="55"/>
      <c r="E1635" s="56"/>
      <c r="F1635" s="10"/>
      <c r="G1635" s="10"/>
      <c r="H1635" s="26"/>
    </row>
    <row r="1636" spans="1:8" s="2" customFormat="1" x14ac:dyDescent="0.25">
      <c r="A1636" s="55"/>
      <c r="B1636" s="55"/>
      <c r="E1636" s="56"/>
      <c r="F1636" s="10"/>
      <c r="G1636" s="10"/>
      <c r="H1636" s="26"/>
    </row>
    <row r="1637" spans="1:8" s="2" customFormat="1" x14ac:dyDescent="0.25">
      <c r="A1637" s="55"/>
      <c r="B1637" s="55"/>
      <c r="E1637" s="56"/>
      <c r="F1637" s="10"/>
      <c r="G1637" s="10"/>
      <c r="H1637" s="26"/>
    </row>
    <row r="1638" spans="1:8" s="2" customFormat="1" x14ac:dyDescent="0.25">
      <c r="A1638" s="55"/>
      <c r="B1638" s="55"/>
      <c r="E1638" s="56"/>
      <c r="F1638" s="10"/>
      <c r="G1638" s="10"/>
      <c r="H1638" s="26"/>
    </row>
    <row r="1639" spans="1:8" s="2" customFormat="1" x14ac:dyDescent="0.25">
      <c r="A1639" s="55"/>
      <c r="B1639" s="55"/>
      <c r="E1639" s="56"/>
      <c r="F1639" s="10"/>
      <c r="G1639" s="10"/>
      <c r="H1639" s="26"/>
    </row>
    <row r="1640" spans="1:8" s="2" customFormat="1" x14ac:dyDescent="0.25">
      <c r="A1640" s="55"/>
      <c r="B1640" s="55"/>
      <c r="E1640" s="56"/>
      <c r="F1640" s="10"/>
      <c r="G1640" s="10"/>
      <c r="H1640" s="26"/>
    </row>
    <row r="1641" spans="1:8" s="2" customFormat="1" x14ac:dyDescent="0.25">
      <c r="A1641" s="55"/>
      <c r="B1641" s="55"/>
      <c r="E1641" s="56"/>
      <c r="F1641" s="10"/>
      <c r="G1641" s="10"/>
      <c r="H1641" s="26"/>
    </row>
    <row r="1642" spans="1:8" s="2" customFormat="1" x14ac:dyDescent="0.25">
      <c r="A1642" s="55"/>
      <c r="B1642" s="55"/>
      <c r="E1642" s="56"/>
      <c r="F1642" s="10"/>
      <c r="G1642" s="10"/>
      <c r="H1642" s="26"/>
    </row>
    <row r="1643" spans="1:8" s="2" customFormat="1" x14ac:dyDescent="0.25">
      <c r="A1643" s="55"/>
      <c r="B1643" s="55"/>
      <c r="E1643" s="56"/>
      <c r="F1643" s="10"/>
      <c r="G1643" s="10"/>
      <c r="H1643" s="26"/>
    </row>
    <row r="1644" spans="1:8" s="2" customFormat="1" x14ac:dyDescent="0.25">
      <c r="A1644" s="55"/>
      <c r="B1644" s="55"/>
      <c r="E1644" s="56"/>
      <c r="F1644" s="10"/>
      <c r="G1644" s="10"/>
      <c r="H1644" s="26"/>
    </row>
    <row r="1645" spans="1:8" s="2" customFormat="1" x14ac:dyDescent="0.25">
      <c r="A1645" s="55"/>
      <c r="B1645" s="55"/>
      <c r="E1645" s="56"/>
      <c r="F1645" s="10"/>
      <c r="G1645" s="10"/>
      <c r="H1645" s="26"/>
    </row>
    <row r="1646" spans="1:8" s="2" customFormat="1" x14ac:dyDescent="0.25">
      <c r="A1646" s="55"/>
      <c r="B1646" s="55"/>
      <c r="E1646" s="56"/>
      <c r="F1646" s="10"/>
      <c r="G1646" s="10"/>
      <c r="H1646" s="26"/>
    </row>
    <row r="1647" spans="1:8" s="2" customFormat="1" x14ac:dyDescent="0.25">
      <c r="A1647" s="55"/>
      <c r="B1647" s="55"/>
      <c r="E1647" s="56"/>
      <c r="F1647" s="10"/>
      <c r="G1647" s="10"/>
      <c r="H1647" s="26"/>
    </row>
    <row r="1648" spans="1:8" s="2" customFormat="1" x14ac:dyDescent="0.25">
      <c r="A1648" s="55"/>
      <c r="B1648" s="55"/>
      <c r="E1648" s="56"/>
      <c r="F1648" s="10"/>
      <c r="G1648" s="10"/>
      <c r="H1648" s="26"/>
    </row>
    <row r="1649" spans="1:8" s="2" customFormat="1" x14ac:dyDescent="0.25">
      <c r="A1649" s="55"/>
      <c r="B1649" s="55"/>
      <c r="E1649" s="56"/>
      <c r="F1649" s="10"/>
      <c r="G1649" s="10"/>
      <c r="H1649" s="26"/>
    </row>
    <row r="1650" spans="1:8" s="2" customFormat="1" x14ac:dyDescent="0.25">
      <c r="A1650" s="55"/>
      <c r="B1650" s="55"/>
      <c r="E1650" s="56"/>
      <c r="F1650" s="10"/>
      <c r="G1650" s="10"/>
      <c r="H1650" s="26"/>
    </row>
    <row r="1651" spans="1:8" s="2" customFormat="1" x14ac:dyDescent="0.25">
      <c r="A1651" s="55"/>
      <c r="B1651" s="55"/>
      <c r="E1651" s="56"/>
      <c r="F1651" s="10"/>
      <c r="G1651" s="10"/>
      <c r="H1651" s="26"/>
    </row>
    <row r="1652" spans="1:8" s="2" customFormat="1" x14ac:dyDescent="0.25">
      <c r="A1652" s="55"/>
      <c r="B1652" s="55"/>
      <c r="E1652" s="56"/>
      <c r="F1652" s="10"/>
      <c r="G1652" s="10"/>
      <c r="H1652" s="26"/>
    </row>
    <row r="1653" spans="1:8" s="2" customFormat="1" x14ac:dyDescent="0.25">
      <c r="A1653" s="55"/>
      <c r="B1653" s="55"/>
      <c r="E1653" s="56"/>
      <c r="F1653" s="10"/>
      <c r="G1653" s="10"/>
      <c r="H1653" s="26"/>
    </row>
    <row r="1654" spans="1:8" s="2" customFormat="1" x14ac:dyDescent="0.25">
      <c r="A1654" s="55"/>
      <c r="B1654" s="55"/>
      <c r="E1654" s="56"/>
      <c r="F1654" s="10"/>
      <c r="G1654" s="10"/>
      <c r="H1654" s="26"/>
    </row>
    <row r="1655" spans="1:8" s="2" customFormat="1" x14ac:dyDescent="0.25">
      <c r="A1655" s="55"/>
      <c r="B1655" s="55"/>
      <c r="E1655" s="56"/>
      <c r="F1655" s="10"/>
      <c r="G1655" s="10"/>
      <c r="H1655" s="26"/>
    </row>
    <row r="1656" spans="1:8" s="2" customFormat="1" x14ac:dyDescent="0.25">
      <c r="A1656" s="55"/>
      <c r="B1656" s="55"/>
      <c r="E1656" s="56"/>
      <c r="F1656" s="10"/>
      <c r="G1656" s="10"/>
      <c r="H1656" s="26"/>
    </row>
    <row r="1657" spans="1:8" s="2" customFormat="1" x14ac:dyDescent="0.25">
      <c r="A1657" s="55"/>
      <c r="B1657" s="55"/>
      <c r="E1657" s="56"/>
      <c r="F1657" s="10"/>
      <c r="G1657" s="10"/>
      <c r="H1657" s="26"/>
    </row>
    <row r="1658" spans="1:8" s="2" customFormat="1" x14ac:dyDescent="0.25">
      <c r="A1658" s="55"/>
      <c r="B1658" s="55"/>
      <c r="E1658" s="56"/>
      <c r="F1658" s="10"/>
      <c r="G1658" s="10"/>
      <c r="H1658" s="26"/>
    </row>
    <row r="1659" spans="1:8" s="2" customFormat="1" x14ac:dyDescent="0.25">
      <c r="A1659" s="55"/>
      <c r="B1659" s="55"/>
      <c r="E1659" s="56"/>
      <c r="F1659" s="10"/>
      <c r="G1659" s="10"/>
      <c r="H1659" s="26"/>
    </row>
    <row r="1660" spans="1:8" s="2" customFormat="1" x14ac:dyDescent="0.25">
      <c r="A1660" s="55"/>
      <c r="B1660" s="55"/>
      <c r="E1660" s="56"/>
      <c r="F1660" s="10"/>
      <c r="G1660" s="10"/>
      <c r="H1660" s="26"/>
    </row>
    <row r="1661" spans="1:8" s="2" customFormat="1" x14ac:dyDescent="0.25">
      <c r="A1661" s="55"/>
      <c r="B1661" s="55"/>
      <c r="E1661" s="56"/>
      <c r="F1661" s="10"/>
      <c r="G1661" s="10"/>
      <c r="H1661" s="26"/>
    </row>
    <row r="1662" spans="1:8" s="2" customFormat="1" x14ac:dyDescent="0.25">
      <c r="A1662" s="55"/>
      <c r="B1662" s="55"/>
      <c r="E1662" s="56"/>
      <c r="F1662" s="10"/>
      <c r="G1662" s="10"/>
      <c r="H1662" s="26"/>
    </row>
    <row r="1663" spans="1:8" s="2" customFormat="1" x14ac:dyDescent="0.25">
      <c r="A1663" s="55"/>
      <c r="B1663" s="55"/>
      <c r="E1663" s="56"/>
      <c r="F1663" s="10"/>
      <c r="G1663" s="10"/>
      <c r="H1663" s="26"/>
    </row>
    <row r="1664" spans="1:8" s="2" customFormat="1" x14ac:dyDescent="0.25">
      <c r="A1664" s="55"/>
      <c r="B1664" s="55"/>
      <c r="E1664" s="56"/>
      <c r="F1664" s="10"/>
      <c r="G1664" s="10"/>
      <c r="H1664" s="26"/>
    </row>
    <row r="1665" spans="1:8" s="2" customFormat="1" x14ac:dyDescent="0.25">
      <c r="A1665" s="55"/>
      <c r="B1665" s="55"/>
      <c r="E1665" s="56"/>
      <c r="F1665" s="10"/>
      <c r="G1665" s="10"/>
      <c r="H1665" s="26"/>
    </row>
    <row r="1666" spans="1:8" s="2" customFormat="1" x14ac:dyDescent="0.25">
      <c r="A1666" s="55"/>
      <c r="B1666" s="55"/>
      <c r="E1666" s="56"/>
      <c r="F1666" s="10"/>
      <c r="G1666" s="10"/>
      <c r="H1666" s="26"/>
    </row>
    <row r="1667" spans="1:8" s="2" customFormat="1" x14ac:dyDescent="0.25">
      <c r="A1667" s="55"/>
      <c r="B1667" s="55"/>
      <c r="E1667" s="56"/>
      <c r="F1667" s="10"/>
      <c r="G1667" s="10"/>
      <c r="H1667" s="26"/>
    </row>
    <row r="1668" spans="1:8" s="2" customFormat="1" x14ac:dyDescent="0.25">
      <c r="A1668" s="55"/>
      <c r="B1668" s="55"/>
      <c r="E1668" s="56"/>
      <c r="F1668" s="10"/>
      <c r="G1668" s="10"/>
      <c r="H1668" s="26"/>
    </row>
    <row r="1669" spans="1:8" s="2" customFormat="1" x14ac:dyDescent="0.25">
      <c r="A1669" s="55"/>
      <c r="B1669" s="55"/>
      <c r="E1669" s="56"/>
      <c r="F1669" s="10"/>
      <c r="G1669" s="10"/>
      <c r="H1669" s="26"/>
    </row>
    <row r="1670" spans="1:8" s="2" customFormat="1" x14ac:dyDescent="0.25">
      <c r="A1670" s="55"/>
      <c r="B1670" s="55"/>
      <c r="E1670" s="56"/>
      <c r="F1670" s="10"/>
      <c r="G1670" s="10"/>
      <c r="H1670" s="26"/>
    </row>
    <row r="1671" spans="1:8" s="2" customFormat="1" x14ac:dyDescent="0.25">
      <c r="A1671" s="55"/>
      <c r="B1671" s="55"/>
      <c r="E1671" s="56"/>
      <c r="F1671" s="10"/>
      <c r="G1671" s="10"/>
      <c r="H1671" s="26"/>
    </row>
    <row r="1672" spans="1:8" s="2" customFormat="1" x14ac:dyDescent="0.25">
      <c r="A1672" s="55"/>
      <c r="B1672" s="55"/>
      <c r="E1672" s="56"/>
      <c r="F1672" s="10"/>
      <c r="G1672" s="10"/>
      <c r="H1672" s="26"/>
    </row>
    <row r="1673" spans="1:8" s="2" customFormat="1" x14ac:dyDescent="0.25">
      <c r="A1673" s="55"/>
      <c r="B1673" s="55"/>
      <c r="E1673" s="56"/>
      <c r="F1673" s="10"/>
      <c r="G1673" s="10"/>
      <c r="H1673" s="26"/>
    </row>
    <row r="1674" spans="1:8" s="2" customFormat="1" x14ac:dyDescent="0.25">
      <c r="A1674" s="55"/>
      <c r="B1674" s="55"/>
      <c r="E1674" s="56"/>
      <c r="F1674" s="10"/>
      <c r="G1674" s="10"/>
      <c r="H1674" s="26"/>
    </row>
    <row r="1675" spans="1:8" s="2" customFormat="1" x14ac:dyDescent="0.25">
      <c r="A1675" s="55"/>
      <c r="B1675" s="55"/>
      <c r="E1675" s="56"/>
      <c r="F1675" s="10"/>
      <c r="G1675" s="10"/>
      <c r="H1675" s="26"/>
    </row>
    <row r="1676" spans="1:8" s="2" customFormat="1" x14ac:dyDescent="0.25">
      <c r="A1676" s="55"/>
      <c r="B1676" s="55"/>
      <c r="E1676" s="56"/>
      <c r="F1676" s="10"/>
      <c r="G1676" s="10"/>
      <c r="H1676" s="26"/>
    </row>
    <row r="1677" spans="1:8" s="2" customFormat="1" x14ac:dyDescent="0.25">
      <c r="A1677" s="55"/>
      <c r="B1677" s="55"/>
      <c r="E1677" s="56"/>
      <c r="F1677" s="10"/>
      <c r="G1677" s="10"/>
      <c r="H1677" s="26"/>
    </row>
    <row r="1678" spans="1:8" s="2" customFormat="1" x14ac:dyDescent="0.25">
      <c r="A1678" s="55"/>
      <c r="B1678" s="55"/>
      <c r="E1678" s="56"/>
      <c r="F1678" s="10"/>
      <c r="G1678" s="10"/>
      <c r="H1678" s="26"/>
    </row>
    <row r="1679" spans="1:8" s="2" customFormat="1" x14ac:dyDescent="0.25">
      <c r="A1679" s="55"/>
      <c r="B1679" s="55"/>
      <c r="E1679" s="56"/>
      <c r="F1679" s="10"/>
      <c r="G1679" s="10"/>
      <c r="H1679" s="26"/>
    </row>
    <row r="1680" spans="1:8" s="2" customFormat="1" x14ac:dyDescent="0.25">
      <c r="A1680" s="55"/>
      <c r="B1680" s="55"/>
      <c r="E1680" s="56"/>
      <c r="F1680" s="10"/>
      <c r="G1680" s="10"/>
      <c r="H1680" s="26"/>
    </row>
    <row r="1681" spans="1:8" s="2" customFormat="1" x14ac:dyDescent="0.25">
      <c r="A1681" s="55"/>
      <c r="B1681" s="55"/>
      <c r="E1681" s="56"/>
      <c r="F1681" s="10"/>
      <c r="G1681" s="10"/>
      <c r="H1681" s="26"/>
    </row>
    <row r="1682" spans="1:8" s="2" customFormat="1" x14ac:dyDescent="0.25">
      <c r="A1682" s="55"/>
      <c r="B1682" s="55"/>
      <c r="E1682" s="56"/>
      <c r="F1682" s="10"/>
      <c r="G1682" s="10"/>
      <c r="H1682" s="26"/>
    </row>
    <row r="1683" spans="1:8" s="2" customFormat="1" x14ac:dyDescent="0.25">
      <c r="A1683" s="55"/>
      <c r="B1683" s="55"/>
      <c r="E1683" s="56"/>
      <c r="F1683" s="10"/>
      <c r="G1683" s="10"/>
      <c r="H1683" s="26"/>
    </row>
    <row r="1684" spans="1:8" s="2" customFormat="1" x14ac:dyDescent="0.25">
      <c r="A1684" s="55"/>
      <c r="B1684" s="55"/>
      <c r="E1684" s="56"/>
      <c r="F1684" s="10"/>
      <c r="G1684" s="10"/>
      <c r="H1684" s="26"/>
    </row>
    <row r="1685" spans="1:8" s="2" customFormat="1" x14ac:dyDescent="0.25">
      <c r="A1685" s="55"/>
      <c r="B1685" s="55"/>
      <c r="E1685" s="56"/>
      <c r="F1685" s="10"/>
      <c r="G1685" s="10"/>
      <c r="H1685" s="26"/>
    </row>
    <row r="1686" spans="1:8" s="2" customFormat="1" x14ac:dyDescent="0.25">
      <c r="A1686" s="55"/>
      <c r="B1686" s="55"/>
      <c r="E1686" s="56"/>
      <c r="F1686" s="10"/>
      <c r="G1686" s="10"/>
      <c r="H1686" s="26"/>
    </row>
    <row r="1687" spans="1:8" s="2" customFormat="1" x14ac:dyDescent="0.25">
      <c r="A1687" s="55"/>
      <c r="B1687" s="55"/>
      <c r="E1687" s="56"/>
      <c r="F1687" s="10"/>
      <c r="G1687" s="10"/>
      <c r="H1687" s="26"/>
    </row>
    <row r="1688" spans="1:8" s="2" customFormat="1" x14ac:dyDescent="0.25">
      <c r="A1688" s="55"/>
      <c r="B1688" s="55"/>
      <c r="E1688" s="56"/>
      <c r="F1688" s="10"/>
      <c r="G1688" s="10"/>
      <c r="H1688" s="26"/>
    </row>
    <row r="1689" spans="1:8" s="2" customFormat="1" x14ac:dyDescent="0.25">
      <c r="A1689" s="55"/>
      <c r="B1689" s="55"/>
      <c r="E1689" s="56"/>
      <c r="F1689" s="10"/>
      <c r="G1689" s="10"/>
      <c r="H1689" s="26"/>
    </row>
    <row r="1690" spans="1:8" s="2" customFormat="1" x14ac:dyDescent="0.25">
      <c r="A1690" s="55"/>
      <c r="B1690" s="55"/>
      <c r="E1690" s="56"/>
      <c r="F1690" s="10"/>
      <c r="G1690" s="10"/>
      <c r="H1690" s="26"/>
    </row>
    <row r="1691" spans="1:8" s="2" customFormat="1" x14ac:dyDescent="0.25">
      <c r="A1691" s="55"/>
      <c r="B1691" s="55"/>
      <c r="E1691" s="56"/>
      <c r="F1691" s="10"/>
      <c r="G1691" s="10"/>
      <c r="H1691" s="26"/>
    </row>
    <row r="1692" spans="1:8" s="2" customFormat="1" x14ac:dyDescent="0.25">
      <c r="A1692" s="55"/>
      <c r="B1692" s="55"/>
      <c r="E1692" s="56"/>
      <c r="F1692" s="10"/>
      <c r="G1692" s="10"/>
      <c r="H1692" s="26"/>
    </row>
    <row r="1693" spans="1:8" s="2" customFormat="1" x14ac:dyDescent="0.25">
      <c r="A1693" s="55"/>
      <c r="B1693" s="55"/>
      <c r="E1693" s="56"/>
      <c r="F1693" s="10"/>
      <c r="G1693" s="10"/>
      <c r="H1693" s="26"/>
    </row>
    <row r="1694" spans="1:8" s="2" customFormat="1" x14ac:dyDescent="0.25">
      <c r="A1694" s="55"/>
      <c r="B1694" s="55"/>
      <c r="E1694" s="56"/>
      <c r="F1694" s="10"/>
      <c r="G1694" s="10"/>
      <c r="H1694" s="26"/>
    </row>
    <row r="1695" spans="1:8" s="2" customFormat="1" x14ac:dyDescent="0.25">
      <c r="A1695" s="55"/>
      <c r="B1695" s="55"/>
      <c r="E1695" s="56"/>
      <c r="F1695" s="10"/>
      <c r="G1695" s="10"/>
      <c r="H1695" s="26"/>
    </row>
    <row r="1696" spans="1:8" s="2" customFormat="1" x14ac:dyDescent="0.25">
      <c r="A1696" s="55"/>
      <c r="B1696" s="55"/>
      <c r="E1696" s="56"/>
      <c r="F1696" s="10"/>
      <c r="G1696" s="10"/>
      <c r="H1696" s="26"/>
    </row>
    <row r="1697" spans="1:8" s="2" customFormat="1" x14ac:dyDescent="0.25">
      <c r="A1697" s="55"/>
      <c r="B1697" s="55"/>
      <c r="E1697" s="56"/>
      <c r="F1697" s="10"/>
      <c r="G1697" s="10"/>
      <c r="H1697" s="26"/>
    </row>
    <row r="1698" spans="1:8" s="2" customFormat="1" x14ac:dyDescent="0.25">
      <c r="A1698" s="55"/>
      <c r="B1698" s="55"/>
      <c r="E1698" s="56"/>
      <c r="F1698" s="10"/>
      <c r="G1698" s="10"/>
      <c r="H1698" s="26"/>
    </row>
    <row r="1699" spans="1:8" s="2" customFormat="1" x14ac:dyDescent="0.25">
      <c r="A1699" s="55"/>
      <c r="B1699" s="55"/>
      <c r="E1699" s="56"/>
      <c r="F1699" s="10"/>
      <c r="G1699" s="10"/>
      <c r="H1699" s="26"/>
    </row>
    <row r="1700" spans="1:8" s="2" customFormat="1" x14ac:dyDescent="0.25">
      <c r="A1700" s="55"/>
      <c r="B1700" s="55"/>
      <c r="E1700" s="56"/>
      <c r="F1700" s="10"/>
      <c r="G1700" s="10"/>
      <c r="H1700" s="26"/>
    </row>
    <row r="1701" spans="1:8" s="2" customFormat="1" x14ac:dyDescent="0.25">
      <c r="A1701" s="55"/>
      <c r="B1701" s="55"/>
      <c r="E1701" s="56"/>
      <c r="F1701" s="10"/>
      <c r="G1701" s="10"/>
      <c r="H1701" s="26"/>
    </row>
    <row r="1702" spans="1:8" s="2" customFormat="1" x14ac:dyDescent="0.25">
      <c r="A1702" s="55"/>
      <c r="B1702" s="55"/>
      <c r="E1702" s="56"/>
      <c r="F1702" s="10"/>
      <c r="G1702" s="10"/>
      <c r="H1702" s="26"/>
    </row>
    <row r="1703" spans="1:8" s="2" customFormat="1" x14ac:dyDescent="0.25">
      <c r="A1703" s="55"/>
      <c r="B1703" s="55"/>
      <c r="E1703" s="56"/>
      <c r="F1703" s="10"/>
      <c r="G1703" s="10"/>
      <c r="H1703" s="26"/>
    </row>
    <row r="1704" spans="1:8" s="2" customFormat="1" x14ac:dyDescent="0.25">
      <c r="A1704" s="55"/>
      <c r="B1704" s="55"/>
      <c r="E1704" s="56"/>
      <c r="F1704" s="10"/>
      <c r="G1704" s="10"/>
      <c r="H1704" s="26"/>
    </row>
    <row r="1705" spans="1:8" s="2" customFormat="1" x14ac:dyDescent="0.25">
      <c r="A1705" s="55"/>
      <c r="B1705" s="55"/>
      <c r="E1705" s="56"/>
      <c r="F1705" s="10"/>
      <c r="G1705" s="10"/>
      <c r="H1705" s="26"/>
    </row>
    <row r="1706" spans="1:8" s="2" customFormat="1" x14ac:dyDescent="0.25">
      <c r="A1706" s="55"/>
      <c r="B1706" s="55"/>
      <c r="E1706" s="56"/>
      <c r="F1706" s="10"/>
      <c r="G1706" s="10"/>
      <c r="H1706" s="26"/>
    </row>
    <row r="1707" spans="1:8" s="2" customFormat="1" x14ac:dyDescent="0.25">
      <c r="A1707" s="55"/>
      <c r="B1707" s="55"/>
      <c r="E1707" s="56"/>
      <c r="F1707" s="10"/>
      <c r="G1707" s="10"/>
      <c r="H1707" s="26"/>
    </row>
    <row r="1708" spans="1:8" s="2" customFormat="1" x14ac:dyDescent="0.25">
      <c r="A1708" s="55"/>
      <c r="B1708" s="55"/>
      <c r="E1708" s="56"/>
      <c r="F1708" s="10"/>
      <c r="G1708" s="10"/>
      <c r="H1708" s="26"/>
    </row>
    <row r="1709" spans="1:8" s="2" customFormat="1" x14ac:dyDescent="0.25">
      <c r="A1709" s="55"/>
      <c r="B1709" s="55"/>
      <c r="E1709" s="56"/>
      <c r="F1709" s="10"/>
      <c r="G1709" s="10"/>
      <c r="H1709" s="26"/>
    </row>
    <row r="1710" spans="1:8" s="2" customFormat="1" x14ac:dyDescent="0.25">
      <c r="A1710" s="55"/>
      <c r="B1710" s="55"/>
      <c r="E1710" s="56"/>
      <c r="F1710" s="10"/>
      <c r="G1710" s="10"/>
      <c r="H1710" s="26"/>
    </row>
    <row r="1711" spans="1:8" s="2" customFormat="1" x14ac:dyDescent="0.25">
      <c r="A1711" s="55"/>
      <c r="B1711" s="55"/>
      <c r="E1711" s="56"/>
      <c r="F1711" s="10"/>
      <c r="G1711" s="10"/>
      <c r="H1711" s="26"/>
    </row>
    <row r="1712" spans="1:8" s="2" customFormat="1" x14ac:dyDescent="0.25">
      <c r="A1712" s="55"/>
      <c r="B1712" s="55"/>
      <c r="E1712" s="56"/>
      <c r="F1712" s="10"/>
      <c r="G1712" s="10"/>
      <c r="H1712" s="26"/>
    </row>
    <row r="1713" spans="1:8" s="2" customFormat="1" x14ac:dyDescent="0.25">
      <c r="A1713" s="55"/>
      <c r="B1713" s="55"/>
      <c r="E1713" s="56"/>
      <c r="F1713" s="10"/>
      <c r="G1713" s="10"/>
      <c r="H1713" s="26"/>
    </row>
    <row r="1714" spans="1:8" s="2" customFormat="1" x14ac:dyDescent="0.25">
      <c r="A1714" s="55"/>
      <c r="B1714" s="55"/>
      <c r="E1714" s="56"/>
      <c r="F1714" s="10"/>
      <c r="G1714" s="10"/>
      <c r="H1714" s="26"/>
    </row>
    <row r="1715" spans="1:8" s="2" customFormat="1" x14ac:dyDescent="0.25">
      <c r="A1715" s="55"/>
      <c r="B1715" s="55"/>
      <c r="E1715" s="56"/>
      <c r="F1715" s="10"/>
      <c r="G1715" s="10"/>
      <c r="H1715" s="26"/>
    </row>
    <row r="1716" spans="1:8" s="2" customFormat="1" x14ac:dyDescent="0.25">
      <c r="A1716" s="55"/>
      <c r="B1716" s="55"/>
      <c r="E1716" s="56"/>
      <c r="F1716" s="10"/>
      <c r="G1716" s="10"/>
      <c r="H1716" s="26"/>
    </row>
    <row r="1717" spans="1:8" s="2" customFormat="1" x14ac:dyDescent="0.25">
      <c r="A1717" s="55"/>
      <c r="B1717" s="55"/>
      <c r="E1717" s="56"/>
      <c r="F1717" s="10"/>
      <c r="G1717" s="10"/>
      <c r="H1717" s="26"/>
    </row>
    <row r="1718" spans="1:8" s="2" customFormat="1" x14ac:dyDescent="0.25">
      <c r="A1718" s="55"/>
      <c r="B1718" s="55"/>
      <c r="E1718" s="56"/>
      <c r="F1718" s="10"/>
      <c r="G1718" s="10"/>
      <c r="H1718" s="26"/>
    </row>
    <row r="1719" spans="1:8" s="2" customFormat="1" x14ac:dyDescent="0.25">
      <c r="A1719" s="55"/>
      <c r="B1719" s="55"/>
      <c r="E1719" s="56"/>
      <c r="F1719" s="10"/>
      <c r="G1719" s="10"/>
      <c r="H1719" s="26"/>
    </row>
    <row r="1720" spans="1:8" s="2" customFormat="1" x14ac:dyDescent="0.25">
      <c r="A1720" s="55"/>
      <c r="B1720" s="55"/>
      <c r="E1720" s="56"/>
      <c r="F1720" s="10"/>
      <c r="G1720" s="10"/>
      <c r="H1720" s="26"/>
    </row>
    <row r="1721" spans="1:8" s="2" customFormat="1" x14ac:dyDescent="0.25">
      <c r="A1721" s="55"/>
      <c r="B1721" s="55"/>
      <c r="E1721" s="56"/>
      <c r="F1721" s="10"/>
      <c r="G1721" s="10"/>
      <c r="H1721" s="26"/>
    </row>
    <row r="1722" spans="1:8" s="2" customFormat="1" x14ac:dyDescent="0.25">
      <c r="A1722" s="55"/>
      <c r="B1722" s="55"/>
      <c r="E1722" s="56"/>
      <c r="F1722" s="10"/>
      <c r="G1722" s="10"/>
      <c r="H1722" s="26"/>
    </row>
    <row r="1723" spans="1:8" s="2" customFormat="1" x14ac:dyDescent="0.25">
      <c r="A1723" s="55"/>
      <c r="B1723" s="55"/>
      <c r="E1723" s="56"/>
      <c r="F1723" s="10"/>
      <c r="G1723" s="10"/>
      <c r="H1723" s="26"/>
    </row>
    <row r="1724" spans="1:8" s="2" customFormat="1" x14ac:dyDescent="0.25">
      <c r="A1724" s="55"/>
      <c r="B1724" s="55"/>
      <c r="E1724" s="56"/>
      <c r="F1724" s="10"/>
      <c r="G1724" s="10"/>
      <c r="H1724" s="26"/>
    </row>
    <row r="1725" spans="1:8" s="2" customFormat="1" x14ac:dyDescent="0.25">
      <c r="A1725" s="55"/>
      <c r="B1725" s="55"/>
      <c r="E1725" s="56"/>
      <c r="F1725" s="10"/>
      <c r="G1725" s="10"/>
      <c r="H1725" s="26"/>
    </row>
    <row r="1726" spans="1:8" s="2" customFormat="1" x14ac:dyDescent="0.25">
      <c r="A1726" s="55"/>
      <c r="B1726" s="55"/>
      <c r="E1726" s="56"/>
      <c r="F1726" s="10"/>
      <c r="G1726" s="10"/>
      <c r="H1726" s="26"/>
    </row>
    <row r="1727" spans="1:8" s="2" customFormat="1" x14ac:dyDescent="0.25">
      <c r="A1727" s="55"/>
      <c r="B1727" s="55"/>
      <c r="E1727" s="56"/>
      <c r="F1727" s="10"/>
      <c r="G1727" s="10"/>
      <c r="H1727" s="26"/>
    </row>
    <row r="1728" spans="1:8" s="2" customFormat="1" x14ac:dyDescent="0.25">
      <c r="A1728" s="55"/>
      <c r="B1728" s="55"/>
      <c r="E1728" s="56"/>
      <c r="F1728" s="10"/>
      <c r="G1728" s="10"/>
      <c r="H1728" s="26"/>
    </row>
    <row r="1729" spans="1:8" s="2" customFormat="1" x14ac:dyDescent="0.25">
      <c r="A1729" s="55"/>
      <c r="B1729" s="55"/>
      <c r="E1729" s="56"/>
      <c r="F1729" s="10"/>
      <c r="G1729" s="10"/>
      <c r="H1729" s="26"/>
    </row>
    <row r="1730" spans="1:8" s="2" customFormat="1" x14ac:dyDescent="0.25">
      <c r="A1730" s="55"/>
      <c r="B1730" s="55"/>
      <c r="E1730" s="56"/>
      <c r="F1730" s="10"/>
      <c r="G1730" s="10"/>
      <c r="H1730" s="26"/>
    </row>
    <row r="1731" spans="1:8" s="2" customFormat="1" x14ac:dyDescent="0.25">
      <c r="A1731" s="55"/>
      <c r="B1731" s="55"/>
      <c r="E1731" s="56"/>
      <c r="F1731" s="10"/>
      <c r="G1731" s="10"/>
      <c r="H1731" s="26"/>
    </row>
    <row r="1732" spans="1:8" s="2" customFormat="1" x14ac:dyDescent="0.25">
      <c r="A1732" s="55"/>
      <c r="B1732" s="55"/>
      <c r="E1732" s="56"/>
      <c r="F1732" s="10"/>
      <c r="G1732" s="10"/>
      <c r="H1732" s="26"/>
    </row>
    <row r="1733" spans="1:8" s="2" customFormat="1" x14ac:dyDescent="0.25">
      <c r="A1733" s="55"/>
      <c r="B1733" s="55"/>
      <c r="E1733" s="56"/>
      <c r="F1733" s="10"/>
      <c r="G1733" s="10"/>
      <c r="H1733" s="26"/>
    </row>
    <row r="1734" spans="1:8" s="2" customFormat="1" x14ac:dyDescent="0.25">
      <c r="A1734" s="55"/>
      <c r="B1734" s="55"/>
      <c r="E1734" s="56"/>
      <c r="F1734" s="10"/>
      <c r="G1734" s="10"/>
      <c r="H1734" s="26"/>
    </row>
    <row r="1735" spans="1:8" s="2" customFormat="1" x14ac:dyDescent="0.25">
      <c r="A1735" s="55"/>
      <c r="B1735" s="55"/>
      <c r="E1735" s="56"/>
      <c r="F1735" s="10"/>
      <c r="G1735" s="10"/>
      <c r="H1735" s="26"/>
    </row>
    <row r="1736" spans="1:8" s="2" customFormat="1" x14ac:dyDescent="0.25">
      <c r="A1736" s="55"/>
      <c r="B1736" s="55"/>
      <c r="E1736" s="56"/>
      <c r="F1736" s="10"/>
      <c r="G1736" s="10"/>
      <c r="H1736" s="26"/>
    </row>
    <row r="1737" spans="1:8" s="2" customFormat="1" x14ac:dyDescent="0.25">
      <c r="A1737" s="55"/>
      <c r="B1737" s="55"/>
      <c r="E1737" s="56"/>
      <c r="F1737" s="10"/>
      <c r="G1737" s="10"/>
      <c r="H1737" s="26"/>
    </row>
    <row r="1738" spans="1:8" s="2" customFormat="1" x14ac:dyDescent="0.25">
      <c r="A1738" s="55"/>
      <c r="B1738" s="55"/>
      <c r="E1738" s="56"/>
      <c r="F1738" s="10"/>
      <c r="G1738" s="10"/>
      <c r="H1738" s="26"/>
    </row>
    <row r="1739" spans="1:8" s="2" customFormat="1" x14ac:dyDescent="0.25">
      <c r="A1739" s="55"/>
      <c r="B1739" s="55"/>
      <c r="E1739" s="56"/>
      <c r="F1739" s="10"/>
      <c r="G1739" s="10"/>
      <c r="H1739" s="26"/>
    </row>
    <row r="1740" spans="1:8" s="2" customFormat="1" x14ac:dyDescent="0.25">
      <c r="A1740" s="55"/>
      <c r="B1740" s="55"/>
      <c r="E1740" s="56"/>
      <c r="F1740" s="10"/>
      <c r="G1740" s="10"/>
      <c r="H1740" s="26"/>
    </row>
    <row r="1741" spans="1:8" s="2" customFormat="1" x14ac:dyDescent="0.25">
      <c r="A1741" s="55"/>
      <c r="B1741" s="55"/>
      <c r="E1741" s="56"/>
      <c r="F1741" s="10"/>
      <c r="G1741" s="10"/>
      <c r="H1741" s="26"/>
    </row>
    <row r="1742" spans="1:8" s="2" customFormat="1" x14ac:dyDescent="0.25">
      <c r="A1742" s="55"/>
      <c r="B1742" s="55"/>
      <c r="E1742" s="56"/>
      <c r="F1742" s="10"/>
      <c r="G1742" s="10"/>
      <c r="H1742" s="26"/>
    </row>
    <row r="1743" spans="1:8" s="2" customFormat="1" x14ac:dyDescent="0.25">
      <c r="A1743" s="55"/>
      <c r="B1743" s="55"/>
      <c r="E1743" s="56"/>
      <c r="F1743" s="10"/>
      <c r="G1743" s="10"/>
      <c r="H1743" s="26"/>
    </row>
    <row r="1744" spans="1:8" s="2" customFormat="1" x14ac:dyDescent="0.25">
      <c r="A1744" s="55"/>
      <c r="B1744" s="55"/>
      <c r="E1744" s="56"/>
      <c r="F1744" s="10"/>
      <c r="G1744" s="10"/>
      <c r="H1744" s="26"/>
    </row>
    <row r="1745" spans="1:8" s="2" customFormat="1" x14ac:dyDescent="0.25">
      <c r="A1745" s="55"/>
      <c r="B1745" s="55"/>
      <c r="E1745" s="56"/>
      <c r="F1745" s="10"/>
      <c r="G1745" s="10"/>
      <c r="H1745" s="26"/>
    </row>
    <row r="1746" spans="1:8" s="2" customFormat="1" x14ac:dyDescent="0.25">
      <c r="A1746" s="55"/>
      <c r="B1746" s="55"/>
      <c r="E1746" s="56"/>
      <c r="F1746" s="10"/>
      <c r="G1746" s="10"/>
      <c r="H1746" s="26"/>
    </row>
    <row r="1747" spans="1:8" s="2" customFormat="1" x14ac:dyDescent="0.25">
      <c r="A1747" s="55"/>
      <c r="B1747" s="55"/>
      <c r="E1747" s="56"/>
      <c r="F1747" s="10"/>
      <c r="G1747" s="10"/>
      <c r="H1747" s="26"/>
    </row>
    <row r="1748" spans="1:8" s="2" customFormat="1" x14ac:dyDescent="0.25">
      <c r="A1748" s="55"/>
      <c r="B1748" s="55"/>
      <c r="E1748" s="56"/>
      <c r="F1748" s="10"/>
      <c r="G1748" s="10"/>
      <c r="H1748" s="26"/>
    </row>
    <row r="1749" spans="1:8" s="2" customFormat="1" x14ac:dyDescent="0.25">
      <c r="A1749" s="55"/>
      <c r="B1749" s="55"/>
      <c r="E1749" s="56"/>
      <c r="F1749" s="10"/>
      <c r="G1749" s="10"/>
      <c r="H1749" s="26"/>
    </row>
    <row r="1750" spans="1:8" s="2" customFormat="1" x14ac:dyDescent="0.25">
      <c r="A1750" s="55"/>
      <c r="B1750" s="55"/>
      <c r="E1750" s="56"/>
      <c r="F1750" s="10"/>
      <c r="G1750" s="10"/>
      <c r="H1750" s="26"/>
    </row>
    <row r="1751" spans="1:8" s="2" customFormat="1" x14ac:dyDescent="0.25">
      <c r="A1751" s="55"/>
      <c r="B1751" s="55"/>
      <c r="E1751" s="56"/>
      <c r="F1751" s="10"/>
      <c r="G1751" s="10"/>
      <c r="H1751" s="26"/>
    </row>
    <row r="1752" spans="1:8" s="2" customFormat="1" x14ac:dyDescent="0.25">
      <c r="A1752" s="55"/>
      <c r="B1752" s="55"/>
      <c r="E1752" s="56"/>
      <c r="F1752" s="10"/>
      <c r="G1752" s="10"/>
      <c r="H1752" s="26"/>
    </row>
    <row r="1753" spans="1:8" s="2" customFormat="1" x14ac:dyDescent="0.25">
      <c r="A1753" s="55"/>
      <c r="B1753" s="55"/>
      <c r="E1753" s="56"/>
      <c r="F1753" s="10"/>
      <c r="G1753" s="10"/>
      <c r="H1753" s="26"/>
    </row>
    <row r="1754" spans="1:8" s="2" customFormat="1" x14ac:dyDescent="0.25">
      <c r="A1754" s="55"/>
      <c r="B1754" s="55"/>
      <c r="E1754" s="56"/>
      <c r="F1754" s="10"/>
      <c r="G1754" s="10"/>
      <c r="H1754" s="26"/>
    </row>
    <row r="1755" spans="1:8" s="2" customFormat="1" x14ac:dyDescent="0.25">
      <c r="A1755" s="55"/>
      <c r="B1755" s="55"/>
      <c r="E1755" s="56"/>
      <c r="F1755" s="10"/>
      <c r="G1755" s="10"/>
      <c r="H1755" s="26"/>
    </row>
    <row r="1756" spans="1:8" s="2" customFormat="1" x14ac:dyDescent="0.25">
      <c r="A1756" s="55"/>
      <c r="B1756" s="55"/>
      <c r="E1756" s="56"/>
      <c r="F1756" s="10"/>
      <c r="G1756" s="10"/>
      <c r="H1756" s="26"/>
    </row>
    <row r="1757" spans="1:8" s="2" customFormat="1" x14ac:dyDescent="0.25">
      <c r="A1757" s="55"/>
      <c r="B1757" s="55"/>
      <c r="E1757" s="56"/>
      <c r="F1757" s="10"/>
      <c r="G1757" s="10"/>
      <c r="H1757" s="26"/>
    </row>
    <row r="1758" spans="1:8" s="2" customFormat="1" x14ac:dyDescent="0.25">
      <c r="A1758" s="55"/>
      <c r="B1758" s="55"/>
      <c r="E1758" s="56"/>
      <c r="F1758" s="10"/>
      <c r="G1758" s="10"/>
      <c r="H1758" s="26"/>
    </row>
    <row r="1759" spans="1:8" s="2" customFormat="1" x14ac:dyDescent="0.25">
      <c r="A1759" s="55"/>
      <c r="B1759" s="55"/>
      <c r="E1759" s="56"/>
      <c r="F1759" s="10"/>
      <c r="G1759" s="10"/>
      <c r="H1759" s="26"/>
    </row>
    <row r="1760" spans="1:8" s="2" customFormat="1" x14ac:dyDescent="0.25">
      <c r="A1760" s="55"/>
      <c r="B1760" s="55"/>
      <c r="E1760" s="56"/>
      <c r="F1760" s="10"/>
      <c r="G1760" s="10"/>
      <c r="H1760" s="26"/>
    </row>
    <row r="1761" spans="1:8" s="2" customFormat="1" x14ac:dyDescent="0.25">
      <c r="A1761" s="55"/>
      <c r="B1761" s="55"/>
      <c r="E1761" s="56"/>
      <c r="F1761" s="10"/>
      <c r="G1761" s="10"/>
      <c r="H1761" s="26"/>
    </row>
    <row r="1762" spans="1:8" s="2" customFormat="1" x14ac:dyDescent="0.25">
      <c r="A1762" s="55"/>
      <c r="B1762" s="55"/>
      <c r="E1762" s="56"/>
      <c r="F1762" s="10"/>
      <c r="G1762" s="10"/>
      <c r="H1762" s="26"/>
    </row>
    <row r="1763" spans="1:8" s="2" customFormat="1" x14ac:dyDescent="0.25">
      <c r="A1763" s="55"/>
      <c r="B1763" s="55"/>
      <c r="E1763" s="56"/>
      <c r="F1763" s="10"/>
      <c r="G1763" s="10"/>
      <c r="H1763" s="26"/>
    </row>
    <row r="1764" spans="1:8" s="2" customFormat="1" x14ac:dyDescent="0.25">
      <c r="A1764" s="55"/>
      <c r="B1764" s="55"/>
      <c r="E1764" s="56"/>
      <c r="F1764" s="10"/>
      <c r="G1764" s="10"/>
      <c r="H1764" s="26"/>
    </row>
    <row r="1765" spans="1:8" s="2" customFormat="1" x14ac:dyDescent="0.25">
      <c r="A1765" s="55"/>
      <c r="B1765" s="55"/>
      <c r="E1765" s="56"/>
      <c r="F1765" s="10"/>
      <c r="G1765" s="10"/>
      <c r="H1765" s="26"/>
    </row>
    <row r="1766" spans="1:8" s="2" customFormat="1" x14ac:dyDescent="0.25">
      <c r="A1766" s="55"/>
      <c r="B1766" s="55"/>
      <c r="E1766" s="56"/>
      <c r="F1766" s="10"/>
      <c r="G1766" s="10"/>
      <c r="H1766" s="26"/>
    </row>
    <row r="1767" spans="1:8" s="2" customFormat="1" x14ac:dyDescent="0.25">
      <c r="A1767" s="55"/>
      <c r="B1767" s="55"/>
      <c r="E1767" s="56"/>
      <c r="F1767" s="10"/>
      <c r="G1767" s="10"/>
      <c r="H1767" s="26"/>
    </row>
    <row r="1768" spans="1:8" s="2" customFormat="1" x14ac:dyDescent="0.25">
      <c r="A1768" s="55"/>
      <c r="B1768" s="55"/>
      <c r="E1768" s="56"/>
      <c r="F1768" s="10"/>
      <c r="G1768" s="10"/>
      <c r="H1768" s="26"/>
    </row>
    <row r="1769" spans="1:8" s="2" customFormat="1" x14ac:dyDescent="0.25">
      <c r="A1769" s="55"/>
      <c r="B1769" s="55"/>
      <c r="E1769" s="56"/>
      <c r="F1769" s="10"/>
      <c r="G1769" s="10"/>
      <c r="H1769" s="26"/>
    </row>
    <row r="1770" spans="1:8" s="2" customFormat="1" x14ac:dyDescent="0.25">
      <c r="A1770" s="55"/>
      <c r="B1770" s="55"/>
      <c r="E1770" s="56"/>
      <c r="F1770" s="10"/>
      <c r="G1770" s="10"/>
      <c r="H1770" s="26"/>
    </row>
    <row r="1771" spans="1:8" s="2" customFormat="1" x14ac:dyDescent="0.25">
      <c r="A1771" s="55"/>
      <c r="B1771" s="55"/>
      <c r="E1771" s="56"/>
      <c r="F1771" s="10"/>
      <c r="G1771" s="10"/>
      <c r="H1771" s="26"/>
    </row>
    <row r="1772" spans="1:8" s="2" customFormat="1" x14ac:dyDescent="0.25">
      <c r="A1772" s="55"/>
      <c r="B1772" s="55"/>
      <c r="E1772" s="56"/>
      <c r="F1772" s="10"/>
      <c r="G1772" s="10"/>
      <c r="H1772" s="26"/>
    </row>
    <row r="1773" spans="1:8" s="2" customFormat="1" x14ac:dyDescent="0.25">
      <c r="A1773" s="55"/>
      <c r="B1773" s="55"/>
      <c r="E1773" s="56"/>
      <c r="F1773" s="10"/>
      <c r="G1773" s="10"/>
      <c r="H1773" s="26"/>
    </row>
    <row r="1774" spans="1:8" s="2" customFormat="1" x14ac:dyDescent="0.25">
      <c r="A1774" s="55"/>
      <c r="B1774" s="55"/>
      <c r="E1774" s="56"/>
      <c r="F1774" s="10"/>
      <c r="G1774" s="10"/>
      <c r="H1774" s="26"/>
    </row>
    <row r="1775" spans="1:8" s="2" customFormat="1" x14ac:dyDescent="0.25">
      <c r="A1775" s="55"/>
      <c r="B1775" s="55"/>
      <c r="E1775" s="56"/>
      <c r="F1775" s="10"/>
      <c r="G1775" s="10"/>
      <c r="H1775" s="26"/>
    </row>
    <row r="1776" spans="1:8" s="2" customFormat="1" x14ac:dyDescent="0.25">
      <c r="A1776" s="55"/>
      <c r="B1776" s="55"/>
      <c r="E1776" s="56"/>
      <c r="F1776" s="10"/>
      <c r="G1776" s="10"/>
      <c r="H1776" s="26"/>
    </row>
    <row r="1777" spans="1:8" s="2" customFormat="1" x14ac:dyDescent="0.25">
      <c r="A1777" s="55"/>
      <c r="B1777" s="55"/>
      <c r="E1777" s="56"/>
      <c r="F1777" s="10"/>
      <c r="G1777" s="10"/>
      <c r="H1777" s="26"/>
    </row>
    <row r="1778" spans="1:8" s="2" customFormat="1" x14ac:dyDescent="0.25">
      <c r="A1778" s="55"/>
      <c r="B1778" s="55"/>
      <c r="E1778" s="56"/>
      <c r="F1778" s="10"/>
      <c r="G1778" s="10"/>
      <c r="H1778" s="26"/>
    </row>
    <row r="1779" spans="1:8" s="2" customFormat="1" x14ac:dyDescent="0.25">
      <c r="A1779" s="55"/>
      <c r="B1779" s="55"/>
      <c r="E1779" s="56"/>
      <c r="F1779" s="10"/>
      <c r="G1779" s="10"/>
      <c r="H1779" s="26"/>
    </row>
    <row r="1780" spans="1:8" s="2" customFormat="1" x14ac:dyDescent="0.25">
      <c r="A1780" s="55"/>
      <c r="B1780" s="55"/>
      <c r="E1780" s="56"/>
      <c r="F1780" s="10"/>
      <c r="G1780" s="10"/>
      <c r="H1780" s="26"/>
    </row>
    <row r="1781" spans="1:8" s="2" customFormat="1" x14ac:dyDescent="0.25">
      <c r="A1781" s="55"/>
      <c r="B1781" s="55"/>
      <c r="E1781" s="56"/>
      <c r="F1781" s="10"/>
      <c r="G1781" s="10"/>
      <c r="H1781" s="26"/>
    </row>
    <row r="1782" spans="1:8" s="2" customFormat="1" x14ac:dyDescent="0.25">
      <c r="A1782" s="55"/>
      <c r="B1782" s="55"/>
      <c r="E1782" s="56"/>
      <c r="F1782" s="10"/>
      <c r="G1782" s="10"/>
      <c r="H1782" s="26"/>
    </row>
    <row r="1783" spans="1:8" s="2" customFormat="1" x14ac:dyDescent="0.25">
      <c r="A1783" s="55"/>
      <c r="B1783" s="55"/>
      <c r="E1783" s="56"/>
      <c r="F1783" s="10"/>
      <c r="G1783" s="10"/>
      <c r="H1783" s="26"/>
    </row>
    <row r="1784" spans="1:8" s="2" customFormat="1" x14ac:dyDescent="0.25">
      <c r="A1784" s="55"/>
      <c r="B1784" s="55"/>
      <c r="E1784" s="56"/>
      <c r="F1784" s="10"/>
      <c r="G1784" s="10"/>
      <c r="H1784" s="26"/>
    </row>
    <row r="1785" spans="1:8" s="2" customFormat="1" x14ac:dyDescent="0.25">
      <c r="A1785" s="55"/>
      <c r="B1785" s="55"/>
      <c r="E1785" s="56"/>
      <c r="F1785" s="10"/>
      <c r="G1785" s="10"/>
      <c r="H1785" s="26"/>
    </row>
    <row r="1786" spans="1:8" s="2" customFormat="1" x14ac:dyDescent="0.25">
      <c r="A1786" s="55"/>
      <c r="B1786" s="55"/>
      <c r="E1786" s="56"/>
      <c r="F1786" s="10"/>
      <c r="G1786" s="10"/>
      <c r="H1786" s="26"/>
    </row>
    <row r="1787" spans="1:8" s="2" customFormat="1" x14ac:dyDescent="0.25">
      <c r="A1787" s="55"/>
      <c r="B1787" s="55"/>
      <c r="E1787" s="56"/>
      <c r="F1787" s="10"/>
      <c r="G1787" s="10"/>
      <c r="H1787" s="26"/>
    </row>
    <row r="1788" spans="1:8" s="2" customFormat="1" x14ac:dyDescent="0.25">
      <c r="A1788" s="55"/>
      <c r="B1788" s="55"/>
      <c r="E1788" s="56"/>
      <c r="F1788" s="10"/>
      <c r="G1788" s="10"/>
      <c r="H1788" s="26"/>
    </row>
    <row r="1789" spans="1:8" s="2" customFormat="1" x14ac:dyDescent="0.25">
      <c r="A1789" s="55"/>
      <c r="B1789" s="55"/>
      <c r="E1789" s="56"/>
      <c r="F1789" s="10"/>
      <c r="G1789" s="10"/>
      <c r="H1789" s="26"/>
    </row>
    <row r="1790" spans="1:8" s="2" customFormat="1" x14ac:dyDescent="0.25">
      <c r="A1790" s="55"/>
      <c r="B1790" s="55"/>
      <c r="E1790" s="56"/>
      <c r="F1790" s="10"/>
      <c r="G1790" s="10"/>
      <c r="H1790" s="26"/>
    </row>
    <row r="1791" spans="1:8" s="2" customFormat="1" x14ac:dyDescent="0.25">
      <c r="A1791" s="55"/>
      <c r="B1791" s="55"/>
      <c r="E1791" s="56"/>
      <c r="F1791" s="10"/>
      <c r="G1791" s="10"/>
      <c r="H1791" s="26"/>
    </row>
    <row r="1792" spans="1:8" s="2" customFormat="1" x14ac:dyDescent="0.25">
      <c r="A1792" s="55"/>
      <c r="B1792" s="55"/>
      <c r="E1792" s="56"/>
      <c r="F1792" s="10"/>
      <c r="G1792" s="10"/>
      <c r="H1792" s="26"/>
    </row>
    <row r="1793" spans="1:8" s="2" customFormat="1" x14ac:dyDescent="0.25">
      <c r="A1793" s="55"/>
      <c r="B1793" s="55"/>
      <c r="E1793" s="56"/>
      <c r="F1793" s="10"/>
      <c r="G1793" s="10"/>
      <c r="H1793" s="26"/>
    </row>
    <row r="1794" spans="1:8" s="2" customFormat="1" x14ac:dyDescent="0.25">
      <c r="A1794" s="55"/>
      <c r="B1794" s="55"/>
      <c r="E1794" s="56"/>
      <c r="F1794" s="10"/>
      <c r="G1794" s="10"/>
      <c r="H1794" s="26"/>
    </row>
    <row r="1795" spans="1:8" s="2" customFormat="1" x14ac:dyDescent="0.25">
      <c r="A1795" s="55"/>
      <c r="B1795" s="55"/>
      <c r="E1795" s="56"/>
      <c r="F1795" s="10"/>
      <c r="G1795" s="10"/>
      <c r="H1795" s="26"/>
    </row>
    <row r="1796" spans="1:8" s="2" customFormat="1" x14ac:dyDescent="0.25">
      <c r="A1796" s="55"/>
      <c r="B1796" s="55"/>
      <c r="E1796" s="56"/>
      <c r="F1796" s="10"/>
      <c r="G1796" s="10"/>
      <c r="H1796" s="26"/>
    </row>
    <row r="1797" spans="1:8" s="2" customFormat="1" x14ac:dyDescent="0.25">
      <c r="A1797" s="55"/>
      <c r="B1797" s="55"/>
      <c r="E1797" s="56"/>
      <c r="F1797" s="10"/>
      <c r="G1797" s="10"/>
      <c r="H1797" s="26"/>
    </row>
    <row r="1798" spans="1:8" s="2" customFormat="1" x14ac:dyDescent="0.25">
      <c r="A1798" s="55"/>
      <c r="B1798" s="55"/>
      <c r="E1798" s="56"/>
      <c r="F1798" s="10"/>
      <c r="G1798" s="10"/>
      <c r="H1798" s="26"/>
    </row>
    <row r="1799" spans="1:8" s="2" customFormat="1" x14ac:dyDescent="0.25">
      <c r="A1799" s="55"/>
      <c r="B1799" s="55"/>
      <c r="E1799" s="56"/>
      <c r="F1799" s="10"/>
      <c r="G1799" s="10"/>
      <c r="H1799" s="26"/>
    </row>
    <row r="1800" spans="1:8" s="2" customFormat="1" x14ac:dyDescent="0.25">
      <c r="A1800" s="55"/>
      <c r="B1800" s="55"/>
      <c r="E1800" s="56"/>
      <c r="F1800" s="10"/>
      <c r="G1800" s="10"/>
      <c r="H1800" s="26"/>
    </row>
    <row r="1801" spans="1:8" s="2" customFormat="1" x14ac:dyDescent="0.25">
      <c r="A1801" s="55"/>
      <c r="B1801" s="55"/>
      <c r="E1801" s="56"/>
      <c r="F1801" s="10"/>
      <c r="G1801" s="10"/>
      <c r="H1801" s="26"/>
    </row>
    <row r="1802" spans="1:8" s="2" customFormat="1" x14ac:dyDescent="0.25">
      <c r="A1802" s="55"/>
      <c r="B1802" s="55"/>
      <c r="E1802" s="56"/>
      <c r="F1802" s="10"/>
      <c r="G1802" s="10"/>
      <c r="H1802" s="26"/>
    </row>
    <row r="1803" spans="1:8" s="2" customFormat="1" x14ac:dyDescent="0.25">
      <c r="A1803" s="55"/>
      <c r="B1803" s="55"/>
      <c r="E1803" s="56"/>
      <c r="F1803" s="10"/>
      <c r="G1803" s="10"/>
      <c r="H1803" s="26"/>
    </row>
    <row r="1804" spans="1:8" s="2" customFormat="1" x14ac:dyDescent="0.25">
      <c r="A1804" s="55"/>
      <c r="B1804" s="55"/>
      <c r="E1804" s="56"/>
      <c r="F1804" s="10"/>
      <c r="G1804" s="10"/>
      <c r="H1804" s="26"/>
    </row>
    <row r="1805" spans="1:8" s="2" customFormat="1" x14ac:dyDescent="0.25">
      <c r="A1805" s="55"/>
      <c r="B1805" s="55"/>
      <c r="E1805" s="56"/>
      <c r="F1805" s="10"/>
      <c r="G1805" s="10"/>
      <c r="H1805" s="26"/>
    </row>
    <row r="1806" spans="1:8" s="2" customFormat="1" x14ac:dyDescent="0.25">
      <c r="A1806" s="55"/>
      <c r="B1806" s="55"/>
      <c r="E1806" s="56"/>
      <c r="F1806" s="10"/>
      <c r="G1806" s="10"/>
      <c r="H1806" s="26"/>
    </row>
    <row r="1807" spans="1:8" s="2" customFormat="1" x14ac:dyDescent="0.25">
      <c r="A1807" s="55"/>
      <c r="B1807" s="55"/>
      <c r="E1807" s="56"/>
      <c r="F1807" s="10"/>
      <c r="G1807" s="10"/>
      <c r="H1807" s="26"/>
    </row>
    <row r="1808" spans="1:8" s="2" customFormat="1" x14ac:dyDescent="0.25">
      <c r="A1808" s="55"/>
      <c r="B1808" s="55"/>
      <c r="E1808" s="56"/>
      <c r="F1808" s="10"/>
      <c r="G1808" s="10"/>
      <c r="H1808" s="26"/>
    </row>
    <row r="1809" spans="1:8" s="2" customFormat="1" x14ac:dyDescent="0.25">
      <c r="A1809" s="55"/>
      <c r="B1809" s="55"/>
      <c r="E1809" s="56"/>
      <c r="F1809" s="10"/>
      <c r="G1809" s="10"/>
      <c r="H1809" s="26"/>
    </row>
    <row r="1810" spans="1:8" s="2" customFormat="1" x14ac:dyDescent="0.25">
      <c r="A1810" s="55"/>
      <c r="B1810" s="55"/>
      <c r="E1810" s="56"/>
      <c r="F1810" s="10"/>
      <c r="G1810" s="10"/>
      <c r="H1810" s="26"/>
    </row>
    <row r="1811" spans="1:8" s="2" customFormat="1" x14ac:dyDescent="0.25">
      <c r="A1811" s="55"/>
      <c r="B1811" s="55"/>
      <c r="E1811" s="56"/>
      <c r="F1811" s="10"/>
      <c r="G1811" s="10"/>
      <c r="H1811" s="26"/>
    </row>
    <row r="1812" spans="1:8" s="2" customFormat="1" x14ac:dyDescent="0.25">
      <c r="A1812" s="55"/>
      <c r="B1812" s="55"/>
      <c r="E1812" s="56"/>
      <c r="F1812" s="10"/>
      <c r="G1812" s="10"/>
      <c r="H1812" s="26"/>
    </row>
    <row r="1813" spans="1:8" s="2" customFormat="1" x14ac:dyDescent="0.25">
      <c r="A1813" s="55"/>
      <c r="B1813" s="55"/>
      <c r="E1813" s="56"/>
      <c r="F1813" s="10"/>
      <c r="G1813" s="10"/>
      <c r="H1813" s="26"/>
    </row>
    <row r="1814" spans="1:8" s="2" customFormat="1" x14ac:dyDescent="0.25">
      <c r="A1814" s="55"/>
      <c r="B1814" s="55"/>
      <c r="E1814" s="56"/>
      <c r="F1814" s="10"/>
      <c r="G1814" s="10"/>
      <c r="H1814" s="26"/>
    </row>
    <row r="1815" spans="1:8" s="2" customFormat="1" x14ac:dyDescent="0.25">
      <c r="A1815" s="55"/>
      <c r="B1815" s="55"/>
      <c r="E1815" s="56"/>
      <c r="F1815" s="10"/>
      <c r="G1815" s="10"/>
      <c r="H1815" s="26"/>
    </row>
    <row r="1816" spans="1:8" s="2" customFormat="1" x14ac:dyDescent="0.25">
      <c r="A1816" s="55"/>
      <c r="B1816" s="55"/>
      <c r="E1816" s="56"/>
      <c r="F1816" s="10"/>
      <c r="G1816" s="10"/>
      <c r="H1816" s="26"/>
    </row>
    <row r="1817" spans="1:8" s="2" customFormat="1" x14ac:dyDescent="0.25">
      <c r="A1817" s="55"/>
      <c r="B1817" s="55"/>
      <c r="E1817" s="56"/>
      <c r="F1817" s="10"/>
      <c r="G1817" s="10"/>
      <c r="H1817" s="26"/>
    </row>
    <row r="1818" spans="1:8" s="2" customFormat="1" x14ac:dyDescent="0.25">
      <c r="A1818" s="55"/>
      <c r="B1818" s="55"/>
      <c r="E1818" s="56"/>
      <c r="F1818" s="10"/>
      <c r="G1818" s="10"/>
      <c r="H1818" s="26"/>
    </row>
    <row r="1819" spans="1:8" s="2" customFormat="1" x14ac:dyDescent="0.25">
      <c r="A1819" s="55"/>
      <c r="B1819" s="55"/>
      <c r="E1819" s="56"/>
      <c r="F1819" s="10"/>
      <c r="G1819" s="10"/>
      <c r="H1819" s="26"/>
    </row>
    <row r="1820" spans="1:8" s="2" customFormat="1" x14ac:dyDescent="0.25">
      <c r="A1820" s="55"/>
      <c r="B1820" s="55"/>
      <c r="E1820" s="56"/>
      <c r="F1820" s="10"/>
      <c r="G1820" s="10"/>
      <c r="H1820" s="26"/>
    </row>
    <row r="1821" spans="1:8" s="2" customFormat="1" x14ac:dyDescent="0.25">
      <c r="A1821" s="55"/>
      <c r="B1821" s="55"/>
      <c r="E1821" s="56"/>
      <c r="F1821" s="10"/>
      <c r="G1821" s="10"/>
      <c r="H1821" s="26"/>
    </row>
    <row r="1822" spans="1:8" s="2" customFormat="1" x14ac:dyDescent="0.25">
      <c r="A1822" s="55"/>
      <c r="B1822" s="55"/>
      <c r="E1822" s="56"/>
      <c r="F1822" s="10"/>
      <c r="G1822" s="10"/>
      <c r="H1822" s="26"/>
    </row>
    <row r="1823" spans="1:8" s="2" customFormat="1" x14ac:dyDescent="0.25">
      <c r="A1823" s="55"/>
      <c r="B1823" s="55"/>
      <c r="E1823" s="56"/>
      <c r="F1823" s="10"/>
      <c r="G1823" s="10"/>
      <c r="H1823" s="26"/>
    </row>
    <row r="1824" spans="1:8" s="2" customFormat="1" x14ac:dyDescent="0.25">
      <c r="A1824" s="55"/>
      <c r="B1824" s="55"/>
      <c r="E1824" s="56"/>
      <c r="F1824" s="10"/>
      <c r="G1824" s="10"/>
      <c r="H1824" s="26"/>
    </row>
    <row r="1825" spans="1:8" s="2" customFormat="1" x14ac:dyDescent="0.25">
      <c r="A1825" s="55"/>
      <c r="B1825" s="55"/>
      <c r="E1825" s="56"/>
      <c r="F1825" s="10"/>
      <c r="G1825" s="10"/>
      <c r="H1825" s="26"/>
    </row>
    <row r="1826" spans="1:8" s="2" customFormat="1" x14ac:dyDescent="0.25">
      <c r="A1826" s="55"/>
      <c r="B1826" s="55"/>
      <c r="E1826" s="56"/>
      <c r="F1826" s="10"/>
      <c r="G1826" s="10"/>
      <c r="H1826" s="26"/>
    </row>
    <row r="1827" spans="1:8" s="2" customFormat="1" x14ac:dyDescent="0.25">
      <c r="A1827" s="55"/>
      <c r="B1827" s="55"/>
      <c r="E1827" s="56"/>
      <c r="F1827" s="10"/>
      <c r="G1827" s="10"/>
      <c r="H1827" s="26"/>
    </row>
    <row r="1828" spans="1:8" s="2" customFormat="1" x14ac:dyDescent="0.25">
      <c r="A1828" s="55"/>
      <c r="B1828" s="55"/>
      <c r="E1828" s="56"/>
      <c r="F1828" s="10"/>
      <c r="G1828" s="10"/>
      <c r="H1828" s="26"/>
    </row>
    <row r="1829" spans="1:8" s="2" customFormat="1" x14ac:dyDescent="0.25">
      <c r="A1829" s="55"/>
      <c r="B1829" s="55"/>
      <c r="E1829" s="56"/>
      <c r="F1829" s="10"/>
      <c r="G1829" s="10"/>
      <c r="H1829" s="26"/>
    </row>
    <row r="1830" spans="1:8" s="2" customFormat="1" x14ac:dyDescent="0.25">
      <c r="A1830" s="55"/>
      <c r="B1830" s="55"/>
      <c r="E1830" s="56"/>
      <c r="F1830" s="10"/>
      <c r="G1830" s="10"/>
      <c r="H1830" s="26"/>
    </row>
    <row r="1831" spans="1:8" s="2" customFormat="1" x14ac:dyDescent="0.25">
      <c r="A1831" s="55"/>
      <c r="B1831" s="55"/>
      <c r="E1831" s="56"/>
      <c r="F1831" s="10"/>
      <c r="G1831" s="10"/>
      <c r="H1831" s="26"/>
    </row>
    <row r="1832" spans="1:8" s="2" customFormat="1" x14ac:dyDescent="0.25">
      <c r="A1832" s="55"/>
      <c r="B1832" s="55"/>
      <c r="E1832" s="56"/>
      <c r="F1832" s="10"/>
      <c r="G1832" s="10"/>
      <c r="H1832" s="26"/>
    </row>
    <row r="1833" spans="1:8" s="2" customFormat="1" x14ac:dyDescent="0.25">
      <c r="A1833" s="55"/>
      <c r="B1833" s="55"/>
      <c r="E1833" s="56"/>
      <c r="F1833" s="10"/>
      <c r="G1833" s="10"/>
      <c r="H1833" s="26"/>
    </row>
    <row r="1834" spans="1:8" s="2" customFormat="1" x14ac:dyDescent="0.25">
      <c r="A1834" s="55"/>
      <c r="B1834" s="55"/>
      <c r="E1834" s="56"/>
      <c r="F1834" s="10"/>
      <c r="G1834" s="10"/>
      <c r="H1834" s="26"/>
    </row>
    <row r="1835" spans="1:8" s="2" customFormat="1" x14ac:dyDescent="0.25">
      <c r="A1835" s="55"/>
      <c r="B1835" s="55"/>
      <c r="E1835" s="56"/>
      <c r="F1835" s="10"/>
      <c r="G1835" s="10"/>
      <c r="H1835" s="26"/>
    </row>
    <row r="1836" spans="1:8" s="2" customFormat="1" x14ac:dyDescent="0.25">
      <c r="A1836" s="55"/>
      <c r="B1836" s="55"/>
      <c r="E1836" s="56"/>
      <c r="F1836" s="10"/>
      <c r="G1836" s="10"/>
      <c r="H1836" s="26"/>
    </row>
    <row r="1837" spans="1:8" s="2" customFormat="1" x14ac:dyDescent="0.25">
      <c r="A1837" s="55"/>
      <c r="B1837" s="55"/>
      <c r="E1837" s="56"/>
      <c r="F1837" s="10"/>
      <c r="G1837" s="10"/>
      <c r="H1837" s="26"/>
    </row>
    <row r="1838" spans="1:8" s="2" customFormat="1" x14ac:dyDescent="0.25">
      <c r="A1838" s="55"/>
      <c r="B1838" s="55"/>
      <c r="E1838" s="56"/>
      <c r="F1838" s="10"/>
      <c r="G1838" s="10"/>
      <c r="H1838" s="26"/>
    </row>
    <row r="1839" spans="1:8" s="2" customFormat="1" x14ac:dyDescent="0.25">
      <c r="A1839" s="55"/>
      <c r="B1839" s="55"/>
      <c r="E1839" s="56"/>
      <c r="F1839" s="10"/>
      <c r="G1839" s="10"/>
      <c r="H1839" s="26"/>
    </row>
    <row r="1840" spans="1:8" s="2" customFormat="1" x14ac:dyDescent="0.25">
      <c r="A1840" s="55"/>
      <c r="B1840" s="55"/>
      <c r="E1840" s="56"/>
      <c r="F1840" s="10"/>
      <c r="G1840" s="10"/>
      <c r="H1840" s="26"/>
    </row>
    <row r="1841" spans="1:8" s="2" customFormat="1" x14ac:dyDescent="0.25">
      <c r="A1841" s="55"/>
      <c r="B1841" s="55"/>
      <c r="E1841" s="56"/>
      <c r="F1841" s="10"/>
      <c r="G1841" s="10"/>
      <c r="H1841" s="26"/>
    </row>
    <row r="1842" spans="1:8" s="2" customFormat="1" x14ac:dyDescent="0.25">
      <c r="A1842" s="55"/>
      <c r="B1842" s="55"/>
      <c r="E1842" s="56"/>
      <c r="F1842" s="10"/>
      <c r="G1842" s="10"/>
      <c r="H1842" s="26"/>
    </row>
    <row r="1843" spans="1:8" s="2" customFormat="1" x14ac:dyDescent="0.25">
      <c r="A1843" s="55"/>
      <c r="B1843" s="55"/>
      <c r="E1843" s="56"/>
      <c r="F1843" s="10"/>
      <c r="G1843" s="10"/>
      <c r="H1843" s="26"/>
    </row>
    <row r="1844" spans="1:8" s="2" customFormat="1" x14ac:dyDescent="0.25">
      <c r="A1844" s="55"/>
      <c r="B1844" s="55"/>
      <c r="E1844" s="56"/>
      <c r="F1844" s="10"/>
      <c r="G1844" s="10"/>
      <c r="H1844" s="26"/>
    </row>
    <row r="1845" spans="1:8" s="2" customFormat="1" x14ac:dyDescent="0.25">
      <c r="A1845" s="55"/>
      <c r="B1845" s="55"/>
      <c r="E1845" s="56"/>
      <c r="F1845" s="10"/>
      <c r="G1845" s="10"/>
      <c r="H1845" s="26"/>
    </row>
    <row r="1846" spans="1:8" s="2" customFormat="1" x14ac:dyDescent="0.25">
      <c r="A1846" s="55"/>
      <c r="B1846" s="55"/>
      <c r="E1846" s="56"/>
      <c r="F1846" s="10"/>
      <c r="G1846" s="10"/>
      <c r="H1846" s="26"/>
    </row>
    <row r="1847" spans="1:8" s="2" customFormat="1" x14ac:dyDescent="0.25">
      <c r="A1847" s="55"/>
      <c r="B1847" s="55"/>
      <c r="E1847" s="56"/>
      <c r="F1847" s="10"/>
      <c r="G1847" s="10"/>
      <c r="H1847" s="26"/>
    </row>
    <row r="1848" spans="1:8" s="2" customFormat="1" x14ac:dyDescent="0.25">
      <c r="A1848" s="55"/>
      <c r="B1848" s="55"/>
      <c r="E1848" s="56"/>
      <c r="F1848" s="10"/>
      <c r="G1848" s="10"/>
      <c r="H1848" s="26"/>
    </row>
    <row r="1849" spans="1:8" s="2" customFormat="1" x14ac:dyDescent="0.25">
      <c r="A1849" s="55"/>
      <c r="B1849" s="55"/>
      <c r="E1849" s="56"/>
      <c r="F1849" s="10"/>
      <c r="G1849" s="10"/>
      <c r="H1849" s="26"/>
    </row>
    <row r="1850" spans="1:8" s="2" customFormat="1" x14ac:dyDescent="0.25">
      <c r="A1850" s="55"/>
      <c r="B1850" s="55"/>
      <c r="E1850" s="56"/>
      <c r="F1850" s="10"/>
      <c r="G1850" s="10"/>
      <c r="H1850" s="26"/>
    </row>
    <row r="1851" spans="1:8" s="2" customFormat="1" x14ac:dyDescent="0.25">
      <c r="A1851" s="55"/>
      <c r="B1851" s="55"/>
      <c r="E1851" s="56"/>
      <c r="F1851" s="10"/>
      <c r="G1851" s="10"/>
      <c r="H1851" s="26"/>
    </row>
    <row r="1852" spans="1:8" s="2" customFormat="1" x14ac:dyDescent="0.25">
      <c r="A1852" s="55"/>
      <c r="B1852" s="55"/>
      <c r="E1852" s="56"/>
      <c r="F1852" s="10"/>
      <c r="G1852" s="10"/>
      <c r="H1852" s="26"/>
    </row>
    <row r="1853" spans="1:8" s="2" customFormat="1" x14ac:dyDescent="0.25">
      <c r="A1853" s="55"/>
      <c r="B1853" s="55"/>
      <c r="E1853" s="56"/>
      <c r="F1853" s="10"/>
      <c r="G1853" s="10"/>
      <c r="H1853" s="26"/>
    </row>
    <row r="1854" spans="1:8" s="2" customFormat="1" x14ac:dyDescent="0.25">
      <c r="A1854" s="55"/>
      <c r="B1854" s="55"/>
      <c r="E1854" s="56"/>
      <c r="F1854" s="10"/>
      <c r="G1854" s="10"/>
      <c r="H1854" s="26"/>
    </row>
    <row r="1855" spans="1:8" s="2" customFormat="1" x14ac:dyDescent="0.25">
      <c r="A1855" s="55"/>
      <c r="B1855" s="55"/>
      <c r="E1855" s="56"/>
      <c r="F1855" s="10"/>
      <c r="G1855" s="10"/>
      <c r="H1855" s="26"/>
    </row>
    <row r="1856" spans="1:8" s="2" customFormat="1" x14ac:dyDescent="0.25">
      <c r="A1856" s="55"/>
      <c r="B1856" s="55"/>
      <c r="E1856" s="56"/>
      <c r="F1856" s="10"/>
      <c r="G1856" s="10"/>
      <c r="H1856" s="26"/>
    </row>
    <row r="1857" spans="1:8" s="2" customFormat="1" x14ac:dyDescent="0.25">
      <c r="A1857" s="55"/>
      <c r="B1857" s="55"/>
      <c r="E1857" s="56"/>
      <c r="F1857" s="10"/>
      <c r="G1857" s="10"/>
      <c r="H1857" s="26"/>
    </row>
    <row r="1858" spans="1:8" s="2" customFormat="1" x14ac:dyDescent="0.25">
      <c r="A1858" s="55"/>
      <c r="B1858" s="55"/>
      <c r="E1858" s="56"/>
      <c r="F1858" s="10"/>
      <c r="G1858" s="10"/>
      <c r="H1858" s="26"/>
    </row>
    <row r="1859" spans="1:8" s="2" customFormat="1" x14ac:dyDescent="0.25">
      <c r="A1859" s="55"/>
      <c r="B1859" s="55"/>
      <c r="E1859" s="56"/>
      <c r="F1859" s="10"/>
      <c r="G1859" s="10"/>
      <c r="H1859" s="26"/>
    </row>
    <row r="1860" spans="1:8" s="2" customFormat="1" x14ac:dyDescent="0.25">
      <c r="A1860" s="55"/>
      <c r="B1860" s="55"/>
      <c r="E1860" s="56"/>
      <c r="F1860" s="10"/>
      <c r="G1860" s="10"/>
      <c r="H1860" s="26"/>
    </row>
    <row r="1861" spans="1:8" s="2" customFormat="1" x14ac:dyDescent="0.25">
      <c r="A1861" s="55"/>
      <c r="B1861" s="55"/>
      <c r="E1861" s="56"/>
      <c r="F1861" s="10"/>
      <c r="G1861" s="10"/>
      <c r="H1861" s="26"/>
    </row>
    <row r="1862" spans="1:8" s="2" customFormat="1" x14ac:dyDescent="0.25">
      <c r="A1862" s="55"/>
      <c r="B1862" s="55"/>
      <c r="E1862" s="56"/>
      <c r="F1862" s="10"/>
      <c r="G1862" s="10"/>
      <c r="H1862" s="26"/>
    </row>
    <row r="1863" spans="1:8" s="2" customFormat="1" x14ac:dyDescent="0.25">
      <c r="A1863" s="55"/>
      <c r="B1863" s="55"/>
      <c r="E1863" s="56"/>
      <c r="F1863" s="10"/>
      <c r="G1863" s="10"/>
      <c r="H1863" s="26"/>
    </row>
    <row r="1864" spans="1:8" s="2" customFormat="1" x14ac:dyDescent="0.25">
      <c r="A1864" s="55"/>
      <c r="B1864" s="55"/>
      <c r="E1864" s="56"/>
      <c r="F1864" s="10"/>
      <c r="G1864" s="10"/>
      <c r="H1864" s="26"/>
    </row>
    <row r="1865" spans="1:8" s="2" customFormat="1" x14ac:dyDescent="0.25">
      <c r="A1865" s="55"/>
      <c r="B1865" s="55"/>
      <c r="E1865" s="56"/>
      <c r="F1865" s="10"/>
      <c r="G1865" s="10"/>
      <c r="H1865" s="26"/>
    </row>
    <row r="1866" spans="1:8" s="2" customFormat="1" x14ac:dyDescent="0.25">
      <c r="A1866" s="55"/>
      <c r="B1866" s="55"/>
      <c r="E1866" s="56"/>
      <c r="F1866" s="10"/>
      <c r="G1866" s="10"/>
      <c r="H1866" s="26"/>
    </row>
    <row r="1867" spans="1:8" s="2" customFormat="1" x14ac:dyDescent="0.25">
      <c r="A1867" s="55"/>
      <c r="B1867" s="55"/>
      <c r="E1867" s="56"/>
      <c r="F1867" s="10"/>
      <c r="G1867" s="10"/>
      <c r="H1867" s="26"/>
    </row>
    <row r="1868" spans="1:8" s="2" customFormat="1" x14ac:dyDescent="0.25">
      <c r="A1868" s="55"/>
      <c r="B1868" s="55"/>
      <c r="E1868" s="56"/>
      <c r="F1868" s="10"/>
      <c r="G1868" s="10"/>
      <c r="H1868" s="26"/>
    </row>
    <row r="1869" spans="1:8" s="2" customFormat="1" x14ac:dyDescent="0.25">
      <c r="A1869" s="55"/>
      <c r="B1869" s="55"/>
      <c r="E1869" s="56"/>
      <c r="F1869" s="10"/>
      <c r="G1869" s="10"/>
      <c r="H1869" s="26"/>
    </row>
    <row r="1870" spans="1:8" s="2" customFormat="1" x14ac:dyDescent="0.25">
      <c r="A1870" s="55"/>
      <c r="B1870" s="55"/>
      <c r="E1870" s="56"/>
      <c r="F1870" s="10"/>
      <c r="G1870" s="10"/>
      <c r="H1870" s="26"/>
    </row>
    <row r="1871" spans="1:8" s="2" customFormat="1" x14ac:dyDescent="0.25">
      <c r="A1871" s="55"/>
      <c r="B1871" s="55"/>
      <c r="E1871" s="56"/>
      <c r="F1871" s="10"/>
      <c r="G1871" s="10"/>
      <c r="H1871" s="26"/>
    </row>
    <row r="1872" spans="1:8" s="2" customFormat="1" x14ac:dyDescent="0.25">
      <c r="A1872" s="55"/>
      <c r="B1872" s="55"/>
      <c r="E1872" s="56"/>
      <c r="F1872" s="10"/>
      <c r="G1872" s="10"/>
      <c r="H1872" s="26"/>
    </row>
    <row r="1873" spans="1:8" s="2" customFormat="1" x14ac:dyDescent="0.25">
      <c r="A1873" s="55"/>
      <c r="B1873" s="55"/>
      <c r="E1873" s="56"/>
      <c r="F1873" s="10"/>
      <c r="G1873" s="10"/>
      <c r="H1873" s="26"/>
    </row>
    <row r="1874" spans="1:8" s="2" customFormat="1" x14ac:dyDescent="0.25">
      <c r="A1874" s="55"/>
      <c r="B1874" s="55"/>
      <c r="E1874" s="56"/>
      <c r="F1874" s="10"/>
      <c r="G1874" s="10"/>
      <c r="H1874" s="26"/>
    </row>
    <row r="1875" spans="1:8" s="2" customFormat="1" x14ac:dyDescent="0.25">
      <c r="A1875" s="55"/>
      <c r="B1875" s="55"/>
      <c r="E1875" s="56"/>
      <c r="F1875" s="10"/>
      <c r="G1875" s="10"/>
      <c r="H1875" s="26"/>
    </row>
    <row r="1876" spans="1:8" s="2" customFormat="1" x14ac:dyDescent="0.25">
      <c r="A1876" s="55"/>
      <c r="B1876" s="55"/>
      <c r="E1876" s="56"/>
      <c r="F1876" s="10"/>
      <c r="G1876" s="10"/>
      <c r="H1876" s="26"/>
    </row>
    <row r="1877" spans="1:8" s="2" customFormat="1" x14ac:dyDescent="0.25">
      <c r="A1877" s="55"/>
      <c r="B1877" s="55"/>
      <c r="E1877" s="56"/>
      <c r="F1877" s="10"/>
      <c r="G1877" s="10"/>
      <c r="H1877" s="26"/>
    </row>
    <row r="1878" spans="1:8" s="2" customFormat="1" x14ac:dyDescent="0.25">
      <c r="A1878" s="55"/>
      <c r="B1878" s="55"/>
      <c r="E1878" s="56"/>
      <c r="F1878" s="10"/>
      <c r="G1878" s="10"/>
      <c r="H1878" s="26"/>
    </row>
    <row r="1879" spans="1:8" s="2" customFormat="1" x14ac:dyDescent="0.25">
      <c r="A1879" s="55"/>
      <c r="B1879" s="55"/>
      <c r="E1879" s="56"/>
      <c r="F1879" s="10"/>
      <c r="G1879" s="10"/>
      <c r="H1879" s="26"/>
    </row>
    <row r="1880" spans="1:8" s="2" customFormat="1" x14ac:dyDescent="0.25">
      <c r="A1880" s="55"/>
      <c r="B1880" s="55"/>
      <c r="E1880" s="56"/>
      <c r="F1880" s="10"/>
      <c r="G1880" s="10"/>
      <c r="H1880" s="26"/>
    </row>
    <row r="1881" spans="1:8" s="2" customFormat="1" x14ac:dyDescent="0.25">
      <c r="A1881" s="55"/>
      <c r="B1881" s="55"/>
      <c r="E1881" s="56"/>
      <c r="F1881" s="10"/>
      <c r="G1881" s="10"/>
      <c r="H1881" s="26"/>
    </row>
    <row r="1882" spans="1:8" s="2" customFormat="1" x14ac:dyDescent="0.25">
      <c r="A1882" s="55"/>
      <c r="B1882" s="55"/>
      <c r="E1882" s="56"/>
      <c r="F1882" s="10"/>
      <c r="G1882" s="10"/>
      <c r="H1882" s="26"/>
    </row>
    <row r="1883" spans="1:8" s="2" customFormat="1" x14ac:dyDescent="0.25">
      <c r="A1883" s="55"/>
      <c r="B1883" s="55"/>
      <c r="E1883" s="56"/>
      <c r="F1883" s="10"/>
      <c r="G1883" s="10"/>
      <c r="H1883" s="26"/>
    </row>
    <row r="1884" spans="1:8" s="2" customFormat="1" x14ac:dyDescent="0.25">
      <c r="A1884" s="55"/>
      <c r="B1884" s="55"/>
      <c r="E1884" s="56"/>
      <c r="F1884" s="10"/>
      <c r="G1884" s="10"/>
      <c r="H1884" s="26"/>
    </row>
    <row r="1885" spans="1:8" s="2" customFormat="1" x14ac:dyDescent="0.25">
      <c r="A1885" s="55"/>
      <c r="B1885" s="55"/>
      <c r="E1885" s="56"/>
      <c r="F1885" s="10"/>
      <c r="G1885" s="10"/>
      <c r="H1885" s="26"/>
    </row>
    <row r="1886" spans="1:8" s="2" customFormat="1" x14ac:dyDescent="0.25">
      <c r="A1886" s="55"/>
      <c r="B1886" s="55"/>
      <c r="E1886" s="56"/>
      <c r="F1886" s="10"/>
      <c r="G1886" s="10"/>
      <c r="H1886" s="26"/>
    </row>
    <row r="1887" spans="1:8" s="2" customFormat="1" x14ac:dyDescent="0.25">
      <c r="A1887" s="55"/>
      <c r="B1887" s="55"/>
      <c r="E1887" s="56"/>
      <c r="F1887" s="10"/>
      <c r="G1887" s="10"/>
      <c r="H1887" s="26"/>
    </row>
    <row r="1888" spans="1:8" s="2" customFormat="1" x14ac:dyDescent="0.25">
      <c r="A1888" s="55"/>
      <c r="B1888" s="55"/>
      <c r="E1888" s="56"/>
      <c r="F1888" s="10"/>
      <c r="G1888" s="10"/>
      <c r="H1888" s="26"/>
    </row>
    <row r="1889" spans="1:8" s="2" customFormat="1" x14ac:dyDescent="0.25">
      <c r="A1889" s="55"/>
      <c r="B1889" s="55"/>
      <c r="E1889" s="56"/>
      <c r="F1889" s="10"/>
      <c r="G1889" s="10"/>
      <c r="H1889" s="26"/>
    </row>
    <row r="1890" spans="1:8" s="2" customFormat="1" x14ac:dyDescent="0.25">
      <c r="A1890" s="55"/>
      <c r="B1890" s="55"/>
      <c r="E1890" s="56"/>
      <c r="F1890" s="10"/>
      <c r="G1890" s="10"/>
      <c r="H1890" s="26"/>
    </row>
    <row r="1891" spans="1:8" s="2" customFormat="1" x14ac:dyDescent="0.25">
      <c r="A1891" s="55"/>
      <c r="B1891" s="55"/>
      <c r="E1891" s="56"/>
      <c r="F1891" s="10"/>
      <c r="G1891" s="10"/>
      <c r="H1891" s="26"/>
    </row>
    <row r="1892" spans="1:8" s="2" customFormat="1" x14ac:dyDescent="0.25">
      <c r="A1892" s="55"/>
      <c r="B1892" s="55"/>
      <c r="E1892" s="56"/>
      <c r="F1892" s="10"/>
      <c r="G1892" s="10"/>
      <c r="H1892" s="26"/>
    </row>
    <row r="1893" spans="1:8" s="2" customFormat="1" x14ac:dyDescent="0.25">
      <c r="A1893" s="55"/>
      <c r="B1893" s="55"/>
      <c r="E1893" s="56"/>
      <c r="F1893" s="10"/>
      <c r="G1893" s="10"/>
      <c r="H1893" s="26"/>
    </row>
    <row r="1894" spans="1:8" s="2" customFormat="1" x14ac:dyDescent="0.25">
      <c r="A1894" s="55"/>
      <c r="B1894" s="55"/>
      <c r="E1894" s="56"/>
      <c r="F1894" s="10"/>
      <c r="G1894" s="10"/>
      <c r="H1894" s="26"/>
    </row>
    <row r="1895" spans="1:8" s="2" customFormat="1" x14ac:dyDescent="0.25">
      <c r="A1895" s="55"/>
      <c r="B1895" s="55"/>
      <c r="E1895" s="56"/>
      <c r="F1895" s="10"/>
      <c r="G1895" s="10"/>
      <c r="H1895" s="26"/>
    </row>
    <row r="1896" spans="1:8" s="2" customFormat="1" x14ac:dyDescent="0.25">
      <c r="A1896" s="55"/>
      <c r="B1896" s="55"/>
      <c r="E1896" s="56"/>
      <c r="F1896" s="10"/>
      <c r="G1896" s="10"/>
      <c r="H1896" s="26"/>
    </row>
    <row r="1897" spans="1:8" s="2" customFormat="1" x14ac:dyDescent="0.25">
      <c r="A1897" s="55"/>
      <c r="B1897" s="55"/>
      <c r="E1897" s="56"/>
      <c r="F1897" s="10"/>
      <c r="G1897" s="10"/>
      <c r="H1897" s="26"/>
    </row>
    <row r="1898" spans="1:8" s="2" customFormat="1" x14ac:dyDescent="0.25">
      <c r="A1898" s="55"/>
      <c r="B1898" s="55"/>
      <c r="E1898" s="56"/>
      <c r="F1898" s="10"/>
      <c r="G1898" s="10"/>
      <c r="H1898" s="26"/>
    </row>
    <row r="1899" spans="1:8" s="2" customFormat="1" x14ac:dyDescent="0.25">
      <c r="A1899" s="55"/>
      <c r="B1899" s="55"/>
      <c r="E1899" s="56"/>
      <c r="F1899" s="10"/>
      <c r="G1899" s="10"/>
      <c r="H1899" s="26"/>
    </row>
    <row r="1900" spans="1:8" s="2" customFormat="1" x14ac:dyDescent="0.25">
      <c r="A1900" s="55"/>
      <c r="B1900" s="55"/>
      <c r="E1900" s="56"/>
      <c r="F1900" s="10"/>
      <c r="G1900" s="10"/>
      <c r="H1900" s="26"/>
    </row>
    <row r="1901" spans="1:8" s="2" customFormat="1" x14ac:dyDescent="0.25">
      <c r="A1901" s="55"/>
      <c r="B1901" s="55"/>
      <c r="E1901" s="56"/>
      <c r="F1901" s="10"/>
      <c r="G1901" s="10"/>
      <c r="H1901" s="26"/>
    </row>
    <row r="1902" spans="1:8" s="2" customFormat="1" x14ac:dyDescent="0.25">
      <c r="A1902" s="55"/>
      <c r="B1902" s="55"/>
      <c r="E1902" s="56"/>
      <c r="F1902" s="10"/>
      <c r="G1902" s="10"/>
      <c r="H1902" s="26"/>
    </row>
    <row r="1903" spans="1:8" s="2" customFormat="1" x14ac:dyDescent="0.25">
      <c r="A1903" s="55"/>
      <c r="B1903" s="55"/>
      <c r="E1903" s="56"/>
      <c r="F1903" s="10"/>
      <c r="G1903" s="10"/>
      <c r="H1903" s="26"/>
    </row>
    <row r="1904" spans="1:8" s="2" customFormat="1" x14ac:dyDescent="0.25">
      <c r="A1904" s="55"/>
      <c r="B1904" s="55"/>
      <c r="E1904" s="56"/>
      <c r="F1904" s="10"/>
      <c r="G1904" s="10"/>
      <c r="H1904" s="26"/>
    </row>
    <row r="1905" spans="1:8" s="2" customFormat="1" x14ac:dyDescent="0.25">
      <c r="A1905" s="55"/>
      <c r="B1905" s="55"/>
      <c r="E1905" s="56"/>
      <c r="F1905" s="10"/>
      <c r="G1905" s="10"/>
      <c r="H1905" s="26"/>
    </row>
    <row r="1906" spans="1:8" s="2" customFormat="1" x14ac:dyDescent="0.25">
      <c r="A1906" s="55"/>
      <c r="B1906" s="55"/>
      <c r="E1906" s="56"/>
      <c r="F1906" s="10"/>
      <c r="G1906" s="10"/>
      <c r="H1906" s="26"/>
    </row>
    <row r="1907" spans="1:8" s="2" customFormat="1" x14ac:dyDescent="0.25">
      <c r="A1907" s="55"/>
      <c r="B1907" s="55"/>
      <c r="E1907" s="56"/>
      <c r="F1907" s="10"/>
      <c r="G1907" s="10"/>
      <c r="H1907" s="26"/>
    </row>
    <row r="1908" spans="1:8" s="2" customFormat="1" x14ac:dyDescent="0.25">
      <c r="A1908" s="55"/>
      <c r="B1908" s="55"/>
      <c r="E1908" s="56"/>
      <c r="F1908" s="10"/>
      <c r="G1908" s="10"/>
      <c r="H1908" s="26"/>
    </row>
    <row r="1909" spans="1:8" s="2" customFormat="1" x14ac:dyDescent="0.25">
      <c r="A1909" s="55"/>
      <c r="B1909" s="55"/>
      <c r="E1909" s="56"/>
      <c r="F1909" s="10"/>
      <c r="G1909" s="10"/>
      <c r="H1909" s="26"/>
    </row>
    <row r="1910" spans="1:8" s="2" customFormat="1" x14ac:dyDescent="0.25">
      <c r="A1910" s="55"/>
      <c r="B1910" s="55"/>
      <c r="E1910" s="56"/>
      <c r="F1910" s="10"/>
      <c r="G1910" s="10"/>
      <c r="H1910" s="26"/>
    </row>
    <row r="1911" spans="1:8" s="2" customFormat="1" x14ac:dyDescent="0.25">
      <c r="A1911" s="55"/>
      <c r="B1911" s="55"/>
      <c r="E1911" s="56"/>
      <c r="F1911" s="10"/>
      <c r="G1911" s="10"/>
      <c r="H1911" s="26"/>
    </row>
    <row r="1912" spans="1:8" s="2" customFormat="1" x14ac:dyDescent="0.25">
      <c r="A1912" s="55"/>
      <c r="B1912" s="55"/>
      <c r="E1912" s="56"/>
      <c r="F1912" s="10"/>
      <c r="G1912" s="10"/>
      <c r="H1912" s="26"/>
    </row>
    <row r="1913" spans="1:8" s="2" customFormat="1" x14ac:dyDescent="0.25">
      <c r="A1913" s="55"/>
      <c r="B1913" s="55"/>
      <c r="E1913" s="56"/>
      <c r="F1913" s="10"/>
      <c r="G1913" s="10"/>
      <c r="H1913" s="26"/>
    </row>
    <row r="1914" spans="1:8" s="2" customFormat="1" x14ac:dyDescent="0.25">
      <c r="A1914" s="55"/>
      <c r="B1914" s="55"/>
      <c r="E1914" s="56"/>
      <c r="F1914" s="10"/>
      <c r="G1914" s="10"/>
      <c r="H1914" s="26"/>
    </row>
    <row r="1915" spans="1:8" s="2" customFormat="1" x14ac:dyDescent="0.25">
      <c r="A1915" s="55"/>
      <c r="B1915" s="55"/>
      <c r="E1915" s="56"/>
      <c r="F1915" s="10"/>
      <c r="G1915" s="10"/>
      <c r="H1915" s="26"/>
    </row>
    <row r="1916" spans="1:8" s="2" customFormat="1" x14ac:dyDescent="0.25">
      <c r="A1916" s="55"/>
      <c r="B1916" s="55"/>
      <c r="E1916" s="56"/>
      <c r="F1916" s="10"/>
      <c r="G1916" s="10"/>
      <c r="H1916" s="26"/>
    </row>
    <row r="1917" spans="1:8" s="2" customFormat="1" x14ac:dyDescent="0.25">
      <c r="A1917" s="55"/>
      <c r="B1917" s="55"/>
      <c r="E1917" s="56"/>
      <c r="F1917" s="10"/>
      <c r="G1917" s="10"/>
      <c r="H1917" s="26"/>
    </row>
    <row r="1918" spans="1:8" s="2" customFormat="1" x14ac:dyDescent="0.25">
      <c r="A1918" s="55"/>
      <c r="B1918" s="55"/>
      <c r="E1918" s="56"/>
      <c r="F1918" s="10"/>
      <c r="G1918" s="10"/>
      <c r="H1918" s="26"/>
    </row>
    <row r="1919" spans="1:8" s="2" customFormat="1" x14ac:dyDescent="0.25">
      <c r="A1919" s="55"/>
      <c r="B1919" s="55"/>
      <c r="E1919" s="56"/>
      <c r="F1919" s="10"/>
      <c r="G1919" s="10"/>
      <c r="H1919" s="26"/>
    </row>
    <row r="1920" spans="1:8" s="2" customFormat="1" x14ac:dyDescent="0.25">
      <c r="A1920" s="55"/>
      <c r="B1920" s="55"/>
      <c r="E1920" s="56"/>
      <c r="F1920" s="10"/>
      <c r="G1920" s="10"/>
      <c r="H1920" s="26"/>
    </row>
    <row r="1921" spans="1:8" s="2" customFormat="1" x14ac:dyDescent="0.25">
      <c r="A1921" s="55"/>
      <c r="B1921" s="55"/>
      <c r="E1921" s="56"/>
      <c r="F1921" s="10"/>
      <c r="G1921" s="10"/>
      <c r="H1921" s="26"/>
    </row>
    <row r="1922" spans="1:8" s="2" customFormat="1" x14ac:dyDescent="0.25">
      <c r="A1922" s="55"/>
      <c r="B1922" s="55"/>
      <c r="E1922" s="56"/>
      <c r="F1922" s="10"/>
      <c r="G1922" s="10"/>
      <c r="H1922" s="26"/>
    </row>
    <row r="1923" spans="1:8" s="2" customFormat="1" x14ac:dyDescent="0.25">
      <c r="A1923" s="55"/>
      <c r="B1923" s="55"/>
      <c r="E1923" s="56"/>
      <c r="F1923" s="10"/>
      <c r="G1923" s="10"/>
      <c r="H1923" s="26"/>
    </row>
    <row r="1924" spans="1:8" s="2" customFormat="1" x14ac:dyDescent="0.25">
      <c r="A1924" s="55"/>
      <c r="B1924" s="55"/>
      <c r="E1924" s="56"/>
      <c r="F1924" s="10"/>
      <c r="G1924" s="10"/>
      <c r="H1924" s="26"/>
    </row>
    <row r="1925" spans="1:8" s="2" customFormat="1" x14ac:dyDescent="0.25">
      <c r="A1925" s="55"/>
      <c r="B1925" s="55"/>
      <c r="E1925" s="56"/>
      <c r="F1925" s="10"/>
      <c r="G1925" s="10"/>
      <c r="H1925" s="26"/>
    </row>
    <row r="1926" spans="1:8" s="2" customFormat="1" x14ac:dyDescent="0.25">
      <c r="A1926" s="55"/>
      <c r="B1926" s="55"/>
      <c r="E1926" s="56"/>
      <c r="F1926" s="10"/>
      <c r="G1926" s="10"/>
      <c r="H1926" s="26"/>
    </row>
    <row r="1927" spans="1:8" s="2" customFormat="1" x14ac:dyDescent="0.25">
      <c r="A1927" s="55"/>
      <c r="B1927" s="55"/>
      <c r="E1927" s="56"/>
      <c r="F1927" s="10"/>
      <c r="G1927" s="10"/>
      <c r="H1927" s="26"/>
    </row>
    <row r="1928" spans="1:8" s="2" customFormat="1" x14ac:dyDescent="0.25">
      <c r="A1928" s="55"/>
      <c r="B1928" s="55"/>
      <c r="E1928" s="56"/>
      <c r="F1928" s="10"/>
      <c r="G1928" s="10"/>
      <c r="H1928" s="26"/>
    </row>
    <row r="1929" spans="1:8" s="2" customFormat="1" x14ac:dyDescent="0.25">
      <c r="A1929" s="55"/>
      <c r="B1929" s="55"/>
      <c r="E1929" s="56"/>
      <c r="F1929" s="10"/>
      <c r="G1929" s="10"/>
      <c r="H1929" s="26"/>
    </row>
    <row r="1930" spans="1:8" s="2" customFormat="1" x14ac:dyDescent="0.25">
      <c r="A1930" s="55"/>
      <c r="B1930" s="55"/>
      <c r="E1930" s="56"/>
      <c r="F1930" s="10"/>
      <c r="G1930" s="10"/>
      <c r="H1930" s="26"/>
    </row>
    <row r="1931" spans="1:8" s="2" customFormat="1" x14ac:dyDescent="0.25">
      <c r="A1931" s="55"/>
      <c r="B1931" s="55"/>
      <c r="E1931" s="56"/>
      <c r="F1931" s="10"/>
      <c r="G1931" s="10"/>
      <c r="H1931" s="26"/>
    </row>
    <row r="1932" spans="1:8" s="2" customFormat="1" x14ac:dyDescent="0.25">
      <c r="A1932" s="55"/>
      <c r="B1932" s="55"/>
      <c r="E1932" s="56"/>
      <c r="F1932" s="10"/>
      <c r="G1932" s="10"/>
      <c r="H1932" s="26"/>
    </row>
    <row r="1933" spans="1:8" s="2" customFormat="1" x14ac:dyDescent="0.25">
      <c r="A1933" s="55"/>
      <c r="B1933" s="55"/>
      <c r="E1933" s="56"/>
      <c r="F1933" s="10"/>
      <c r="G1933" s="10"/>
      <c r="H1933" s="26"/>
    </row>
    <row r="1934" spans="1:8" s="2" customFormat="1" x14ac:dyDescent="0.25">
      <c r="A1934" s="55"/>
      <c r="B1934" s="55"/>
      <c r="E1934" s="56"/>
      <c r="F1934" s="10"/>
      <c r="G1934" s="10"/>
      <c r="H1934" s="26"/>
    </row>
    <row r="1935" spans="1:8" s="2" customFormat="1" x14ac:dyDescent="0.25">
      <c r="A1935" s="55"/>
      <c r="B1935" s="55"/>
      <c r="E1935" s="56"/>
      <c r="F1935" s="10"/>
      <c r="G1935" s="10"/>
      <c r="H1935" s="26"/>
    </row>
    <row r="1936" spans="1:8" s="2" customFormat="1" x14ac:dyDescent="0.25">
      <c r="A1936" s="55"/>
      <c r="B1936" s="55"/>
      <c r="E1936" s="56"/>
      <c r="F1936" s="10"/>
      <c r="G1936" s="10"/>
      <c r="H1936" s="26"/>
    </row>
    <row r="1937" spans="1:8" s="2" customFormat="1" x14ac:dyDescent="0.25">
      <c r="A1937" s="55"/>
      <c r="B1937" s="55"/>
      <c r="E1937" s="56"/>
      <c r="F1937" s="10"/>
      <c r="G1937" s="10"/>
      <c r="H1937" s="26"/>
    </row>
    <row r="1938" spans="1:8" s="2" customFormat="1" x14ac:dyDescent="0.25">
      <c r="A1938" s="55"/>
      <c r="B1938" s="55"/>
      <c r="E1938" s="56"/>
      <c r="F1938" s="10"/>
      <c r="G1938" s="10"/>
      <c r="H1938" s="26"/>
    </row>
    <row r="1939" spans="1:8" s="2" customFormat="1" x14ac:dyDescent="0.25">
      <c r="A1939" s="55"/>
      <c r="B1939" s="55"/>
      <c r="E1939" s="56"/>
      <c r="F1939" s="10"/>
      <c r="G1939" s="10"/>
      <c r="H1939" s="26"/>
    </row>
    <row r="1940" spans="1:8" s="2" customFormat="1" x14ac:dyDescent="0.25">
      <c r="A1940" s="55"/>
      <c r="B1940" s="55"/>
      <c r="E1940" s="56"/>
      <c r="F1940" s="10"/>
      <c r="G1940" s="10"/>
      <c r="H1940" s="26"/>
    </row>
    <row r="1941" spans="1:8" s="2" customFormat="1" x14ac:dyDescent="0.25">
      <c r="A1941" s="55"/>
      <c r="B1941" s="55"/>
      <c r="E1941" s="56"/>
      <c r="F1941" s="10"/>
      <c r="G1941" s="10"/>
      <c r="H1941" s="26"/>
    </row>
    <row r="1942" spans="1:8" s="2" customFormat="1" x14ac:dyDescent="0.25">
      <c r="A1942" s="55"/>
      <c r="B1942" s="55"/>
      <c r="E1942" s="56"/>
      <c r="F1942" s="10"/>
      <c r="G1942" s="10"/>
      <c r="H1942" s="26"/>
    </row>
    <row r="1943" spans="1:8" s="2" customFormat="1" x14ac:dyDescent="0.25">
      <c r="A1943" s="55"/>
      <c r="B1943" s="55"/>
      <c r="E1943" s="56"/>
      <c r="F1943" s="10"/>
      <c r="G1943" s="10"/>
      <c r="H1943" s="26"/>
    </row>
    <row r="1944" spans="1:8" s="2" customFormat="1" x14ac:dyDescent="0.25">
      <c r="A1944" s="55"/>
      <c r="B1944" s="55"/>
      <c r="E1944" s="56"/>
      <c r="F1944" s="10"/>
      <c r="G1944" s="10"/>
      <c r="H1944" s="26"/>
    </row>
    <row r="1945" spans="1:8" s="2" customFormat="1" x14ac:dyDescent="0.25">
      <c r="A1945" s="55"/>
      <c r="B1945" s="55"/>
      <c r="E1945" s="56"/>
      <c r="F1945" s="10"/>
      <c r="G1945" s="10"/>
      <c r="H1945" s="26"/>
    </row>
    <row r="1946" spans="1:8" s="2" customFormat="1" x14ac:dyDescent="0.25">
      <c r="A1946" s="55"/>
      <c r="B1946" s="55"/>
      <c r="E1946" s="56"/>
      <c r="F1946" s="10"/>
      <c r="G1946" s="10"/>
      <c r="H1946" s="26"/>
    </row>
    <row r="1947" spans="1:8" s="2" customFormat="1" x14ac:dyDescent="0.25">
      <c r="A1947" s="55"/>
      <c r="B1947" s="55"/>
      <c r="E1947" s="56"/>
      <c r="F1947" s="10"/>
      <c r="G1947" s="10"/>
      <c r="H1947" s="26"/>
    </row>
    <row r="1948" spans="1:8" s="2" customFormat="1" x14ac:dyDescent="0.25">
      <c r="A1948" s="55"/>
      <c r="B1948" s="55"/>
      <c r="E1948" s="56"/>
      <c r="F1948" s="10"/>
      <c r="G1948" s="10"/>
      <c r="H1948" s="26"/>
    </row>
    <row r="1949" spans="1:8" s="2" customFormat="1" x14ac:dyDescent="0.25">
      <c r="A1949" s="55"/>
      <c r="B1949" s="55"/>
      <c r="E1949" s="56"/>
      <c r="F1949" s="10"/>
      <c r="G1949" s="10"/>
      <c r="H1949" s="26"/>
    </row>
    <row r="1950" spans="1:8" s="2" customFormat="1" x14ac:dyDescent="0.25">
      <c r="A1950" s="55"/>
      <c r="B1950" s="55"/>
      <c r="E1950" s="56"/>
      <c r="F1950" s="10"/>
      <c r="G1950" s="10"/>
      <c r="H1950" s="26"/>
    </row>
    <row r="1951" spans="1:8" s="2" customFormat="1" x14ac:dyDescent="0.25">
      <c r="A1951" s="55"/>
      <c r="B1951" s="55"/>
      <c r="E1951" s="56"/>
      <c r="F1951" s="10"/>
      <c r="G1951" s="10"/>
      <c r="H1951" s="26"/>
    </row>
    <row r="1952" spans="1:8" s="2" customFormat="1" x14ac:dyDescent="0.25">
      <c r="A1952" s="55"/>
      <c r="B1952" s="55"/>
      <c r="E1952" s="56"/>
      <c r="F1952" s="10"/>
      <c r="G1952" s="10"/>
      <c r="H1952" s="26"/>
    </row>
    <row r="1953" spans="1:8" s="2" customFormat="1" x14ac:dyDescent="0.25">
      <c r="A1953" s="55"/>
      <c r="B1953" s="55"/>
      <c r="E1953" s="56"/>
      <c r="F1953" s="10"/>
      <c r="G1953" s="10"/>
      <c r="H1953" s="26"/>
    </row>
    <row r="1954" spans="1:8" s="2" customFormat="1" x14ac:dyDescent="0.25">
      <c r="A1954" s="55"/>
      <c r="B1954" s="55"/>
      <c r="E1954" s="56"/>
      <c r="F1954" s="10"/>
      <c r="G1954" s="10"/>
      <c r="H1954" s="26"/>
    </row>
    <row r="1955" spans="1:8" s="2" customFormat="1" x14ac:dyDescent="0.25">
      <c r="A1955" s="55"/>
      <c r="B1955" s="55"/>
      <c r="E1955" s="56"/>
      <c r="F1955" s="10"/>
      <c r="G1955" s="10"/>
      <c r="H1955" s="26"/>
    </row>
    <row r="1956" spans="1:8" s="2" customFormat="1" x14ac:dyDescent="0.25">
      <c r="A1956" s="55"/>
      <c r="B1956" s="55"/>
      <c r="E1956" s="56"/>
      <c r="F1956" s="10"/>
      <c r="G1956" s="10"/>
      <c r="H1956" s="26"/>
    </row>
    <row r="1957" spans="1:8" s="2" customFormat="1" x14ac:dyDescent="0.25">
      <c r="A1957" s="55"/>
      <c r="B1957" s="55"/>
      <c r="E1957" s="56"/>
      <c r="F1957" s="10"/>
      <c r="G1957" s="10"/>
      <c r="H1957" s="26"/>
    </row>
    <row r="1958" spans="1:8" s="2" customFormat="1" x14ac:dyDescent="0.25">
      <c r="A1958" s="55"/>
      <c r="B1958" s="55"/>
      <c r="E1958" s="56"/>
      <c r="F1958" s="10"/>
      <c r="G1958" s="10"/>
      <c r="H1958" s="26"/>
    </row>
    <row r="1959" spans="1:8" s="2" customFormat="1" x14ac:dyDescent="0.25">
      <c r="A1959" s="55"/>
      <c r="B1959" s="55"/>
      <c r="E1959" s="56"/>
      <c r="F1959" s="10"/>
      <c r="G1959" s="10"/>
      <c r="H1959" s="26"/>
    </row>
    <row r="1960" spans="1:8" s="2" customFormat="1" x14ac:dyDescent="0.25">
      <c r="A1960" s="55"/>
      <c r="B1960" s="55"/>
      <c r="E1960" s="56"/>
      <c r="F1960" s="10"/>
      <c r="G1960" s="10"/>
      <c r="H1960" s="26"/>
    </row>
    <row r="1961" spans="1:8" s="2" customFormat="1" x14ac:dyDescent="0.25">
      <c r="A1961" s="55"/>
      <c r="B1961" s="55"/>
      <c r="E1961" s="56"/>
      <c r="F1961" s="10"/>
      <c r="G1961" s="10"/>
      <c r="H1961" s="26"/>
    </row>
    <row r="1962" spans="1:8" s="2" customFormat="1" x14ac:dyDescent="0.25">
      <c r="A1962" s="55"/>
      <c r="B1962" s="55"/>
      <c r="E1962" s="56"/>
      <c r="F1962" s="10"/>
      <c r="G1962" s="10"/>
      <c r="H1962" s="26"/>
    </row>
    <row r="1963" spans="1:8" s="2" customFormat="1" x14ac:dyDescent="0.25">
      <c r="A1963" s="55"/>
      <c r="B1963" s="55"/>
      <c r="E1963" s="56"/>
      <c r="F1963" s="10"/>
      <c r="G1963" s="10"/>
      <c r="H1963" s="26"/>
    </row>
    <row r="1964" spans="1:8" s="2" customFormat="1" x14ac:dyDescent="0.25">
      <c r="A1964" s="55"/>
      <c r="B1964" s="55"/>
      <c r="E1964" s="56"/>
      <c r="F1964" s="10"/>
      <c r="G1964" s="10"/>
      <c r="H1964" s="26"/>
    </row>
    <row r="1965" spans="1:8" s="2" customFormat="1" x14ac:dyDescent="0.25">
      <c r="A1965" s="55"/>
      <c r="B1965" s="55"/>
      <c r="E1965" s="56"/>
      <c r="F1965" s="10"/>
      <c r="G1965" s="10"/>
      <c r="H1965" s="26"/>
    </row>
    <row r="1966" spans="1:8" s="2" customFormat="1" x14ac:dyDescent="0.25">
      <c r="A1966" s="55"/>
      <c r="B1966" s="55"/>
      <c r="E1966" s="56"/>
      <c r="F1966" s="10"/>
      <c r="G1966" s="10"/>
      <c r="H1966" s="26"/>
    </row>
    <row r="1967" spans="1:8" s="2" customFormat="1" x14ac:dyDescent="0.25">
      <c r="A1967" s="55"/>
      <c r="B1967" s="55"/>
      <c r="E1967" s="56"/>
      <c r="F1967" s="10"/>
      <c r="G1967" s="10"/>
      <c r="H1967" s="26"/>
    </row>
    <row r="1968" spans="1:8" s="2" customFormat="1" x14ac:dyDescent="0.25">
      <c r="A1968" s="55"/>
      <c r="B1968" s="55"/>
      <c r="E1968" s="56"/>
      <c r="F1968" s="10"/>
      <c r="G1968" s="10"/>
      <c r="H1968" s="26"/>
    </row>
    <row r="1969" spans="1:8" s="2" customFormat="1" x14ac:dyDescent="0.25">
      <c r="A1969" s="55"/>
      <c r="B1969" s="55"/>
      <c r="E1969" s="56"/>
      <c r="F1969" s="10"/>
      <c r="G1969" s="10"/>
      <c r="H1969" s="26"/>
    </row>
    <row r="1970" spans="1:8" s="2" customFormat="1" x14ac:dyDescent="0.25">
      <c r="A1970" s="55"/>
      <c r="B1970" s="55"/>
      <c r="E1970" s="56"/>
      <c r="F1970" s="10"/>
      <c r="G1970" s="10"/>
      <c r="H1970" s="26"/>
    </row>
    <row r="1971" spans="1:8" s="2" customFormat="1" x14ac:dyDescent="0.25">
      <c r="A1971" s="55"/>
      <c r="B1971" s="55"/>
      <c r="E1971" s="56"/>
      <c r="F1971" s="10"/>
      <c r="G1971" s="10"/>
      <c r="H1971" s="26"/>
    </row>
    <row r="1972" spans="1:8" s="2" customFormat="1" x14ac:dyDescent="0.25">
      <c r="A1972" s="55"/>
      <c r="B1972" s="55"/>
      <c r="E1972" s="56"/>
      <c r="F1972" s="10"/>
      <c r="G1972" s="10"/>
      <c r="H1972" s="26"/>
    </row>
    <row r="1973" spans="1:8" s="2" customFormat="1" x14ac:dyDescent="0.25">
      <c r="A1973" s="55"/>
      <c r="B1973" s="55"/>
      <c r="E1973" s="56"/>
      <c r="F1973" s="10"/>
      <c r="G1973" s="10"/>
      <c r="H1973" s="26"/>
    </row>
    <row r="1974" spans="1:8" s="2" customFormat="1" x14ac:dyDescent="0.25">
      <c r="A1974" s="55"/>
      <c r="B1974" s="55"/>
      <c r="E1974" s="56"/>
      <c r="F1974" s="10"/>
      <c r="G1974" s="10"/>
      <c r="H1974" s="26"/>
    </row>
    <row r="1975" spans="1:8" s="2" customFormat="1" x14ac:dyDescent="0.25">
      <c r="A1975" s="55"/>
      <c r="B1975" s="55"/>
      <c r="E1975" s="56"/>
      <c r="F1975" s="10"/>
      <c r="G1975" s="10"/>
      <c r="H1975" s="26"/>
    </row>
    <row r="1976" spans="1:8" s="2" customFormat="1" x14ac:dyDescent="0.25">
      <c r="A1976" s="55"/>
      <c r="B1976" s="55"/>
      <c r="E1976" s="56"/>
      <c r="F1976" s="10"/>
      <c r="G1976" s="10"/>
      <c r="H1976" s="26"/>
    </row>
    <row r="1977" spans="1:8" s="2" customFormat="1" x14ac:dyDescent="0.25">
      <c r="A1977" s="55"/>
      <c r="B1977" s="55"/>
      <c r="E1977" s="56"/>
      <c r="F1977" s="10"/>
      <c r="G1977" s="10"/>
      <c r="H1977" s="26"/>
    </row>
    <row r="1978" spans="1:8" s="2" customFormat="1" x14ac:dyDescent="0.25">
      <c r="A1978" s="55"/>
      <c r="B1978" s="55"/>
      <c r="E1978" s="56"/>
      <c r="F1978" s="10"/>
      <c r="G1978" s="10"/>
      <c r="H1978" s="26"/>
    </row>
    <row r="1979" spans="1:8" s="2" customFormat="1" x14ac:dyDescent="0.25">
      <c r="A1979" s="55"/>
      <c r="B1979" s="55"/>
      <c r="E1979" s="56"/>
      <c r="F1979" s="10"/>
      <c r="G1979" s="10"/>
      <c r="H1979" s="26"/>
    </row>
    <row r="1980" spans="1:8" s="2" customFormat="1" x14ac:dyDescent="0.25">
      <c r="A1980" s="55"/>
      <c r="B1980" s="55"/>
      <c r="E1980" s="56"/>
      <c r="F1980" s="10"/>
      <c r="G1980" s="10"/>
      <c r="H1980" s="26"/>
    </row>
    <row r="1981" spans="1:8" s="2" customFormat="1" x14ac:dyDescent="0.25">
      <c r="A1981" s="55"/>
      <c r="B1981" s="55"/>
      <c r="E1981" s="56"/>
      <c r="F1981" s="10"/>
      <c r="G1981" s="10"/>
      <c r="H1981" s="26"/>
    </row>
    <row r="1982" spans="1:8" s="2" customFormat="1" x14ac:dyDescent="0.25">
      <c r="A1982" s="55"/>
      <c r="B1982" s="55"/>
      <c r="E1982" s="56"/>
      <c r="F1982" s="10"/>
      <c r="G1982" s="10"/>
      <c r="H1982" s="26"/>
    </row>
    <row r="1983" spans="1:8" s="2" customFormat="1" x14ac:dyDescent="0.25">
      <c r="A1983" s="55"/>
      <c r="B1983" s="55"/>
      <c r="E1983" s="56"/>
      <c r="F1983" s="10"/>
      <c r="G1983" s="10"/>
      <c r="H1983" s="26"/>
    </row>
    <row r="1984" spans="1:8" s="2" customFormat="1" x14ac:dyDescent="0.25">
      <c r="A1984" s="55"/>
      <c r="B1984" s="55"/>
      <c r="E1984" s="56"/>
      <c r="F1984" s="10"/>
      <c r="G1984" s="10"/>
      <c r="H1984" s="26"/>
    </row>
    <row r="1985" spans="1:8" s="2" customFormat="1" x14ac:dyDescent="0.25">
      <c r="A1985" s="55"/>
      <c r="B1985" s="55"/>
      <c r="E1985" s="56"/>
      <c r="F1985" s="10"/>
      <c r="G1985" s="10"/>
      <c r="H1985" s="26"/>
    </row>
    <row r="1986" spans="1:8" s="2" customFormat="1" x14ac:dyDescent="0.25">
      <c r="A1986" s="55"/>
      <c r="B1986" s="55"/>
      <c r="E1986" s="56"/>
      <c r="F1986" s="10"/>
      <c r="G1986" s="10"/>
      <c r="H1986" s="26"/>
    </row>
    <row r="1987" spans="1:8" s="2" customFormat="1" x14ac:dyDescent="0.25">
      <c r="A1987" s="55"/>
      <c r="B1987" s="55"/>
      <c r="E1987" s="56"/>
      <c r="F1987" s="10"/>
      <c r="G1987" s="10"/>
      <c r="H1987" s="26"/>
    </row>
    <row r="1988" spans="1:8" s="2" customFormat="1" x14ac:dyDescent="0.25">
      <c r="A1988" s="55"/>
      <c r="B1988" s="55"/>
      <c r="E1988" s="56"/>
      <c r="F1988" s="10"/>
      <c r="G1988" s="10"/>
      <c r="H1988" s="26"/>
    </row>
    <row r="1989" spans="1:8" s="2" customFormat="1" x14ac:dyDescent="0.25">
      <c r="A1989" s="55"/>
      <c r="B1989" s="55"/>
      <c r="E1989" s="56"/>
      <c r="F1989" s="10"/>
      <c r="G1989" s="10"/>
      <c r="H1989" s="26"/>
    </row>
    <row r="1990" spans="1:8" s="2" customFormat="1" x14ac:dyDescent="0.25">
      <c r="A1990" s="55"/>
      <c r="B1990" s="55"/>
      <c r="E1990" s="56"/>
      <c r="F1990" s="10"/>
      <c r="G1990" s="10"/>
      <c r="H1990" s="26"/>
    </row>
    <row r="1991" spans="1:8" s="2" customFormat="1" x14ac:dyDescent="0.25">
      <c r="A1991" s="55"/>
      <c r="B1991" s="55"/>
      <c r="E1991" s="56"/>
      <c r="F1991" s="10"/>
      <c r="G1991" s="10"/>
      <c r="H1991" s="26"/>
    </row>
    <row r="1992" spans="1:8" s="2" customFormat="1" x14ac:dyDescent="0.25">
      <c r="A1992" s="55"/>
      <c r="B1992" s="55"/>
      <c r="E1992" s="56"/>
      <c r="F1992" s="10"/>
      <c r="G1992" s="10"/>
      <c r="H1992" s="26"/>
    </row>
    <row r="1993" spans="1:8" s="2" customFormat="1" x14ac:dyDescent="0.25">
      <c r="A1993" s="55"/>
      <c r="B1993" s="55"/>
      <c r="E1993" s="56"/>
      <c r="F1993" s="10"/>
      <c r="G1993" s="10"/>
      <c r="H1993" s="26"/>
    </row>
    <row r="1994" spans="1:8" s="2" customFormat="1" x14ac:dyDescent="0.25">
      <c r="A1994" s="55"/>
      <c r="B1994" s="55"/>
      <c r="E1994" s="56"/>
      <c r="F1994" s="10"/>
      <c r="G1994" s="10"/>
      <c r="H1994" s="26"/>
    </row>
    <row r="1995" spans="1:8" s="2" customFormat="1" x14ac:dyDescent="0.25">
      <c r="A1995" s="55"/>
      <c r="B1995" s="55"/>
      <c r="E1995" s="56"/>
      <c r="F1995" s="10"/>
      <c r="G1995" s="10"/>
      <c r="H1995" s="26"/>
    </row>
    <row r="1996" spans="1:8" s="2" customFormat="1" x14ac:dyDescent="0.25">
      <c r="A1996" s="55"/>
      <c r="B1996" s="55"/>
      <c r="E1996" s="56"/>
      <c r="F1996" s="10"/>
      <c r="G1996" s="10"/>
      <c r="H1996" s="26"/>
    </row>
    <row r="1997" spans="1:8" s="2" customFormat="1" x14ac:dyDescent="0.25">
      <c r="A1997" s="55"/>
      <c r="B1997" s="55"/>
      <c r="E1997" s="56"/>
      <c r="F1997" s="10"/>
      <c r="G1997" s="10"/>
      <c r="H1997" s="26"/>
    </row>
    <row r="1998" spans="1:8" s="2" customFormat="1" x14ac:dyDescent="0.25">
      <c r="A1998" s="55"/>
      <c r="B1998" s="55"/>
      <c r="E1998" s="56"/>
      <c r="F1998" s="10"/>
      <c r="G1998" s="10"/>
      <c r="H1998" s="26"/>
    </row>
    <row r="1999" spans="1:8" s="2" customFormat="1" x14ac:dyDescent="0.25">
      <c r="A1999" s="55"/>
      <c r="B1999" s="55"/>
      <c r="E1999" s="56"/>
      <c r="F1999" s="10"/>
      <c r="G1999" s="10"/>
      <c r="H1999" s="26"/>
    </row>
    <row r="2000" spans="1:8" s="2" customFormat="1" x14ac:dyDescent="0.25">
      <c r="A2000" s="55"/>
      <c r="B2000" s="55"/>
      <c r="E2000" s="56"/>
      <c r="F2000" s="10"/>
      <c r="G2000" s="10"/>
      <c r="H2000" s="26"/>
    </row>
    <row r="2001" spans="1:8" s="2" customFormat="1" x14ac:dyDescent="0.25">
      <c r="A2001" s="55"/>
      <c r="B2001" s="55"/>
      <c r="E2001" s="56"/>
      <c r="F2001" s="10"/>
      <c r="G2001" s="10"/>
      <c r="H2001" s="26"/>
    </row>
    <row r="2002" spans="1:8" s="2" customFormat="1" x14ac:dyDescent="0.25">
      <c r="A2002" s="55"/>
      <c r="B2002" s="55"/>
      <c r="E2002" s="56"/>
      <c r="F2002" s="10"/>
      <c r="G2002" s="10"/>
      <c r="H2002" s="26"/>
    </row>
    <row r="2003" spans="1:8" s="2" customFormat="1" x14ac:dyDescent="0.25">
      <c r="A2003" s="55"/>
      <c r="B2003" s="55"/>
      <c r="E2003" s="56"/>
      <c r="F2003" s="10"/>
      <c r="G2003" s="10"/>
      <c r="H2003" s="26"/>
    </row>
    <row r="2004" spans="1:8" s="2" customFormat="1" x14ac:dyDescent="0.25">
      <c r="A2004" s="55"/>
      <c r="B2004" s="55"/>
      <c r="E2004" s="56"/>
      <c r="F2004" s="10"/>
      <c r="G2004" s="10"/>
      <c r="H2004" s="26"/>
    </row>
    <row r="2005" spans="1:8" s="2" customFormat="1" x14ac:dyDescent="0.25">
      <c r="A2005" s="55"/>
      <c r="B2005" s="55"/>
      <c r="E2005" s="56"/>
      <c r="F2005" s="10"/>
      <c r="G2005" s="10"/>
      <c r="H2005" s="26"/>
    </row>
    <row r="2006" spans="1:8" s="2" customFormat="1" x14ac:dyDescent="0.25">
      <c r="A2006" s="55"/>
      <c r="B2006" s="55"/>
      <c r="E2006" s="56"/>
      <c r="F2006" s="10"/>
      <c r="G2006" s="10"/>
      <c r="H2006" s="26"/>
    </row>
    <row r="2007" spans="1:8" s="2" customFormat="1" x14ac:dyDescent="0.25">
      <c r="A2007" s="55"/>
      <c r="B2007" s="55"/>
      <c r="E2007" s="56"/>
      <c r="F2007" s="10"/>
      <c r="G2007" s="10"/>
      <c r="H2007" s="26"/>
    </row>
    <row r="2008" spans="1:8" s="2" customFormat="1" x14ac:dyDescent="0.25">
      <c r="A2008" s="55"/>
      <c r="B2008" s="55"/>
      <c r="E2008" s="56"/>
      <c r="F2008" s="10"/>
      <c r="G2008" s="10"/>
      <c r="H2008" s="26"/>
    </row>
    <row r="2009" spans="1:8" s="2" customFormat="1" x14ac:dyDescent="0.25">
      <c r="A2009" s="55"/>
      <c r="B2009" s="55"/>
      <c r="E2009" s="56"/>
      <c r="F2009" s="10"/>
      <c r="G2009" s="10"/>
      <c r="H2009" s="26"/>
    </row>
    <row r="2010" spans="1:8" s="2" customFormat="1" x14ac:dyDescent="0.25">
      <c r="A2010" s="55"/>
      <c r="B2010" s="55"/>
      <c r="E2010" s="56"/>
      <c r="F2010" s="10"/>
      <c r="G2010" s="10"/>
      <c r="H2010" s="26"/>
    </row>
    <row r="2011" spans="1:8" s="2" customFormat="1" x14ac:dyDescent="0.25">
      <c r="A2011" s="55"/>
      <c r="B2011" s="55"/>
      <c r="E2011" s="56"/>
      <c r="F2011" s="10"/>
      <c r="G2011" s="10"/>
      <c r="H2011" s="26"/>
    </row>
    <row r="2012" spans="1:8" s="2" customFormat="1" x14ac:dyDescent="0.25">
      <c r="A2012" s="55"/>
      <c r="B2012" s="55"/>
      <c r="E2012" s="56"/>
      <c r="F2012" s="10"/>
      <c r="G2012" s="10"/>
      <c r="H2012" s="26"/>
    </row>
    <row r="2013" spans="1:8" s="2" customFormat="1" x14ac:dyDescent="0.25">
      <c r="A2013" s="55"/>
      <c r="B2013" s="55"/>
      <c r="E2013" s="56"/>
      <c r="F2013" s="10"/>
      <c r="G2013" s="10"/>
      <c r="H2013" s="26"/>
    </row>
    <row r="2014" spans="1:8" s="2" customFormat="1" x14ac:dyDescent="0.25">
      <c r="A2014" s="55"/>
      <c r="B2014" s="55"/>
      <c r="E2014" s="56"/>
      <c r="F2014" s="10"/>
      <c r="G2014" s="10"/>
      <c r="H2014" s="26"/>
    </row>
    <row r="2015" spans="1:8" s="2" customFormat="1" x14ac:dyDescent="0.25">
      <c r="A2015" s="55"/>
      <c r="B2015" s="55"/>
      <c r="E2015" s="56"/>
      <c r="F2015" s="10"/>
      <c r="G2015" s="10"/>
      <c r="H2015" s="26"/>
    </row>
    <row r="2016" spans="1:8" s="2" customFormat="1" x14ac:dyDescent="0.25">
      <c r="A2016" s="55"/>
      <c r="B2016" s="55"/>
      <c r="E2016" s="56"/>
      <c r="F2016" s="10"/>
      <c r="G2016" s="10"/>
      <c r="H2016" s="26"/>
    </row>
    <row r="2017" spans="1:8" s="2" customFormat="1" x14ac:dyDescent="0.25">
      <c r="A2017" s="55"/>
      <c r="B2017" s="55"/>
      <c r="E2017" s="56"/>
      <c r="F2017" s="10"/>
      <c r="G2017" s="10"/>
      <c r="H2017" s="26"/>
    </row>
    <row r="2018" spans="1:8" s="2" customFormat="1" x14ac:dyDescent="0.25">
      <c r="A2018" s="55"/>
      <c r="B2018" s="55"/>
      <c r="E2018" s="56"/>
      <c r="F2018" s="10"/>
      <c r="G2018" s="10"/>
      <c r="H2018" s="26"/>
    </row>
    <row r="2019" spans="1:8" s="2" customFormat="1" x14ac:dyDescent="0.25">
      <c r="A2019" s="55"/>
      <c r="B2019" s="55"/>
      <c r="E2019" s="56"/>
      <c r="F2019" s="10"/>
      <c r="G2019" s="10"/>
      <c r="H2019" s="26"/>
    </row>
    <row r="2020" spans="1:8" s="2" customFormat="1" x14ac:dyDescent="0.25">
      <c r="A2020" s="55"/>
      <c r="B2020" s="55"/>
      <c r="E2020" s="56"/>
      <c r="F2020" s="10"/>
      <c r="G2020" s="10"/>
      <c r="H2020" s="26"/>
    </row>
    <row r="2021" spans="1:8" s="2" customFormat="1" x14ac:dyDescent="0.25">
      <c r="A2021" s="55"/>
      <c r="B2021" s="55"/>
      <c r="E2021" s="56"/>
      <c r="F2021" s="10"/>
      <c r="G2021" s="10"/>
      <c r="H2021" s="26"/>
    </row>
    <row r="2022" spans="1:8" s="2" customFormat="1" x14ac:dyDescent="0.25">
      <c r="A2022" s="55"/>
      <c r="B2022" s="55"/>
      <c r="E2022" s="56"/>
      <c r="F2022" s="10"/>
      <c r="G2022" s="10"/>
      <c r="H2022" s="26"/>
    </row>
    <row r="2023" spans="1:8" s="2" customFormat="1" x14ac:dyDescent="0.25">
      <c r="A2023" s="55"/>
      <c r="B2023" s="55"/>
      <c r="E2023" s="56"/>
      <c r="F2023" s="10"/>
      <c r="G2023" s="10"/>
      <c r="H2023" s="26"/>
    </row>
    <row r="2024" spans="1:8" s="2" customFormat="1" x14ac:dyDescent="0.25">
      <c r="A2024" s="55"/>
      <c r="B2024" s="55"/>
      <c r="E2024" s="56"/>
      <c r="F2024" s="10"/>
      <c r="G2024" s="10"/>
      <c r="H2024" s="26"/>
    </row>
    <row r="2025" spans="1:8" s="2" customFormat="1" x14ac:dyDescent="0.25">
      <c r="A2025" s="55"/>
      <c r="B2025" s="55"/>
      <c r="E2025" s="56"/>
      <c r="F2025" s="10"/>
      <c r="G2025" s="10"/>
      <c r="H2025" s="26"/>
    </row>
    <row r="2026" spans="1:8" s="2" customFormat="1" x14ac:dyDescent="0.25">
      <c r="A2026" s="55"/>
      <c r="B2026" s="55"/>
      <c r="E2026" s="56"/>
      <c r="F2026" s="10"/>
      <c r="G2026" s="10"/>
      <c r="H2026" s="26"/>
    </row>
    <row r="2027" spans="1:8" s="2" customFormat="1" x14ac:dyDescent="0.25">
      <c r="A2027" s="55"/>
      <c r="B2027" s="55"/>
      <c r="E2027" s="56"/>
      <c r="F2027" s="10"/>
      <c r="G2027" s="10"/>
      <c r="H2027" s="26"/>
    </row>
    <row r="2028" spans="1:8" s="2" customFormat="1" x14ac:dyDescent="0.25">
      <c r="A2028" s="55"/>
      <c r="B2028" s="55"/>
      <c r="E2028" s="56"/>
      <c r="F2028" s="10"/>
      <c r="G2028" s="10"/>
      <c r="H2028" s="26"/>
    </row>
    <row r="2029" spans="1:8" s="2" customFormat="1" x14ac:dyDescent="0.25">
      <c r="A2029" s="55"/>
      <c r="B2029" s="55"/>
      <c r="E2029" s="56"/>
      <c r="F2029" s="10"/>
      <c r="G2029" s="10"/>
      <c r="H2029" s="26"/>
    </row>
    <row r="2030" spans="1:8" s="2" customFormat="1" x14ac:dyDescent="0.25">
      <c r="A2030" s="55"/>
      <c r="B2030" s="55"/>
      <c r="E2030" s="56"/>
      <c r="F2030" s="10"/>
      <c r="G2030" s="10"/>
      <c r="H2030" s="26"/>
    </row>
    <row r="2031" spans="1:8" s="2" customFormat="1" x14ac:dyDescent="0.25">
      <c r="A2031" s="55"/>
      <c r="B2031" s="55"/>
      <c r="E2031" s="56"/>
      <c r="F2031" s="10"/>
      <c r="G2031" s="10"/>
      <c r="H2031" s="26"/>
    </row>
    <row r="2032" spans="1:8" s="2" customFormat="1" x14ac:dyDescent="0.25">
      <c r="A2032" s="55"/>
      <c r="B2032" s="55"/>
      <c r="E2032" s="56"/>
      <c r="F2032" s="10"/>
      <c r="G2032" s="10"/>
      <c r="H2032" s="26"/>
    </row>
    <row r="2033" spans="1:8" s="2" customFormat="1" x14ac:dyDescent="0.25">
      <c r="A2033" s="55"/>
      <c r="B2033" s="55"/>
      <c r="E2033" s="56"/>
      <c r="F2033" s="10"/>
      <c r="G2033" s="10"/>
      <c r="H2033" s="26"/>
    </row>
    <row r="2034" spans="1:8" s="2" customFormat="1" x14ac:dyDescent="0.25">
      <c r="A2034" s="55"/>
      <c r="B2034" s="55"/>
      <c r="E2034" s="56"/>
      <c r="F2034" s="10"/>
      <c r="G2034" s="10"/>
      <c r="H2034" s="26"/>
    </row>
    <row r="2035" spans="1:8" s="2" customFormat="1" x14ac:dyDescent="0.25">
      <c r="A2035" s="55"/>
      <c r="B2035" s="55"/>
      <c r="E2035" s="56"/>
      <c r="F2035" s="10"/>
      <c r="G2035" s="10"/>
      <c r="H2035" s="26"/>
    </row>
    <row r="2036" spans="1:8" s="2" customFormat="1" x14ac:dyDescent="0.25">
      <c r="A2036" s="55"/>
      <c r="B2036" s="55"/>
      <c r="E2036" s="56"/>
      <c r="F2036" s="10"/>
      <c r="G2036" s="10"/>
      <c r="H2036" s="26"/>
    </row>
    <row r="2037" spans="1:8" s="2" customFormat="1" x14ac:dyDescent="0.25">
      <c r="A2037" s="55"/>
      <c r="B2037" s="55"/>
      <c r="E2037" s="56"/>
      <c r="F2037" s="10"/>
      <c r="G2037" s="10"/>
      <c r="H2037" s="26"/>
    </row>
    <row r="2038" spans="1:8" s="2" customFormat="1" x14ac:dyDescent="0.25">
      <c r="A2038" s="55"/>
      <c r="B2038" s="55"/>
      <c r="E2038" s="56"/>
      <c r="F2038" s="10"/>
      <c r="G2038" s="10"/>
      <c r="H2038" s="26"/>
    </row>
    <row r="2039" spans="1:8" s="2" customFormat="1" x14ac:dyDescent="0.25">
      <c r="A2039" s="55"/>
      <c r="B2039" s="55"/>
      <c r="E2039" s="56"/>
      <c r="F2039" s="10"/>
      <c r="G2039" s="10"/>
      <c r="H2039" s="26"/>
    </row>
    <row r="2040" spans="1:8" s="2" customFormat="1" x14ac:dyDescent="0.25">
      <c r="A2040" s="55"/>
      <c r="B2040" s="55"/>
      <c r="E2040" s="56"/>
      <c r="F2040" s="10"/>
      <c r="G2040" s="10"/>
      <c r="H2040" s="26"/>
    </row>
    <row r="2041" spans="1:8" s="2" customFormat="1" x14ac:dyDescent="0.25">
      <c r="A2041" s="55"/>
      <c r="B2041" s="55"/>
      <c r="E2041" s="56"/>
      <c r="F2041" s="10"/>
      <c r="G2041" s="10"/>
      <c r="H2041" s="26"/>
    </row>
    <row r="2042" spans="1:8" s="2" customFormat="1" x14ac:dyDescent="0.25">
      <c r="A2042" s="55"/>
      <c r="B2042" s="55"/>
      <c r="E2042" s="56"/>
      <c r="F2042" s="10"/>
      <c r="G2042" s="10"/>
      <c r="H2042" s="26"/>
    </row>
    <row r="2043" spans="1:8" s="2" customFormat="1" x14ac:dyDescent="0.25">
      <c r="A2043" s="55"/>
      <c r="B2043" s="55"/>
      <c r="E2043" s="56"/>
      <c r="F2043" s="10"/>
      <c r="G2043" s="10"/>
      <c r="H2043" s="26"/>
    </row>
    <row r="2044" spans="1:8" s="2" customFormat="1" x14ac:dyDescent="0.25">
      <c r="A2044" s="55"/>
      <c r="B2044" s="55"/>
      <c r="E2044" s="56"/>
      <c r="F2044" s="10"/>
      <c r="G2044" s="10"/>
      <c r="H2044" s="26"/>
    </row>
    <row r="2045" spans="1:8" s="2" customFormat="1" x14ac:dyDescent="0.25">
      <c r="A2045" s="55"/>
      <c r="B2045" s="55"/>
      <c r="E2045" s="56"/>
      <c r="F2045" s="10"/>
      <c r="G2045" s="10"/>
      <c r="H2045" s="26"/>
    </row>
    <row r="2046" spans="1:8" s="2" customFormat="1" x14ac:dyDescent="0.25">
      <c r="A2046" s="55"/>
      <c r="B2046" s="55"/>
      <c r="E2046" s="56"/>
      <c r="F2046" s="10"/>
      <c r="G2046" s="10"/>
      <c r="H2046" s="26"/>
    </row>
    <row r="2047" spans="1:8" s="2" customFormat="1" x14ac:dyDescent="0.25">
      <c r="A2047" s="55"/>
      <c r="B2047" s="55"/>
      <c r="E2047" s="56"/>
      <c r="F2047" s="10"/>
      <c r="G2047" s="10"/>
      <c r="H2047" s="26"/>
    </row>
    <row r="2048" spans="1:8" s="2" customFormat="1" x14ac:dyDescent="0.25">
      <c r="A2048" s="55"/>
      <c r="B2048" s="55"/>
      <c r="E2048" s="56"/>
      <c r="F2048" s="10"/>
      <c r="G2048" s="10"/>
      <c r="H2048" s="26"/>
    </row>
    <row r="2049" spans="1:8" s="2" customFormat="1" x14ac:dyDescent="0.25">
      <c r="A2049" s="55"/>
      <c r="B2049" s="55"/>
      <c r="E2049" s="56"/>
      <c r="F2049" s="10"/>
      <c r="G2049" s="10"/>
      <c r="H2049" s="26"/>
    </row>
    <row r="2050" spans="1:8" s="2" customFormat="1" x14ac:dyDescent="0.25">
      <c r="A2050" s="55"/>
      <c r="B2050" s="55"/>
      <c r="E2050" s="56"/>
      <c r="F2050" s="10"/>
      <c r="G2050" s="10"/>
      <c r="H2050" s="26"/>
    </row>
    <row r="2051" spans="1:8" s="2" customFormat="1" x14ac:dyDescent="0.25">
      <c r="A2051" s="55"/>
      <c r="B2051" s="55"/>
      <c r="E2051" s="56"/>
      <c r="F2051" s="10"/>
      <c r="G2051" s="10"/>
      <c r="H2051" s="26"/>
    </row>
    <row r="2052" spans="1:8" s="2" customFormat="1" x14ac:dyDescent="0.25">
      <c r="A2052" s="55"/>
      <c r="B2052" s="55"/>
      <c r="E2052" s="56"/>
      <c r="F2052" s="10"/>
      <c r="G2052" s="10"/>
      <c r="H2052" s="26"/>
    </row>
    <row r="2053" spans="1:8" s="2" customFormat="1" x14ac:dyDescent="0.25">
      <c r="A2053" s="55"/>
      <c r="B2053" s="55"/>
      <c r="E2053" s="56"/>
      <c r="F2053" s="10"/>
      <c r="G2053" s="10"/>
      <c r="H2053" s="26"/>
    </row>
    <row r="2054" spans="1:8" s="2" customFormat="1" x14ac:dyDescent="0.25">
      <c r="A2054" s="55"/>
      <c r="B2054" s="55"/>
      <c r="E2054" s="56"/>
      <c r="F2054" s="10"/>
      <c r="G2054" s="10"/>
      <c r="H2054" s="26"/>
    </row>
    <row r="2055" spans="1:8" s="2" customFormat="1" x14ac:dyDescent="0.25">
      <c r="A2055" s="55"/>
      <c r="B2055" s="55"/>
      <c r="E2055" s="56"/>
      <c r="F2055" s="10"/>
      <c r="G2055" s="10"/>
      <c r="H2055" s="26"/>
    </row>
    <row r="2056" spans="1:8" s="2" customFormat="1" x14ac:dyDescent="0.25">
      <c r="A2056" s="55"/>
      <c r="B2056" s="55"/>
      <c r="E2056" s="56"/>
      <c r="F2056" s="10"/>
      <c r="G2056" s="10"/>
      <c r="H2056" s="26"/>
    </row>
    <row r="2057" spans="1:8" s="2" customFormat="1" x14ac:dyDescent="0.25">
      <c r="A2057" s="55"/>
      <c r="B2057" s="55"/>
      <c r="E2057" s="56"/>
      <c r="F2057" s="10"/>
      <c r="G2057" s="10"/>
      <c r="H2057" s="26"/>
    </row>
    <row r="2058" spans="1:8" s="2" customFormat="1" x14ac:dyDescent="0.25">
      <c r="A2058" s="55"/>
      <c r="B2058" s="55"/>
      <c r="E2058" s="56"/>
      <c r="F2058" s="10"/>
      <c r="G2058" s="10"/>
      <c r="H2058" s="26"/>
    </row>
    <row r="2059" spans="1:8" s="2" customFormat="1" x14ac:dyDescent="0.25">
      <c r="A2059" s="55"/>
      <c r="B2059" s="55"/>
      <c r="E2059" s="56"/>
      <c r="F2059" s="10"/>
      <c r="G2059" s="10"/>
      <c r="H2059" s="26"/>
    </row>
    <row r="2060" spans="1:8" s="2" customFormat="1" x14ac:dyDescent="0.25">
      <c r="A2060" s="55"/>
      <c r="B2060" s="55"/>
      <c r="E2060" s="56"/>
      <c r="F2060" s="10"/>
      <c r="G2060" s="10"/>
      <c r="H2060" s="26"/>
    </row>
    <row r="2061" spans="1:8" s="2" customFormat="1" x14ac:dyDescent="0.25">
      <c r="A2061" s="55"/>
      <c r="B2061" s="55"/>
      <c r="E2061" s="56"/>
      <c r="F2061" s="10"/>
      <c r="G2061" s="10"/>
      <c r="H2061" s="26"/>
    </row>
    <row r="2062" spans="1:8" s="2" customFormat="1" x14ac:dyDescent="0.25">
      <c r="A2062" s="55"/>
      <c r="B2062" s="55"/>
      <c r="E2062" s="56"/>
      <c r="F2062" s="10"/>
      <c r="G2062" s="10"/>
      <c r="H2062" s="26"/>
    </row>
    <row r="2063" spans="1:8" s="2" customFormat="1" x14ac:dyDescent="0.25">
      <c r="A2063" s="55"/>
      <c r="B2063" s="55"/>
      <c r="E2063" s="56"/>
      <c r="F2063" s="10"/>
      <c r="G2063" s="10"/>
      <c r="H2063" s="26"/>
    </row>
    <row r="2064" spans="1:8" s="2" customFormat="1" x14ac:dyDescent="0.25">
      <c r="A2064" s="55"/>
      <c r="B2064" s="55"/>
      <c r="E2064" s="56"/>
      <c r="F2064" s="10"/>
      <c r="G2064" s="10"/>
      <c r="H2064" s="26"/>
    </row>
    <row r="2065" spans="1:8" s="2" customFormat="1" x14ac:dyDescent="0.25">
      <c r="A2065" s="55"/>
      <c r="B2065" s="55"/>
      <c r="E2065" s="56"/>
      <c r="F2065" s="10"/>
      <c r="G2065" s="10"/>
      <c r="H2065" s="26"/>
    </row>
    <row r="2066" spans="1:8" s="2" customFormat="1" x14ac:dyDescent="0.25">
      <c r="A2066" s="55"/>
      <c r="B2066" s="55"/>
      <c r="E2066" s="56"/>
      <c r="F2066" s="10"/>
      <c r="G2066" s="10"/>
      <c r="H2066" s="26"/>
    </row>
    <row r="2067" spans="1:8" s="2" customFormat="1" x14ac:dyDescent="0.25">
      <c r="A2067" s="55"/>
      <c r="B2067" s="55"/>
      <c r="E2067" s="56"/>
      <c r="F2067" s="10"/>
      <c r="G2067" s="10"/>
      <c r="H2067" s="26"/>
    </row>
    <row r="2068" spans="1:8" s="2" customFormat="1" x14ac:dyDescent="0.25">
      <c r="A2068" s="55"/>
      <c r="B2068" s="55"/>
      <c r="E2068" s="56"/>
      <c r="F2068" s="10"/>
      <c r="G2068" s="10"/>
      <c r="H2068" s="26"/>
    </row>
    <row r="2069" spans="1:8" s="2" customFormat="1" x14ac:dyDescent="0.25">
      <c r="A2069" s="55"/>
      <c r="B2069" s="55"/>
      <c r="E2069" s="56"/>
      <c r="F2069" s="10"/>
      <c r="G2069" s="10"/>
      <c r="H2069" s="26"/>
    </row>
    <row r="2070" spans="1:8" s="2" customFormat="1" x14ac:dyDescent="0.25">
      <c r="A2070" s="55"/>
      <c r="B2070" s="55"/>
      <c r="E2070" s="56"/>
      <c r="F2070" s="10"/>
      <c r="G2070" s="10"/>
      <c r="H2070" s="26"/>
    </row>
    <row r="2071" spans="1:8" s="2" customFormat="1" x14ac:dyDescent="0.25">
      <c r="A2071" s="55"/>
      <c r="B2071" s="55"/>
      <c r="E2071" s="56"/>
      <c r="F2071" s="10"/>
      <c r="G2071" s="10"/>
      <c r="H2071" s="26"/>
    </row>
    <row r="2072" spans="1:8" s="2" customFormat="1" x14ac:dyDescent="0.25">
      <c r="A2072" s="55"/>
      <c r="B2072" s="55"/>
      <c r="E2072" s="56"/>
      <c r="F2072" s="10"/>
      <c r="G2072" s="10"/>
      <c r="H2072" s="26"/>
    </row>
    <row r="2073" spans="1:8" s="2" customFormat="1" x14ac:dyDescent="0.25">
      <c r="A2073" s="55"/>
      <c r="B2073" s="55"/>
      <c r="E2073" s="56"/>
      <c r="F2073" s="10"/>
      <c r="G2073" s="10"/>
      <c r="H2073" s="26"/>
    </row>
    <row r="2074" spans="1:8" s="2" customFormat="1" x14ac:dyDescent="0.25">
      <c r="A2074" s="55"/>
      <c r="B2074" s="55"/>
      <c r="E2074" s="56"/>
      <c r="F2074" s="10"/>
      <c r="G2074" s="10"/>
      <c r="H2074" s="26"/>
    </row>
    <row r="2075" spans="1:8" s="2" customFormat="1" x14ac:dyDescent="0.25">
      <c r="A2075" s="55"/>
      <c r="B2075" s="55"/>
      <c r="E2075" s="56"/>
      <c r="F2075" s="10"/>
      <c r="G2075" s="10"/>
      <c r="H2075" s="26"/>
    </row>
    <row r="2076" spans="1:8" s="2" customFormat="1" x14ac:dyDescent="0.25">
      <c r="A2076" s="55"/>
      <c r="B2076" s="55"/>
      <c r="E2076" s="56"/>
      <c r="F2076" s="10"/>
      <c r="G2076" s="10"/>
      <c r="H2076" s="26"/>
    </row>
    <row r="2077" spans="1:8" s="2" customFormat="1" x14ac:dyDescent="0.25">
      <c r="A2077" s="55"/>
      <c r="B2077" s="55"/>
      <c r="E2077" s="56"/>
      <c r="F2077" s="10"/>
      <c r="G2077" s="10"/>
      <c r="H2077" s="26"/>
    </row>
    <row r="2078" spans="1:8" s="2" customFormat="1" x14ac:dyDescent="0.25">
      <c r="A2078" s="55"/>
      <c r="B2078" s="55"/>
      <c r="E2078" s="56"/>
      <c r="F2078" s="10"/>
      <c r="G2078" s="10"/>
      <c r="H2078" s="26"/>
    </row>
    <row r="2079" spans="1:8" s="2" customFormat="1" x14ac:dyDescent="0.25">
      <c r="A2079" s="55"/>
      <c r="B2079" s="55"/>
      <c r="E2079" s="56"/>
      <c r="F2079" s="10"/>
      <c r="G2079" s="10"/>
      <c r="H2079" s="26"/>
    </row>
    <row r="2080" spans="1:8" s="2" customFormat="1" x14ac:dyDescent="0.25">
      <c r="A2080" s="55"/>
      <c r="B2080" s="55"/>
      <c r="E2080" s="56"/>
      <c r="F2080" s="10"/>
      <c r="G2080" s="10"/>
      <c r="H2080" s="26"/>
    </row>
    <row r="2081" spans="1:8" s="2" customFormat="1" x14ac:dyDescent="0.25">
      <c r="A2081" s="55"/>
      <c r="B2081" s="55"/>
      <c r="E2081" s="56"/>
      <c r="F2081" s="10"/>
      <c r="G2081" s="10"/>
      <c r="H2081" s="26"/>
    </row>
    <row r="2082" spans="1:8" s="2" customFormat="1" x14ac:dyDescent="0.25">
      <c r="A2082" s="55"/>
      <c r="B2082" s="55"/>
      <c r="E2082" s="56"/>
      <c r="F2082" s="10"/>
      <c r="G2082" s="10"/>
      <c r="H2082" s="26"/>
    </row>
    <row r="2083" spans="1:8" s="2" customFormat="1" x14ac:dyDescent="0.25">
      <c r="A2083" s="55"/>
      <c r="B2083" s="55"/>
      <c r="E2083" s="56"/>
      <c r="F2083" s="10"/>
      <c r="G2083" s="10"/>
      <c r="H2083" s="26"/>
    </row>
    <row r="2084" spans="1:8" s="2" customFormat="1" x14ac:dyDescent="0.25">
      <c r="A2084" s="55"/>
      <c r="B2084" s="55"/>
      <c r="E2084" s="56"/>
      <c r="F2084" s="10"/>
      <c r="G2084" s="10"/>
      <c r="H2084" s="26"/>
    </row>
    <row r="2085" spans="1:8" s="2" customFormat="1" x14ac:dyDescent="0.25">
      <c r="A2085" s="55"/>
      <c r="B2085" s="55"/>
      <c r="E2085" s="56"/>
      <c r="F2085" s="10"/>
      <c r="G2085" s="10"/>
      <c r="H2085" s="26"/>
    </row>
    <row r="2086" spans="1:8" s="2" customFormat="1" x14ac:dyDescent="0.25">
      <c r="A2086" s="55"/>
      <c r="B2086" s="55"/>
      <c r="E2086" s="56"/>
      <c r="F2086" s="10"/>
      <c r="G2086" s="10"/>
      <c r="H2086" s="26"/>
    </row>
    <row r="2087" spans="1:8" s="2" customFormat="1" x14ac:dyDescent="0.25">
      <c r="A2087" s="55"/>
      <c r="B2087" s="55"/>
      <c r="E2087" s="56"/>
      <c r="F2087" s="10"/>
      <c r="G2087" s="10"/>
      <c r="H2087" s="26"/>
    </row>
    <row r="2088" spans="1:8" s="2" customFormat="1" x14ac:dyDescent="0.25">
      <c r="A2088" s="55"/>
      <c r="B2088" s="55"/>
      <c r="E2088" s="56"/>
      <c r="F2088" s="10"/>
      <c r="G2088" s="10"/>
      <c r="H2088" s="26"/>
    </row>
    <row r="2089" spans="1:8" s="2" customFormat="1" x14ac:dyDescent="0.25">
      <c r="A2089" s="55"/>
      <c r="B2089" s="55"/>
      <c r="E2089" s="56"/>
      <c r="F2089" s="10"/>
      <c r="G2089" s="10"/>
      <c r="H2089" s="26"/>
    </row>
    <row r="2090" spans="1:8" s="2" customFormat="1" x14ac:dyDescent="0.25">
      <c r="A2090" s="55"/>
      <c r="B2090" s="55"/>
      <c r="E2090" s="56"/>
      <c r="F2090" s="10"/>
      <c r="G2090" s="10"/>
      <c r="H2090" s="26"/>
    </row>
    <row r="2091" spans="1:8" s="2" customFormat="1" x14ac:dyDescent="0.25">
      <c r="A2091" s="55"/>
      <c r="B2091" s="55"/>
      <c r="E2091" s="56"/>
      <c r="F2091" s="10"/>
      <c r="G2091" s="10"/>
      <c r="H2091" s="26"/>
    </row>
    <row r="2092" spans="1:8" s="2" customFormat="1" x14ac:dyDescent="0.25">
      <c r="A2092" s="55"/>
      <c r="B2092" s="55"/>
      <c r="E2092" s="56"/>
      <c r="F2092" s="10"/>
      <c r="G2092" s="10"/>
      <c r="H2092" s="26"/>
    </row>
    <row r="2093" spans="1:8" s="2" customFormat="1" x14ac:dyDescent="0.25">
      <c r="A2093" s="55"/>
      <c r="B2093" s="55"/>
      <c r="E2093" s="56"/>
      <c r="F2093" s="10"/>
      <c r="G2093" s="10"/>
      <c r="H2093" s="26"/>
    </row>
    <row r="2094" spans="1:8" s="2" customFormat="1" x14ac:dyDescent="0.25">
      <c r="A2094" s="55"/>
      <c r="B2094" s="55"/>
      <c r="E2094" s="56"/>
      <c r="F2094" s="10"/>
      <c r="G2094" s="10"/>
      <c r="H2094" s="26"/>
    </row>
    <row r="2095" spans="1:8" s="2" customFormat="1" x14ac:dyDescent="0.25">
      <c r="A2095" s="55"/>
      <c r="B2095" s="55"/>
      <c r="E2095" s="56"/>
      <c r="F2095" s="10"/>
      <c r="G2095" s="10"/>
      <c r="H2095" s="26"/>
    </row>
    <row r="2096" spans="1:8" s="2" customFormat="1" x14ac:dyDescent="0.25">
      <c r="A2096" s="55"/>
      <c r="B2096" s="55"/>
      <c r="E2096" s="56"/>
      <c r="F2096" s="10"/>
      <c r="G2096" s="10"/>
      <c r="H2096" s="26"/>
    </row>
    <row r="2097" spans="1:8" s="2" customFormat="1" x14ac:dyDescent="0.25">
      <c r="A2097" s="55"/>
      <c r="B2097" s="55"/>
      <c r="E2097" s="56"/>
      <c r="F2097" s="10"/>
      <c r="G2097" s="10"/>
      <c r="H2097" s="26"/>
    </row>
    <row r="2098" spans="1:8" s="2" customFormat="1" x14ac:dyDescent="0.25">
      <c r="A2098" s="55"/>
      <c r="B2098" s="55"/>
      <c r="E2098" s="56"/>
      <c r="F2098" s="10"/>
      <c r="G2098" s="10"/>
      <c r="H2098" s="26"/>
    </row>
    <row r="2099" spans="1:8" s="2" customFormat="1" x14ac:dyDescent="0.25">
      <c r="A2099" s="55"/>
      <c r="B2099" s="55"/>
      <c r="E2099" s="56"/>
      <c r="F2099" s="10"/>
      <c r="G2099" s="10"/>
      <c r="H2099" s="26"/>
    </row>
    <row r="2100" spans="1:8" s="2" customFormat="1" x14ac:dyDescent="0.25">
      <c r="A2100" s="55"/>
      <c r="B2100" s="55"/>
      <c r="E2100" s="56"/>
      <c r="F2100" s="10"/>
      <c r="G2100" s="10"/>
      <c r="H2100" s="26"/>
    </row>
    <row r="2101" spans="1:8" s="2" customFormat="1" x14ac:dyDescent="0.25">
      <c r="A2101" s="55"/>
      <c r="B2101" s="55"/>
      <c r="E2101" s="56"/>
      <c r="F2101" s="10"/>
      <c r="G2101" s="10"/>
      <c r="H2101" s="26"/>
    </row>
    <row r="2102" spans="1:8" s="2" customFormat="1" x14ac:dyDescent="0.25">
      <c r="A2102" s="55"/>
      <c r="B2102" s="55"/>
      <c r="E2102" s="56"/>
      <c r="F2102" s="10"/>
      <c r="G2102" s="10"/>
      <c r="H2102" s="26"/>
    </row>
    <row r="2103" spans="1:8" s="2" customFormat="1" x14ac:dyDescent="0.25">
      <c r="A2103" s="55"/>
      <c r="B2103" s="55"/>
      <c r="E2103" s="56"/>
      <c r="F2103" s="10"/>
      <c r="G2103" s="10"/>
      <c r="H2103" s="26"/>
    </row>
    <row r="2104" spans="1:8" s="2" customFormat="1" x14ac:dyDescent="0.25">
      <c r="A2104" s="55"/>
      <c r="B2104" s="55"/>
      <c r="E2104" s="56"/>
      <c r="F2104" s="10"/>
      <c r="G2104" s="10"/>
      <c r="H2104" s="26"/>
    </row>
    <row r="2105" spans="1:8" s="2" customFormat="1" x14ac:dyDescent="0.25">
      <c r="A2105" s="55"/>
      <c r="B2105" s="55"/>
      <c r="E2105" s="56"/>
      <c r="F2105" s="10"/>
      <c r="G2105" s="10"/>
      <c r="H2105" s="26"/>
    </row>
    <row r="2106" spans="1:8" s="2" customFormat="1" x14ac:dyDescent="0.25">
      <c r="A2106" s="55"/>
      <c r="B2106" s="55"/>
      <c r="E2106" s="56"/>
      <c r="F2106" s="10"/>
      <c r="G2106" s="10"/>
      <c r="H2106" s="26"/>
    </row>
    <row r="2107" spans="1:8" s="2" customFormat="1" x14ac:dyDescent="0.25">
      <c r="A2107" s="55"/>
      <c r="B2107" s="55"/>
      <c r="E2107" s="56"/>
      <c r="F2107" s="10"/>
      <c r="G2107" s="10"/>
      <c r="H2107" s="26"/>
    </row>
    <row r="2108" spans="1:8" s="2" customFormat="1" x14ac:dyDescent="0.25">
      <c r="A2108" s="55"/>
      <c r="B2108" s="55"/>
      <c r="E2108" s="56"/>
      <c r="F2108" s="10"/>
      <c r="G2108" s="10"/>
      <c r="H2108" s="26"/>
    </row>
    <row r="2109" spans="1:8" s="2" customFormat="1" x14ac:dyDescent="0.25">
      <c r="A2109" s="55"/>
      <c r="B2109" s="55"/>
      <c r="E2109" s="56"/>
      <c r="F2109" s="10"/>
      <c r="G2109" s="10"/>
      <c r="H2109" s="26"/>
    </row>
    <row r="2110" spans="1:8" s="2" customFormat="1" x14ac:dyDescent="0.25">
      <c r="A2110" s="55"/>
      <c r="B2110" s="55"/>
      <c r="E2110" s="56"/>
      <c r="F2110" s="10"/>
      <c r="G2110" s="10"/>
      <c r="H2110" s="26"/>
    </row>
    <row r="2111" spans="1:8" s="2" customFormat="1" x14ac:dyDescent="0.25">
      <c r="A2111" s="55"/>
      <c r="B2111" s="55"/>
      <c r="E2111" s="56"/>
      <c r="F2111" s="10"/>
      <c r="G2111" s="10"/>
      <c r="H2111" s="26"/>
    </row>
    <row r="2112" spans="1:8" s="2" customFormat="1" x14ac:dyDescent="0.25">
      <c r="A2112" s="55"/>
      <c r="B2112" s="55"/>
      <c r="E2112" s="56"/>
      <c r="F2112" s="10"/>
      <c r="G2112" s="10"/>
      <c r="H2112" s="26"/>
    </row>
    <row r="2113" spans="1:8" s="2" customFormat="1" x14ac:dyDescent="0.25">
      <c r="A2113" s="55"/>
      <c r="B2113" s="55"/>
      <c r="E2113" s="56"/>
      <c r="F2113" s="10"/>
      <c r="G2113" s="10"/>
      <c r="H2113" s="26"/>
    </row>
    <row r="2114" spans="1:8" s="2" customFormat="1" x14ac:dyDescent="0.25">
      <c r="A2114" s="55"/>
      <c r="B2114" s="55"/>
      <c r="E2114" s="56"/>
      <c r="F2114" s="10"/>
      <c r="G2114" s="10"/>
      <c r="H2114" s="26"/>
    </row>
    <row r="2115" spans="1:8" s="2" customFormat="1" x14ac:dyDescent="0.25">
      <c r="A2115" s="55"/>
      <c r="B2115" s="55"/>
      <c r="E2115" s="56"/>
      <c r="F2115" s="10"/>
      <c r="G2115" s="10"/>
      <c r="H2115" s="26"/>
    </row>
    <row r="2116" spans="1:8" s="2" customFormat="1" x14ac:dyDescent="0.25">
      <c r="A2116" s="55"/>
      <c r="B2116" s="55"/>
      <c r="E2116" s="56"/>
      <c r="F2116" s="10"/>
      <c r="G2116" s="10"/>
      <c r="H2116" s="26"/>
    </row>
    <row r="2117" spans="1:8" s="2" customFormat="1" x14ac:dyDescent="0.25">
      <c r="A2117" s="55"/>
      <c r="B2117" s="55"/>
      <c r="E2117" s="56"/>
      <c r="F2117" s="10"/>
      <c r="G2117" s="10"/>
      <c r="H2117" s="26"/>
    </row>
    <row r="2118" spans="1:8" s="2" customFormat="1" x14ac:dyDescent="0.25">
      <c r="A2118" s="55"/>
      <c r="B2118" s="55"/>
      <c r="E2118" s="56"/>
      <c r="F2118" s="10"/>
      <c r="G2118" s="10"/>
      <c r="H2118" s="26"/>
    </row>
    <row r="2119" spans="1:8" s="2" customFormat="1" x14ac:dyDescent="0.25">
      <c r="A2119" s="55"/>
      <c r="B2119" s="55"/>
      <c r="E2119" s="56"/>
      <c r="F2119" s="10"/>
      <c r="G2119" s="10"/>
      <c r="H2119" s="26"/>
    </row>
    <row r="2120" spans="1:8" s="2" customFormat="1" x14ac:dyDescent="0.25">
      <c r="A2120" s="55"/>
      <c r="B2120" s="55"/>
      <c r="E2120" s="56"/>
      <c r="F2120" s="10"/>
      <c r="G2120" s="10"/>
      <c r="H2120" s="26"/>
    </row>
    <row r="2121" spans="1:8" s="2" customFormat="1" x14ac:dyDescent="0.25">
      <c r="A2121" s="55"/>
      <c r="B2121" s="55"/>
      <c r="E2121" s="56"/>
      <c r="F2121" s="10"/>
      <c r="G2121" s="10"/>
      <c r="H2121" s="26"/>
    </row>
    <row r="2122" spans="1:8" s="2" customFormat="1" x14ac:dyDescent="0.25">
      <c r="A2122" s="55"/>
      <c r="B2122" s="55"/>
      <c r="E2122" s="56"/>
      <c r="F2122" s="10"/>
      <c r="G2122" s="10"/>
      <c r="H2122" s="26"/>
    </row>
    <row r="2123" spans="1:8" s="2" customFormat="1" x14ac:dyDescent="0.25">
      <c r="A2123" s="55"/>
      <c r="B2123" s="55"/>
      <c r="E2123" s="56"/>
      <c r="F2123" s="10"/>
      <c r="G2123" s="10"/>
      <c r="H2123" s="26"/>
    </row>
    <row r="2124" spans="1:8" s="2" customFormat="1" x14ac:dyDescent="0.25">
      <c r="A2124" s="55"/>
      <c r="B2124" s="55"/>
      <c r="E2124" s="56"/>
      <c r="F2124" s="10"/>
      <c r="G2124" s="10"/>
      <c r="H2124" s="26"/>
    </row>
    <row r="2125" spans="1:8" s="2" customFormat="1" x14ac:dyDescent="0.25">
      <c r="A2125" s="55"/>
      <c r="B2125" s="55"/>
      <c r="E2125" s="56"/>
      <c r="F2125" s="10"/>
      <c r="G2125" s="10"/>
      <c r="H2125" s="26"/>
    </row>
    <row r="2126" spans="1:8" s="2" customFormat="1" x14ac:dyDescent="0.25">
      <c r="A2126" s="55"/>
      <c r="B2126" s="55"/>
      <c r="E2126" s="56"/>
      <c r="F2126" s="10"/>
      <c r="G2126" s="10"/>
      <c r="H2126" s="26"/>
    </row>
    <row r="2127" spans="1:8" s="2" customFormat="1" x14ac:dyDescent="0.25">
      <c r="A2127" s="55"/>
      <c r="B2127" s="55"/>
      <c r="E2127" s="56"/>
      <c r="F2127" s="10"/>
      <c r="G2127" s="10"/>
      <c r="H2127" s="26"/>
    </row>
    <row r="2128" spans="1:8" s="2" customFormat="1" x14ac:dyDescent="0.25">
      <c r="A2128" s="55"/>
      <c r="B2128" s="55"/>
      <c r="E2128" s="56"/>
      <c r="F2128" s="10"/>
      <c r="G2128" s="10"/>
      <c r="H2128" s="26"/>
    </row>
    <row r="2129" spans="1:8" s="2" customFormat="1" x14ac:dyDescent="0.25">
      <c r="A2129" s="55"/>
      <c r="B2129" s="55"/>
      <c r="E2129" s="56"/>
      <c r="F2129" s="10"/>
      <c r="G2129" s="10"/>
      <c r="H2129" s="26"/>
    </row>
    <row r="2130" spans="1:8" s="2" customFormat="1" x14ac:dyDescent="0.25">
      <c r="A2130" s="55"/>
      <c r="B2130" s="55"/>
      <c r="E2130" s="56"/>
      <c r="F2130" s="10"/>
      <c r="G2130" s="10"/>
      <c r="H2130" s="26"/>
    </row>
    <row r="2131" spans="1:8" s="2" customFormat="1" x14ac:dyDescent="0.25">
      <c r="A2131" s="55"/>
      <c r="B2131" s="55"/>
      <c r="E2131" s="56"/>
      <c r="F2131" s="10"/>
      <c r="G2131" s="10"/>
      <c r="H2131" s="26"/>
    </row>
    <row r="2132" spans="1:8" s="2" customFormat="1" x14ac:dyDescent="0.25">
      <c r="A2132" s="55"/>
      <c r="B2132" s="55"/>
      <c r="E2132" s="56"/>
      <c r="F2132" s="10"/>
      <c r="G2132" s="10"/>
      <c r="H2132" s="26"/>
    </row>
    <row r="2133" spans="1:8" s="2" customFormat="1" x14ac:dyDescent="0.25">
      <c r="A2133" s="55"/>
      <c r="B2133" s="55"/>
      <c r="E2133" s="56"/>
      <c r="F2133" s="10"/>
      <c r="G2133" s="10"/>
      <c r="H2133" s="26"/>
    </row>
    <row r="2134" spans="1:8" s="2" customFormat="1" x14ac:dyDescent="0.25">
      <c r="A2134" s="55"/>
      <c r="B2134" s="55"/>
      <c r="E2134" s="56"/>
      <c r="F2134" s="10"/>
      <c r="G2134" s="10"/>
      <c r="H2134" s="26"/>
    </row>
    <row r="2135" spans="1:8" s="2" customFormat="1" x14ac:dyDescent="0.25">
      <c r="A2135" s="55"/>
      <c r="B2135" s="55"/>
      <c r="E2135" s="56"/>
      <c r="F2135" s="10"/>
      <c r="G2135" s="10"/>
      <c r="H2135" s="26"/>
    </row>
    <row r="2136" spans="1:8" s="2" customFormat="1" x14ac:dyDescent="0.25">
      <c r="A2136" s="55"/>
      <c r="B2136" s="55"/>
      <c r="E2136" s="56"/>
      <c r="F2136" s="10"/>
      <c r="G2136" s="10"/>
      <c r="H2136" s="26"/>
    </row>
    <row r="2137" spans="1:8" s="2" customFormat="1" x14ac:dyDescent="0.25">
      <c r="A2137" s="55"/>
      <c r="B2137" s="55"/>
      <c r="E2137" s="56"/>
      <c r="F2137" s="10"/>
      <c r="G2137" s="10"/>
      <c r="H2137" s="26"/>
    </row>
    <row r="2138" spans="1:8" s="2" customFormat="1" x14ac:dyDescent="0.25">
      <c r="A2138" s="55"/>
      <c r="B2138" s="55"/>
      <c r="E2138" s="56"/>
      <c r="F2138" s="10"/>
      <c r="G2138" s="10"/>
      <c r="H2138" s="26"/>
    </row>
    <row r="2139" spans="1:8" s="2" customFormat="1" x14ac:dyDescent="0.25">
      <c r="A2139" s="55"/>
      <c r="B2139" s="55"/>
      <c r="E2139" s="56"/>
      <c r="F2139" s="10"/>
      <c r="G2139" s="10"/>
      <c r="H2139" s="26"/>
    </row>
    <row r="2140" spans="1:8" s="2" customFormat="1" x14ac:dyDescent="0.25">
      <c r="A2140" s="55"/>
      <c r="B2140" s="55"/>
      <c r="E2140" s="56"/>
      <c r="F2140" s="10"/>
      <c r="G2140" s="10"/>
      <c r="H2140" s="26"/>
    </row>
    <row r="2141" spans="1:8" s="2" customFormat="1" x14ac:dyDescent="0.25">
      <c r="A2141" s="55"/>
      <c r="B2141" s="55"/>
      <c r="E2141" s="56"/>
      <c r="F2141" s="10"/>
      <c r="G2141" s="10"/>
      <c r="H2141" s="26"/>
    </row>
    <row r="2142" spans="1:8" s="2" customFormat="1" x14ac:dyDescent="0.25">
      <c r="A2142" s="55"/>
      <c r="B2142" s="55"/>
      <c r="E2142" s="56"/>
      <c r="F2142" s="10"/>
      <c r="G2142" s="10"/>
      <c r="H2142" s="26"/>
    </row>
    <row r="2143" spans="1:8" s="2" customFormat="1" x14ac:dyDescent="0.25">
      <c r="A2143" s="55"/>
      <c r="B2143" s="55"/>
      <c r="E2143" s="56"/>
      <c r="F2143" s="10"/>
      <c r="G2143" s="10"/>
      <c r="H2143" s="26"/>
    </row>
    <row r="2144" spans="1:8" s="2" customFormat="1" x14ac:dyDescent="0.25">
      <c r="A2144" s="55"/>
      <c r="B2144" s="55"/>
      <c r="E2144" s="56"/>
      <c r="F2144" s="10"/>
      <c r="G2144" s="10"/>
      <c r="H2144" s="26"/>
    </row>
    <row r="2145" spans="1:8" s="2" customFormat="1" x14ac:dyDescent="0.25">
      <c r="A2145" s="55"/>
      <c r="B2145" s="55"/>
      <c r="E2145" s="56"/>
      <c r="F2145" s="10"/>
      <c r="G2145" s="10"/>
      <c r="H2145" s="26"/>
    </row>
    <row r="2146" spans="1:8" s="2" customFormat="1" x14ac:dyDescent="0.25">
      <c r="A2146" s="55"/>
      <c r="B2146" s="55"/>
      <c r="E2146" s="56"/>
      <c r="F2146" s="10"/>
      <c r="G2146" s="10"/>
      <c r="H2146" s="26"/>
    </row>
    <row r="2147" spans="1:8" s="2" customFormat="1" x14ac:dyDescent="0.25">
      <c r="A2147" s="55"/>
      <c r="B2147" s="55"/>
      <c r="E2147" s="56"/>
      <c r="F2147" s="10"/>
      <c r="G2147" s="10"/>
      <c r="H2147" s="26"/>
    </row>
    <row r="2148" spans="1:8" s="2" customFormat="1" x14ac:dyDescent="0.25">
      <c r="A2148" s="55"/>
      <c r="B2148" s="55"/>
      <c r="E2148" s="56"/>
      <c r="F2148" s="10"/>
      <c r="G2148" s="10"/>
      <c r="H2148" s="26"/>
    </row>
    <row r="2149" spans="1:8" s="2" customFormat="1" x14ac:dyDescent="0.25">
      <c r="A2149" s="55"/>
      <c r="B2149" s="55"/>
      <c r="E2149" s="56"/>
      <c r="F2149" s="10"/>
      <c r="G2149" s="10"/>
      <c r="H2149" s="26"/>
    </row>
    <row r="2150" spans="1:8" s="2" customFormat="1" x14ac:dyDescent="0.25">
      <c r="A2150" s="55"/>
      <c r="B2150" s="55"/>
      <c r="E2150" s="56"/>
      <c r="F2150" s="10"/>
      <c r="G2150" s="10"/>
      <c r="H2150" s="26"/>
    </row>
    <row r="2151" spans="1:8" s="2" customFormat="1" x14ac:dyDescent="0.25">
      <c r="A2151" s="55"/>
      <c r="B2151" s="55"/>
      <c r="E2151" s="56"/>
      <c r="F2151" s="10"/>
      <c r="G2151" s="10"/>
      <c r="H2151" s="26"/>
    </row>
    <row r="2152" spans="1:8" s="2" customFormat="1" x14ac:dyDescent="0.25">
      <c r="A2152" s="55"/>
      <c r="B2152" s="55"/>
      <c r="E2152" s="56"/>
      <c r="F2152" s="10"/>
      <c r="G2152" s="10"/>
      <c r="H2152" s="26"/>
    </row>
    <row r="2153" spans="1:8" s="2" customFormat="1" x14ac:dyDescent="0.25">
      <c r="A2153" s="55"/>
      <c r="B2153" s="55"/>
      <c r="E2153" s="56"/>
      <c r="F2153" s="10"/>
      <c r="G2153" s="10"/>
      <c r="H2153" s="26"/>
    </row>
    <row r="2154" spans="1:8" s="2" customFormat="1" x14ac:dyDescent="0.25">
      <c r="A2154" s="55"/>
      <c r="B2154" s="55"/>
      <c r="E2154" s="56"/>
      <c r="F2154" s="10"/>
      <c r="G2154" s="10"/>
      <c r="H2154" s="26"/>
    </row>
    <row r="2155" spans="1:8" s="2" customFormat="1" x14ac:dyDescent="0.25">
      <c r="A2155" s="55"/>
      <c r="B2155" s="55"/>
      <c r="E2155" s="56"/>
      <c r="F2155" s="10"/>
      <c r="G2155" s="10"/>
      <c r="H2155" s="26"/>
    </row>
    <row r="2156" spans="1:8" s="2" customFormat="1" x14ac:dyDescent="0.25">
      <c r="A2156" s="55"/>
      <c r="B2156" s="55"/>
      <c r="E2156" s="56"/>
      <c r="F2156" s="10"/>
      <c r="G2156" s="10"/>
      <c r="H2156" s="26"/>
    </row>
    <row r="2157" spans="1:8" s="2" customFormat="1" x14ac:dyDescent="0.25">
      <c r="A2157" s="55"/>
      <c r="B2157" s="55"/>
      <c r="E2157" s="56"/>
      <c r="F2157" s="10"/>
      <c r="G2157" s="10"/>
      <c r="H2157" s="26"/>
    </row>
    <row r="2158" spans="1:8" s="2" customFormat="1" x14ac:dyDescent="0.25">
      <c r="A2158" s="55"/>
      <c r="B2158" s="55"/>
      <c r="E2158" s="56"/>
      <c r="F2158" s="10"/>
      <c r="G2158" s="10"/>
      <c r="H2158" s="26"/>
    </row>
    <row r="2159" spans="1:8" s="2" customFormat="1" x14ac:dyDescent="0.25">
      <c r="A2159" s="55"/>
      <c r="B2159" s="55"/>
      <c r="E2159" s="56"/>
      <c r="F2159" s="10"/>
      <c r="G2159" s="10"/>
      <c r="H2159" s="26"/>
    </row>
    <row r="2160" spans="1:8" s="2" customFormat="1" x14ac:dyDescent="0.25">
      <c r="A2160" s="55"/>
      <c r="B2160" s="55"/>
      <c r="E2160" s="56"/>
      <c r="F2160" s="10"/>
      <c r="G2160" s="10"/>
      <c r="H2160" s="26"/>
    </row>
    <row r="2161" spans="1:8" s="2" customFormat="1" x14ac:dyDescent="0.25">
      <c r="A2161" s="55"/>
      <c r="B2161" s="55"/>
      <c r="E2161" s="56"/>
      <c r="F2161" s="10"/>
      <c r="G2161" s="10"/>
      <c r="H2161" s="26"/>
    </row>
    <row r="2162" spans="1:8" s="2" customFormat="1" x14ac:dyDescent="0.25">
      <c r="A2162" s="55"/>
      <c r="B2162" s="55"/>
      <c r="E2162" s="56"/>
      <c r="F2162" s="10"/>
      <c r="G2162" s="10"/>
      <c r="H2162" s="26"/>
    </row>
    <row r="2163" spans="1:8" s="2" customFormat="1" x14ac:dyDescent="0.25">
      <c r="A2163" s="55"/>
      <c r="B2163" s="55"/>
      <c r="E2163" s="56"/>
      <c r="F2163" s="10"/>
      <c r="G2163" s="10"/>
      <c r="H2163" s="26"/>
    </row>
    <row r="2164" spans="1:8" s="2" customFormat="1" x14ac:dyDescent="0.25">
      <c r="A2164" s="55"/>
      <c r="B2164" s="55"/>
      <c r="E2164" s="56"/>
      <c r="F2164" s="10"/>
      <c r="G2164" s="10"/>
      <c r="H2164" s="26"/>
    </row>
    <row r="2165" spans="1:8" s="2" customFormat="1" x14ac:dyDescent="0.25">
      <c r="A2165" s="55"/>
      <c r="B2165" s="55"/>
      <c r="E2165" s="56"/>
      <c r="F2165" s="10"/>
      <c r="G2165" s="10"/>
      <c r="H2165" s="26"/>
    </row>
    <row r="2166" spans="1:8" s="2" customFormat="1" x14ac:dyDescent="0.25">
      <c r="A2166" s="55"/>
      <c r="B2166" s="55"/>
      <c r="E2166" s="56"/>
      <c r="F2166" s="10"/>
      <c r="G2166" s="10"/>
      <c r="H2166" s="26"/>
    </row>
    <row r="2167" spans="1:8" s="2" customFormat="1" x14ac:dyDescent="0.25">
      <c r="A2167" s="55"/>
      <c r="B2167" s="55"/>
      <c r="E2167" s="56"/>
      <c r="F2167" s="10"/>
      <c r="G2167" s="10"/>
      <c r="H2167" s="26"/>
    </row>
    <row r="2168" spans="1:8" s="2" customFormat="1" x14ac:dyDescent="0.25">
      <c r="A2168" s="55"/>
      <c r="B2168" s="55"/>
      <c r="E2168" s="56"/>
      <c r="F2168" s="10"/>
      <c r="G2168" s="10"/>
      <c r="H2168" s="26"/>
    </row>
    <row r="2169" spans="1:8" s="2" customFormat="1" x14ac:dyDescent="0.25">
      <c r="A2169" s="55"/>
      <c r="B2169" s="55"/>
      <c r="E2169" s="56"/>
      <c r="F2169" s="10"/>
      <c r="G2169" s="10"/>
      <c r="H2169" s="26"/>
    </row>
    <row r="2170" spans="1:8" s="2" customFormat="1" x14ac:dyDescent="0.25">
      <c r="A2170" s="55"/>
      <c r="B2170" s="55"/>
      <c r="E2170" s="56"/>
      <c r="F2170" s="10"/>
      <c r="G2170" s="10"/>
      <c r="H2170" s="26"/>
    </row>
    <row r="2171" spans="1:8" s="2" customFormat="1" x14ac:dyDescent="0.25">
      <c r="A2171" s="55"/>
      <c r="B2171" s="55"/>
      <c r="E2171" s="56"/>
      <c r="F2171" s="10"/>
      <c r="G2171" s="10"/>
      <c r="H2171" s="26"/>
    </row>
    <row r="2172" spans="1:8" s="2" customFormat="1" x14ac:dyDescent="0.25">
      <c r="A2172" s="55"/>
      <c r="B2172" s="55"/>
      <c r="E2172" s="56"/>
      <c r="F2172" s="10"/>
      <c r="G2172" s="10"/>
      <c r="H2172" s="26"/>
    </row>
    <row r="2173" spans="1:8" s="2" customFormat="1" x14ac:dyDescent="0.25">
      <c r="A2173" s="55"/>
      <c r="B2173" s="55"/>
      <c r="E2173" s="56"/>
      <c r="F2173" s="10"/>
      <c r="G2173" s="10"/>
      <c r="H2173" s="26"/>
    </row>
    <row r="2174" spans="1:8" s="2" customFormat="1" x14ac:dyDescent="0.25">
      <c r="A2174" s="55"/>
      <c r="B2174" s="55"/>
      <c r="E2174" s="56"/>
      <c r="F2174" s="10"/>
      <c r="G2174" s="10"/>
      <c r="H2174" s="26"/>
    </row>
    <row r="2175" spans="1:8" s="2" customFormat="1" x14ac:dyDescent="0.25">
      <c r="A2175" s="55"/>
      <c r="B2175" s="55"/>
      <c r="E2175" s="56"/>
      <c r="F2175" s="10"/>
      <c r="G2175" s="10"/>
      <c r="H2175" s="26"/>
    </row>
    <row r="2176" spans="1:8" s="2" customFormat="1" x14ac:dyDescent="0.25">
      <c r="A2176" s="55"/>
      <c r="B2176" s="55"/>
      <c r="E2176" s="56"/>
      <c r="F2176" s="10"/>
      <c r="G2176" s="10"/>
      <c r="H2176" s="26"/>
    </row>
    <row r="2177" spans="1:8" s="2" customFormat="1" x14ac:dyDescent="0.25">
      <c r="A2177" s="55"/>
      <c r="B2177" s="55"/>
      <c r="E2177" s="56"/>
      <c r="F2177" s="10"/>
      <c r="G2177" s="10"/>
      <c r="H2177" s="26"/>
    </row>
    <row r="2178" spans="1:8" s="2" customFormat="1" x14ac:dyDescent="0.25">
      <c r="A2178" s="55"/>
      <c r="B2178" s="55"/>
      <c r="E2178" s="56"/>
      <c r="F2178" s="10"/>
      <c r="G2178" s="10"/>
      <c r="H2178" s="26"/>
    </row>
    <row r="2179" spans="1:8" s="2" customFormat="1" x14ac:dyDescent="0.25">
      <c r="A2179" s="55"/>
      <c r="B2179" s="55"/>
      <c r="E2179" s="56"/>
      <c r="F2179" s="10"/>
      <c r="G2179" s="10"/>
      <c r="H2179" s="26"/>
    </row>
    <row r="2180" spans="1:8" s="2" customFormat="1" x14ac:dyDescent="0.25">
      <c r="A2180" s="55"/>
      <c r="B2180" s="55"/>
      <c r="E2180" s="56"/>
      <c r="F2180" s="10"/>
      <c r="G2180" s="10"/>
      <c r="H2180" s="26"/>
    </row>
    <row r="2181" spans="1:8" s="2" customFormat="1" x14ac:dyDescent="0.25">
      <c r="A2181" s="55"/>
      <c r="B2181" s="55"/>
      <c r="E2181" s="56"/>
      <c r="F2181" s="10"/>
      <c r="G2181" s="10"/>
      <c r="H2181" s="26"/>
    </row>
    <row r="2182" spans="1:8" s="2" customFormat="1" x14ac:dyDescent="0.25">
      <c r="A2182" s="55"/>
      <c r="B2182" s="55"/>
      <c r="E2182" s="56"/>
      <c r="F2182" s="10"/>
      <c r="G2182" s="10"/>
      <c r="H2182" s="26"/>
    </row>
    <row r="2183" spans="1:8" s="2" customFormat="1" x14ac:dyDescent="0.25">
      <c r="A2183" s="55"/>
      <c r="B2183" s="55"/>
      <c r="E2183" s="56"/>
      <c r="F2183" s="10"/>
      <c r="G2183" s="10"/>
      <c r="H2183" s="26"/>
    </row>
    <row r="2184" spans="1:8" s="2" customFormat="1" x14ac:dyDescent="0.25">
      <c r="A2184" s="55"/>
      <c r="B2184" s="55"/>
      <c r="E2184" s="56"/>
      <c r="F2184" s="10"/>
      <c r="G2184" s="10"/>
      <c r="H2184" s="26"/>
    </row>
    <row r="2185" spans="1:8" s="2" customFormat="1" x14ac:dyDescent="0.25">
      <c r="A2185" s="55"/>
      <c r="B2185" s="55"/>
      <c r="E2185" s="56"/>
      <c r="F2185" s="10"/>
      <c r="G2185" s="10"/>
      <c r="H2185" s="26"/>
    </row>
    <row r="2186" spans="1:8" s="2" customFormat="1" x14ac:dyDescent="0.25">
      <c r="A2186" s="55"/>
      <c r="B2186" s="55"/>
      <c r="E2186" s="56"/>
      <c r="F2186" s="10"/>
      <c r="G2186" s="10"/>
      <c r="H2186" s="26"/>
    </row>
    <row r="2187" spans="1:8" s="2" customFormat="1" x14ac:dyDescent="0.25">
      <c r="A2187" s="55"/>
      <c r="B2187" s="55"/>
      <c r="E2187" s="56"/>
      <c r="F2187" s="10"/>
      <c r="G2187" s="10"/>
      <c r="H2187" s="26"/>
    </row>
    <row r="2188" spans="1:8" s="2" customFormat="1" x14ac:dyDescent="0.25">
      <c r="A2188" s="55"/>
      <c r="B2188" s="55"/>
      <c r="E2188" s="56"/>
      <c r="F2188" s="10"/>
      <c r="G2188" s="10"/>
      <c r="H2188" s="26"/>
    </row>
    <row r="2189" spans="1:8" s="2" customFormat="1" x14ac:dyDescent="0.25">
      <c r="A2189" s="55"/>
      <c r="B2189" s="55"/>
      <c r="E2189" s="56"/>
      <c r="F2189" s="10"/>
      <c r="G2189" s="10"/>
      <c r="H2189" s="26"/>
    </row>
    <row r="2190" spans="1:8" s="2" customFormat="1" x14ac:dyDescent="0.25">
      <c r="A2190" s="55"/>
      <c r="B2190" s="55"/>
      <c r="E2190" s="56"/>
      <c r="F2190" s="10"/>
      <c r="G2190" s="10"/>
      <c r="H2190" s="26"/>
    </row>
    <row r="2191" spans="1:8" s="2" customFormat="1" x14ac:dyDescent="0.25">
      <c r="A2191" s="55"/>
      <c r="B2191" s="55"/>
      <c r="E2191" s="56"/>
      <c r="F2191" s="10"/>
      <c r="G2191" s="10"/>
      <c r="H2191" s="26"/>
    </row>
    <row r="2192" spans="1:8" s="2" customFormat="1" x14ac:dyDescent="0.25">
      <c r="A2192" s="55"/>
      <c r="B2192" s="55"/>
      <c r="E2192" s="56"/>
      <c r="F2192" s="10"/>
      <c r="G2192" s="10"/>
      <c r="H2192" s="26"/>
    </row>
    <row r="2193" spans="1:8" s="2" customFormat="1" x14ac:dyDescent="0.25">
      <c r="A2193" s="55"/>
      <c r="B2193" s="55"/>
      <c r="E2193" s="56"/>
      <c r="F2193" s="10"/>
      <c r="G2193" s="10"/>
      <c r="H2193" s="26"/>
    </row>
    <row r="2194" spans="1:8" s="2" customFormat="1" x14ac:dyDescent="0.25">
      <c r="A2194" s="55"/>
      <c r="B2194" s="55"/>
      <c r="E2194" s="56"/>
      <c r="F2194" s="10"/>
      <c r="G2194" s="10"/>
      <c r="H2194" s="26"/>
    </row>
    <row r="2195" spans="1:8" s="2" customFormat="1" x14ac:dyDescent="0.25">
      <c r="A2195" s="55"/>
      <c r="B2195" s="55"/>
      <c r="E2195" s="56"/>
      <c r="F2195" s="10"/>
      <c r="G2195" s="10"/>
      <c r="H2195" s="26"/>
    </row>
    <row r="2196" spans="1:8" s="2" customFormat="1" x14ac:dyDescent="0.25">
      <c r="A2196" s="55"/>
      <c r="B2196" s="55"/>
      <c r="E2196" s="56"/>
      <c r="F2196" s="10"/>
      <c r="G2196" s="10"/>
      <c r="H2196" s="26"/>
    </row>
    <row r="2197" spans="1:8" s="2" customFormat="1" x14ac:dyDescent="0.25">
      <c r="A2197" s="55"/>
      <c r="B2197" s="55"/>
      <c r="E2197" s="56"/>
      <c r="F2197" s="10"/>
      <c r="G2197" s="10"/>
      <c r="H2197" s="26"/>
    </row>
    <row r="2198" spans="1:8" s="2" customFormat="1" x14ac:dyDescent="0.25">
      <c r="A2198" s="55"/>
      <c r="B2198" s="55"/>
      <c r="E2198" s="56"/>
      <c r="F2198" s="10"/>
      <c r="G2198" s="10"/>
      <c r="H2198" s="26"/>
    </row>
    <row r="2199" spans="1:8" s="2" customFormat="1" x14ac:dyDescent="0.25">
      <c r="A2199" s="55"/>
      <c r="B2199" s="55"/>
      <c r="E2199" s="56"/>
      <c r="F2199" s="10"/>
      <c r="G2199" s="10"/>
      <c r="H2199" s="26"/>
    </row>
    <row r="2200" spans="1:8" s="2" customFormat="1" x14ac:dyDescent="0.25">
      <c r="A2200" s="55"/>
      <c r="B2200" s="55"/>
      <c r="E2200" s="56"/>
      <c r="F2200" s="10"/>
      <c r="G2200" s="10"/>
      <c r="H2200" s="26"/>
    </row>
    <row r="2201" spans="1:8" s="2" customFormat="1" x14ac:dyDescent="0.25">
      <c r="A2201" s="55"/>
      <c r="B2201" s="55"/>
      <c r="E2201" s="56"/>
      <c r="F2201" s="10"/>
      <c r="G2201" s="10"/>
      <c r="H2201" s="26"/>
    </row>
    <row r="2202" spans="1:8" s="2" customFormat="1" x14ac:dyDescent="0.25">
      <c r="A2202" s="55"/>
      <c r="B2202" s="55"/>
      <c r="E2202" s="56"/>
      <c r="F2202" s="10"/>
      <c r="G2202" s="10"/>
      <c r="H2202" s="26"/>
    </row>
    <row r="2203" spans="1:8" s="2" customFormat="1" x14ac:dyDescent="0.25">
      <c r="A2203" s="55"/>
      <c r="B2203" s="55"/>
      <c r="E2203" s="56"/>
      <c r="F2203" s="10"/>
      <c r="G2203" s="10"/>
      <c r="H2203" s="26"/>
    </row>
    <row r="2204" spans="1:8" s="2" customFormat="1" x14ac:dyDescent="0.25">
      <c r="A2204" s="55"/>
      <c r="B2204" s="55"/>
      <c r="E2204" s="56"/>
      <c r="F2204" s="10"/>
      <c r="G2204" s="10"/>
      <c r="H2204" s="26"/>
    </row>
    <row r="2205" spans="1:8" s="2" customFormat="1" x14ac:dyDescent="0.25">
      <c r="A2205" s="55"/>
      <c r="B2205" s="55"/>
      <c r="E2205" s="56"/>
      <c r="F2205" s="10"/>
      <c r="G2205" s="10"/>
      <c r="H2205" s="26"/>
    </row>
    <row r="2206" spans="1:8" s="2" customFormat="1" x14ac:dyDescent="0.25">
      <c r="A2206" s="55"/>
      <c r="B2206" s="55"/>
      <c r="E2206" s="56"/>
      <c r="F2206" s="10"/>
      <c r="G2206" s="10"/>
      <c r="H2206" s="26"/>
    </row>
    <row r="2207" spans="1:8" s="2" customFormat="1" x14ac:dyDescent="0.25">
      <c r="A2207" s="55"/>
      <c r="B2207" s="55"/>
      <c r="E2207" s="56"/>
      <c r="F2207" s="10"/>
      <c r="G2207" s="10"/>
      <c r="H2207" s="26"/>
    </row>
    <row r="2208" spans="1:8" s="2" customFormat="1" x14ac:dyDescent="0.25">
      <c r="A2208" s="55"/>
      <c r="B2208" s="55"/>
      <c r="E2208" s="56"/>
      <c r="F2208" s="10"/>
      <c r="G2208" s="10"/>
      <c r="H2208" s="26"/>
    </row>
    <row r="2209" spans="1:8" s="2" customFormat="1" x14ac:dyDescent="0.25">
      <c r="A2209" s="55"/>
      <c r="B2209" s="55"/>
      <c r="E2209" s="56"/>
      <c r="F2209" s="10"/>
      <c r="G2209" s="10"/>
      <c r="H2209" s="26"/>
    </row>
    <row r="2210" spans="1:8" s="2" customFormat="1" x14ac:dyDescent="0.25">
      <c r="A2210" s="55"/>
      <c r="B2210" s="55"/>
      <c r="E2210" s="56"/>
      <c r="F2210" s="10"/>
      <c r="G2210" s="10"/>
      <c r="H2210" s="26"/>
    </row>
    <row r="2211" spans="1:8" s="2" customFormat="1" x14ac:dyDescent="0.25">
      <c r="A2211" s="55"/>
      <c r="B2211" s="55"/>
      <c r="E2211" s="56"/>
      <c r="F2211" s="10"/>
      <c r="G2211" s="10"/>
      <c r="H2211" s="26"/>
    </row>
    <row r="2212" spans="1:8" s="2" customFormat="1" x14ac:dyDescent="0.25">
      <c r="A2212" s="55"/>
      <c r="B2212" s="55"/>
      <c r="E2212" s="56"/>
      <c r="F2212" s="10"/>
      <c r="G2212" s="10"/>
      <c r="H2212" s="26"/>
    </row>
    <row r="2213" spans="1:8" s="2" customFormat="1" x14ac:dyDescent="0.25">
      <c r="A2213" s="55"/>
      <c r="B2213" s="55"/>
      <c r="E2213" s="56"/>
      <c r="F2213" s="10"/>
      <c r="G2213" s="10"/>
      <c r="H2213" s="26"/>
    </row>
    <row r="2214" spans="1:8" s="2" customFormat="1" x14ac:dyDescent="0.25">
      <c r="A2214" s="55"/>
      <c r="B2214" s="55"/>
      <c r="E2214" s="56"/>
      <c r="F2214" s="10"/>
      <c r="G2214" s="10"/>
      <c r="H2214" s="26"/>
    </row>
    <row r="2215" spans="1:8" s="2" customFormat="1" x14ac:dyDescent="0.25">
      <c r="A2215" s="55"/>
      <c r="B2215" s="55"/>
      <c r="E2215" s="56"/>
      <c r="F2215" s="10"/>
      <c r="G2215" s="10"/>
      <c r="H2215" s="26"/>
    </row>
    <row r="2216" spans="1:8" s="2" customFormat="1" x14ac:dyDescent="0.25">
      <c r="A2216" s="55"/>
      <c r="B2216" s="55"/>
      <c r="E2216" s="56"/>
      <c r="F2216" s="10"/>
      <c r="G2216" s="10"/>
      <c r="H2216" s="26"/>
    </row>
    <row r="2217" spans="1:8" s="2" customFormat="1" x14ac:dyDescent="0.25">
      <c r="A2217" s="55"/>
      <c r="B2217" s="55"/>
      <c r="E2217" s="56"/>
      <c r="F2217" s="10"/>
      <c r="G2217" s="10"/>
      <c r="H2217" s="26"/>
    </row>
    <row r="2218" spans="1:8" s="2" customFormat="1" x14ac:dyDescent="0.25">
      <c r="A2218" s="55"/>
      <c r="B2218" s="55"/>
      <c r="E2218" s="56"/>
      <c r="F2218" s="10"/>
      <c r="G2218" s="10"/>
      <c r="H2218" s="26"/>
    </row>
    <row r="2219" spans="1:8" s="2" customFormat="1" x14ac:dyDescent="0.25">
      <c r="A2219" s="55"/>
      <c r="B2219" s="55"/>
      <c r="E2219" s="56"/>
      <c r="F2219" s="10"/>
      <c r="G2219" s="10"/>
      <c r="H2219" s="26"/>
    </row>
    <row r="2220" spans="1:8" s="2" customFormat="1" x14ac:dyDescent="0.25">
      <c r="A2220" s="55"/>
      <c r="B2220" s="55"/>
      <c r="E2220" s="56"/>
      <c r="F2220" s="10"/>
      <c r="G2220" s="10"/>
      <c r="H2220" s="26"/>
    </row>
    <row r="2221" spans="1:8" s="2" customFormat="1" x14ac:dyDescent="0.25">
      <c r="A2221" s="55"/>
      <c r="B2221" s="55"/>
      <c r="E2221" s="56"/>
      <c r="F2221" s="10"/>
      <c r="G2221" s="10"/>
      <c r="H2221" s="26"/>
    </row>
    <row r="2222" spans="1:8" s="2" customFormat="1" x14ac:dyDescent="0.25">
      <c r="A2222" s="55"/>
      <c r="B2222" s="55"/>
      <c r="E2222" s="56"/>
      <c r="F2222" s="10"/>
      <c r="G2222" s="10"/>
      <c r="H2222" s="26"/>
    </row>
    <row r="2223" spans="1:8" s="2" customFormat="1" x14ac:dyDescent="0.25">
      <c r="A2223" s="55"/>
      <c r="B2223" s="55"/>
      <c r="E2223" s="56"/>
      <c r="F2223" s="10"/>
      <c r="G2223" s="10"/>
      <c r="H2223" s="26"/>
    </row>
    <row r="2224" spans="1:8" s="2" customFormat="1" x14ac:dyDescent="0.25">
      <c r="A2224" s="55"/>
      <c r="B2224" s="55"/>
      <c r="E2224" s="56"/>
      <c r="F2224" s="10"/>
      <c r="G2224" s="10"/>
      <c r="H2224" s="26"/>
    </row>
    <row r="2225" spans="1:8" s="2" customFormat="1" x14ac:dyDescent="0.25">
      <c r="A2225" s="55"/>
      <c r="B2225" s="55"/>
      <c r="E2225" s="56"/>
      <c r="F2225" s="10"/>
      <c r="G2225" s="10"/>
      <c r="H2225" s="26"/>
    </row>
    <row r="2226" spans="1:8" s="2" customFormat="1" x14ac:dyDescent="0.25">
      <c r="A2226" s="55"/>
      <c r="B2226" s="55"/>
      <c r="E2226" s="56"/>
      <c r="F2226" s="10"/>
      <c r="G2226" s="10"/>
      <c r="H2226" s="26"/>
    </row>
    <row r="2227" spans="1:8" s="2" customFormat="1" x14ac:dyDescent="0.25">
      <c r="A2227" s="55"/>
      <c r="B2227" s="55"/>
      <c r="E2227" s="56"/>
      <c r="F2227" s="10"/>
      <c r="G2227" s="10"/>
      <c r="H2227" s="26"/>
    </row>
    <row r="2228" spans="1:8" s="2" customFormat="1" x14ac:dyDescent="0.25">
      <c r="A2228" s="55"/>
      <c r="B2228" s="55"/>
      <c r="E2228" s="56"/>
      <c r="F2228" s="10"/>
      <c r="G2228" s="10"/>
      <c r="H2228" s="26"/>
    </row>
    <row r="2229" spans="1:8" s="2" customFormat="1" x14ac:dyDescent="0.25">
      <c r="A2229" s="55"/>
      <c r="B2229" s="55"/>
      <c r="E2229" s="56"/>
      <c r="F2229" s="10"/>
      <c r="G2229" s="10"/>
      <c r="H2229" s="26"/>
    </row>
    <row r="2230" spans="1:8" s="2" customFormat="1" x14ac:dyDescent="0.25">
      <c r="A2230" s="55"/>
      <c r="B2230" s="55"/>
      <c r="E2230" s="56"/>
      <c r="F2230" s="10"/>
      <c r="G2230" s="10"/>
      <c r="H2230" s="26"/>
    </row>
    <row r="2231" spans="1:8" s="2" customFormat="1" x14ac:dyDescent="0.25">
      <c r="A2231" s="55"/>
      <c r="B2231" s="55"/>
      <c r="E2231" s="56"/>
      <c r="F2231" s="10"/>
      <c r="G2231" s="10"/>
      <c r="H2231" s="26"/>
    </row>
    <row r="2232" spans="1:8" s="2" customFormat="1" x14ac:dyDescent="0.25">
      <c r="A2232" s="55"/>
      <c r="B2232" s="55"/>
      <c r="E2232" s="56"/>
      <c r="F2232" s="10"/>
      <c r="G2232" s="10"/>
      <c r="H2232" s="26"/>
    </row>
    <row r="2233" spans="1:8" s="2" customFormat="1" x14ac:dyDescent="0.25">
      <c r="A2233" s="55"/>
      <c r="B2233" s="55"/>
      <c r="E2233" s="56"/>
      <c r="F2233" s="10"/>
      <c r="G2233" s="10"/>
      <c r="H2233" s="26"/>
    </row>
    <row r="2234" spans="1:8" s="2" customFormat="1" x14ac:dyDescent="0.25">
      <c r="A2234" s="55"/>
      <c r="B2234" s="55"/>
      <c r="E2234" s="56"/>
      <c r="F2234" s="10"/>
      <c r="G2234" s="10"/>
      <c r="H2234" s="26"/>
    </row>
    <row r="2235" spans="1:8" s="2" customFormat="1" x14ac:dyDescent="0.25">
      <c r="A2235" s="55"/>
      <c r="B2235" s="55"/>
      <c r="E2235" s="56"/>
      <c r="F2235" s="10"/>
      <c r="G2235" s="10"/>
      <c r="H2235" s="26"/>
    </row>
    <row r="2236" spans="1:8" s="2" customFormat="1" x14ac:dyDescent="0.25">
      <c r="A2236" s="55"/>
      <c r="B2236" s="55"/>
      <c r="E2236" s="56"/>
      <c r="F2236" s="10"/>
      <c r="G2236" s="10"/>
      <c r="H2236" s="26"/>
    </row>
    <row r="2237" spans="1:8" s="2" customFormat="1" x14ac:dyDescent="0.25">
      <c r="A2237" s="55"/>
      <c r="B2237" s="55"/>
      <c r="E2237" s="56"/>
      <c r="F2237" s="10"/>
      <c r="G2237" s="10"/>
      <c r="H2237" s="26"/>
    </row>
    <row r="2238" spans="1:8" s="2" customFormat="1" x14ac:dyDescent="0.25">
      <c r="A2238" s="55"/>
      <c r="B2238" s="55"/>
      <c r="E2238" s="56"/>
      <c r="F2238" s="10"/>
      <c r="G2238" s="10"/>
      <c r="H2238" s="26"/>
    </row>
    <row r="2239" spans="1:8" s="2" customFormat="1" x14ac:dyDescent="0.25">
      <c r="A2239" s="55"/>
      <c r="B2239" s="55"/>
      <c r="E2239" s="56"/>
      <c r="F2239" s="10"/>
      <c r="G2239" s="10"/>
      <c r="H2239" s="26"/>
    </row>
    <row r="2240" spans="1:8" s="2" customFormat="1" x14ac:dyDescent="0.25">
      <c r="A2240" s="55"/>
      <c r="B2240" s="55"/>
      <c r="E2240" s="56"/>
      <c r="F2240" s="10"/>
      <c r="G2240" s="10"/>
      <c r="H2240" s="26"/>
    </row>
    <row r="2241" spans="1:8" s="2" customFormat="1" x14ac:dyDescent="0.25">
      <c r="A2241" s="55"/>
      <c r="B2241" s="55"/>
      <c r="E2241" s="56"/>
      <c r="F2241" s="10"/>
      <c r="G2241" s="10"/>
      <c r="H2241" s="26"/>
    </row>
    <row r="2242" spans="1:8" s="2" customFormat="1" x14ac:dyDescent="0.25">
      <c r="A2242" s="55"/>
      <c r="B2242" s="55"/>
      <c r="E2242" s="56"/>
      <c r="F2242" s="10"/>
      <c r="G2242" s="10"/>
      <c r="H2242" s="26"/>
    </row>
    <row r="2243" spans="1:8" s="2" customFormat="1" x14ac:dyDescent="0.25">
      <c r="A2243" s="55"/>
      <c r="B2243" s="55"/>
      <c r="E2243" s="56"/>
      <c r="F2243" s="10"/>
      <c r="G2243" s="10"/>
      <c r="H2243" s="26"/>
    </row>
    <row r="2244" spans="1:8" s="2" customFormat="1" x14ac:dyDescent="0.25">
      <c r="A2244" s="55"/>
      <c r="B2244" s="55"/>
      <c r="E2244" s="56"/>
      <c r="F2244" s="10"/>
      <c r="G2244" s="10"/>
      <c r="H2244" s="26"/>
    </row>
    <row r="2245" spans="1:8" s="2" customFormat="1" x14ac:dyDescent="0.25">
      <c r="A2245" s="55"/>
      <c r="B2245" s="55"/>
      <c r="E2245" s="56"/>
      <c r="F2245" s="10"/>
      <c r="G2245" s="10"/>
      <c r="H2245" s="26"/>
    </row>
    <row r="2246" spans="1:8" s="2" customFormat="1" x14ac:dyDescent="0.25">
      <c r="A2246" s="55"/>
      <c r="B2246" s="55"/>
      <c r="E2246" s="56"/>
      <c r="F2246" s="10"/>
      <c r="G2246" s="10"/>
      <c r="H2246" s="26"/>
    </row>
    <row r="2247" spans="1:8" s="2" customFormat="1" x14ac:dyDescent="0.25">
      <c r="A2247" s="55"/>
      <c r="B2247" s="55"/>
      <c r="E2247" s="56"/>
      <c r="F2247" s="10"/>
      <c r="G2247" s="10"/>
      <c r="H2247" s="26"/>
    </row>
    <row r="2248" spans="1:8" s="2" customFormat="1" x14ac:dyDescent="0.25">
      <c r="A2248" s="55"/>
      <c r="B2248" s="55"/>
      <c r="E2248" s="56"/>
      <c r="F2248" s="10"/>
      <c r="G2248" s="10"/>
      <c r="H2248" s="26"/>
    </row>
    <row r="2249" spans="1:8" s="2" customFormat="1" x14ac:dyDescent="0.25">
      <c r="A2249" s="55"/>
      <c r="B2249" s="55"/>
      <c r="E2249" s="56"/>
      <c r="F2249" s="10"/>
      <c r="G2249" s="10"/>
      <c r="H2249" s="26"/>
    </row>
    <row r="2250" spans="1:8" s="2" customFormat="1" x14ac:dyDescent="0.25">
      <c r="A2250" s="55"/>
      <c r="B2250" s="55"/>
      <c r="E2250" s="56"/>
      <c r="F2250" s="10"/>
      <c r="G2250" s="10"/>
      <c r="H2250" s="26"/>
    </row>
    <row r="2251" spans="1:8" s="2" customFormat="1" x14ac:dyDescent="0.25">
      <c r="A2251" s="55"/>
      <c r="B2251" s="55"/>
      <c r="E2251" s="56"/>
      <c r="F2251" s="10"/>
      <c r="G2251" s="10"/>
      <c r="H2251" s="26"/>
    </row>
    <row r="2252" spans="1:8" s="2" customFormat="1" x14ac:dyDescent="0.25">
      <c r="A2252" s="55"/>
      <c r="B2252" s="55"/>
      <c r="E2252" s="56"/>
      <c r="F2252" s="10"/>
      <c r="G2252" s="10"/>
      <c r="H2252" s="26"/>
    </row>
    <row r="2253" spans="1:8" s="2" customFormat="1" x14ac:dyDescent="0.25">
      <c r="A2253" s="55"/>
      <c r="B2253" s="55"/>
      <c r="E2253" s="56"/>
      <c r="F2253" s="10"/>
      <c r="G2253" s="10"/>
      <c r="H2253" s="26"/>
    </row>
    <row r="2254" spans="1:8" s="2" customFormat="1" x14ac:dyDescent="0.25">
      <c r="A2254" s="55"/>
      <c r="B2254" s="55"/>
      <c r="E2254" s="56"/>
      <c r="F2254" s="10"/>
      <c r="G2254" s="10"/>
      <c r="H2254" s="26"/>
    </row>
    <row r="2255" spans="1:8" s="2" customFormat="1" x14ac:dyDescent="0.25">
      <c r="A2255" s="55"/>
      <c r="B2255" s="55"/>
      <c r="E2255" s="56"/>
      <c r="F2255" s="10"/>
      <c r="G2255" s="10"/>
      <c r="H2255" s="26"/>
    </row>
    <row r="2256" spans="1:8" s="2" customFormat="1" x14ac:dyDescent="0.25">
      <c r="A2256" s="55"/>
      <c r="B2256" s="55"/>
      <c r="E2256" s="56"/>
      <c r="F2256" s="10"/>
      <c r="G2256" s="10"/>
      <c r="H2256" s="26"/>
    </row>
    <row r="2257" spans="1:8" s="2" customFormat="1" x14ac:dyDescent="0.25">
      <c r="A2257" s="55"/>
      <c r="B2257" s="55"/>
      <c r="E2257" s="56"/>
      <c r="F2257" s="10"/>
      <c r="G2257" s="10"/>
      <c r="H2257" s="26"/>
    </row>
    <row r="2258" spans="1:8" s="2" customFormat="1" x14ac:dyDescent="0.25">
      <c r="A2258" s="55"/>
      <c r="B2258" s="55"/>
      <c r="E2258" s="56"/>
      <c r="F2258" s="10"/>
      <c r="G2258" s="10"/>
      <c r="H2258" s="26"/>
    </row>
    <row r="2259" spans="1:8" s="2" customFormat="1" x14ac:dyDescent="0.25">
      <c r="A2259" s="55"/>
      <c r="B2259" s="55"/>
      <c r="E2259" s="56"/>
      <c r="F2259" s="10"/>
      <c r="G2259" s="10"/>
      <c r="H2259" s="26"/>
    </row>
    <row r="2260" spans="1:8" s="2" customFormat="1" x14ac:dyDescent="0.25">
      <c r="A2260" s="55"/>
      <c r="B2260" s="55"/>
      <c r="E2260" s="56"/>
      <c r="F2260" s="10"/>
      <c r="G2260" s="10"/>
      <c r="H2260" s="26"/>
    </row>
    <row r="2261" spans="1:8" s="2" customFormat="1" x14ac:dyDescent="0.25">
      <c r="A2261" s="55"/>
      <c r="B2261" s="55"/>
      <c r="E2261" s="56"/>
      <c r="F2261" s="10"/>
      <c r="G2261" s="10"/>
      <c r="H2261" s="26"/>
    </row>
    <row r="2262" spans="1:8" s="2" customFormat="1" x14ac:dyDescent="0.25">
      <c r="A2262" s="55"/>
      <c r="B2262" s="55"/>
      <c r="E2262" s="56"/>
      <c r="F2262" s="10"/>
      <c r="G2262" s="10"/>
      <c r="H2262" s="26"/>
    </row>
    <row r="2263" spans="1:8" s="2" customFormat="1" x14ac:dyDescent="0.25">
      <c r="A2263" s="55"/>
      <c r="B2263" s="55"/>
      <c r="E2263" s="56"/>
      <c r="F2263" s="10"/>
      <c r="G2263" s="10"/>
      <c r="H2263" s="26"/>
    </row>
    <row r="2264" spans="1:8" s="2" customFormat="1" x14ac:dyDescent="0.25">
      <c r="A2264" s="55"/>
      <c r="B2264" s="55"/>
      <c r="E2264" s="56"/>
      <c r="F2264" s="10"/>
      <c r="G2264" s="10"/>
      <c r="H2264" s="26"/>
    </row>
    <row r="2265" spans="1:8" s="2" customFormat="1" x14ac:dyDescent="0.25">
      <c r="A2265" s="55"/>
      <c r="B2265" s="55"/>
      <c r="E2265" s="56"/>
      <c r="F2265" s="10"/>
      <c r="G2265" s="10"/>
      <c r="H2265" s="26"/>
    </row>
    <row r="2266" spans="1:8" s="2" customFormat="1" x14ac:dyDescent="0.25">
      <c r="A2266" s="55"/>
      <c r="B2266" s="55"/>
      <c r="E2266" s="56"/>
      <c r="F2266" s="10"/>
      <c r="G2266" s="10"/>
      <c r="H2266" s="26"/>
    </row>
    <row r="2267" spans="1:8" s="2" customFormat="1" x14ac:dyDescent="0.25">
      <c r="A2267" s="55"/>
      <c r="B2267" s="55"/>
      <c r="E2267" s="56"/>
      <c r="F2267" s="10"/>
      <c r="G2267" s="10"/>
      <c r="H2267" s="26"/>
    </row>
    <row r="2268" spans="1:8" s="2" customFormat="1" x14ac:dyDescent="0.25">
      <c r="A2268" s="55"/>
      <c r="B2268" s="55"/>
      <c r="E2268" s="56"/>
      <c r="F2268" s="10"/>
      <c r="G2268" s="10"/>
      <c r="H2268" s="26"/>
    </row>
    <row r="2269" spans="1:8" s="2" customFormat="1" x14ac:dyDescent="0.25">
      <c r="A2269" s="55"/>
      <c r="B2269" s="55"/>
      <c r="E2269" s="56"/>
      <c r="F2269" s="10"/>
      <c r="G2269" s="10"/>
      <c r="H2269" s="26"/>
    </row>
    <row r="2270" spans="1:8" s="2" customFormat="1" x14ac:dyDescent="0.25">
      <c r="A2270" s="55"/>
      <c r="B2270" s="55"/>
      <c r="E2270" s="56"/>
      <c r="F2270" s="10"/>
      <c r="G2270" s="10"/>
      <c r="H2270" s="26"/>
    </row>
    <row r="2271" spans="1:8" s="2" customFormat="1" x14ac:dyDescent="0.25">
      <c r="A2271" s="55"/>
      <c r="B2271" s="55"/>
      <c r="E2271" s="56"/>
      <c r="F2271" s="10"/>
      <c r="G2271" s="10"/>
      <c r="H2271" s="26"/>
    </row>
    <row r="2272" spans="1:8" s="2" customFormat="1" x14ac:dyDescent="0.25">
      <c r="A2272" s="55"/>
      <c r="B2272" s="55"/>
      <c r="E2272" s="56"/>
      <c r="F2272" s="10"/>
      <c r="G2272" s="10"/>
      <c r="H2272" s="26"/>
    </row>
    <row r="2273" spans="1:8" s="2" customFormat="1" x14ac:dyDescent="0.25">
      <c r="A2273" s="55"/>
      <c r="B2273" s="55"/>
      <c r="E2273" s="56"/>
      <c r="F2273" s="10"/>
      <c r="G2273" s="10"/>
      <c r="H2273" s="26"/>
    </row>
    <row r="2274" spans="1:8" s="2" customFormat="1" x14ac:dyDescent="0.25">
      <c r="A2274" s="55"/>
      <c r="B2274" s="55"/>
      <c r="E2274" s="56"/>
      <c r="F2274" s="10"/>
      <c r="G2274" s="10"/>
      <c r="H2274" s="26"/>
    </row>
    <row r="2275" spans="1:8" s="2" customFormat="1" x14ac:dyDescent="0.25">
      <c r="A2275" s="55"/>
      <c r="B2275" s="55"/>
      <c r="E2275" s="56"/>
      <c r="F2275" s="10"/>
      <c r="G2275" s="10"/>
      <c r="H2275" s="26"/>
    </row>
    <row r="2276" spans="1:8" s="2" customFormat="1" x14ac:dyDescent="0.25">
      <c r="A2276" s="55"/>
      <c r="B2276" s="55"/>
      <c r="E2276" s="56"/>
      <c r="F2276" s="10"/>
      <c r="G2276" s="10"/>
      <c r="H2276" s="26"/>
    </row>
    <row r="2277" spans="1:8" s="2" customFormat="1" x14ac:dyDescent="0.25">
      <c r="A2277" s="55"/>
      <c r="B2277" s="55"/>
      <c r="E2277" s="56"/>
      <c r="F2277" s="10"/>
      <c r="G2277" s="10"/>
      <c r="H2277" s="26"/>
    </row>
    <row r="2278" spans="1:8" s="2" customFormat="1" x14ac:dyDescent="0.25">
      <c r="A2278" s="55"/>
      <c r="B2278" s="55"/>
      <c r="E2278" s="56"/>
      <c r="F2278" s="10"/>
      <c r="G2278" s="10"/>
      <c r="H2278" s="26"/>
    </row>
    <row r="2279" spans="1:8" s="2" customFormat="1" x14ac:dyDescent="0.25">
      <c r="A2279" s="55"/>
      <c r="B2279" s="55"/>
      <c r="E2279" s="56"/>
      <c r="F2279" s="10"/>
      <c r="G2279" s="10"/>
      <c r="H2279" s="26"/>
    </row>
    <row r="2280" spans="1:8" s="2" customFormat="1" x14ac:dyDescent="0.25">
      <c r="A2280" s="55"/>
      <c r="B2280" s="55"/>
      <c r="E2280" s="56"/>
      <c r="F2280" s="10"/>
      <c r="G2280" s="10"/>
      <c r="H2280" s="26"/>
    </row>
    <row r="2281" spans="1:8" s="2" customFormat="1" x14ac:dyDescent="0.25">
      <c r="A2281" s="55"/>
      <c r="B2281" s="55"/>
      <c r="E2281" s="56"/>
      <c r="F2281" s="10"/>
      <c r="G2281" s="10"/>
      <c r="H2281" s="26"/>
    </row>
    <row r="2282" spans="1:8" s="2" customFormat="1" x14ac:dyDescent="0.25">
      <c r="A2282" s="55"/>
      <c r="B2282" s="55"/>
      <c r="E2282" s="56"/>
      <c r="F2282" s="10"/>
      <c r="G2282" s="10"/>
      <c r="H2282" s="26"/>
    </row>
    <row r="2283" spans="1:8" s="2" customFormat="1" x14ac:dyDescent="0.25">
      <c r="A2283" s="55"/>
      <c r="B2283" s="55"/>
      <c r="E2283" s="56"/>
      <c r="F2283" s="10"/>
      <c r="G2283" s="10"/>
      <c r="H2283" s="26"/>
    </row>
    <row r="2284" spans="1:8" s="2" customFormat="1" x14ac:dyDescent="0.25">
      <c r="A2284" s="55"/>
      <c r="B2284" s="55"/>
      <c r="E2284" s="56"/>
      <c r="F2284" s="10"/>
      <c r="G2284" s="10"/>
      <c r="H2284" s="26"/>
    </row>
    <row r="2285" spans="1:8" s="2" customFormat="1" x14ac:dyDescent="0.25">
      <c r="A2285" s="55"/>
      <c r="B2285" s="55"/>
      <c r="E2285" s="56"/>
      <c r="F2285" s="10"/>
      <c r="G2285" s="10"/>
      <c r="H2285" s="26"/>
    </row>
    <row r="2286" spans="1:8" s="2" customFormat="1" x14ac:dyDescent="0.25">
      <c r="A2286" s="55"/>
      <c r="B2286" s="55"/>
      <c r="E2286" s="56"/>
      <c r="F2286" s="10"/>
      <c r="G2286" s="10"/>
      <c r="H2286" s="26"/>
    </row>
    <row r="2287" spans="1:8" s="2" customFormat="1" x14ac:dyDescent="0.25">
      <c r="A2287" s="55"/>
      <c r="B2287" s="55"/>
      <c r="E2287" s="56"/>
      <c r="F2287" s="10"/>
      <c r="G2287" s="10"/>
      <c r="H2287" s="26"/>
    </row>
    <row r="2288" spans="1:8" s="2" customFormat="1" x14ac:dyDescent="0.25">
      <c r="A2288" s="55"/>
      <c r="B2288" s="55"/>
      <c r="E2288" s="56"/>
      <c r="F2288" s="10"/>
      <c r="G2288" s="10"/>
      <c r="H2288" s="26"/>
    </row>
    <row r="2289" spans="1:8" s="2" customFormat="1" x14ac:dyDescent="0.25">
      <c r="A2289" s="55"/>
      <c r="B2289" s="55"/>
      <c r="E2289" s="56"/>
      <c r="F2289" s="10"/>
      <c r="G2289" s="10"/>
      <c r="H2289" s="26"/>
    </row>
    <row r="2290" spans="1:8" s="2" customFormat="1" x14ac:dyDescent="0.25">
      <c r="A2290" s="55"/>
      <c r="B2290" s="55"/>
      <c r="E2290" s="56"/>
      <c r="F2290" s="10"/>
      <c r="G2290" s="10"/>
      <c r="H2290" s="26"/>
    </row>
    <row r="2291" spans="1:8" s="2" customFormat="1" x14ac:dyDescent="0.25">
      <c r="A2291" s="55"/>
      <c r="B2291" s="55"/>
      <c r="E2291" s="56"/>
      <c r="F2291" s="10"/>
      <c r="G2291" s="10"/>
      <c r="H2291" s="26"/>
    </row>
    <row r="2292" spans="1:8" s="2" customFormat="1" x14ac:dyDescent="0.25">
      <c r="A2292" s="55"/>
      <c r="B2292" s="55"/>
      <c r="E2292" s="56"/>
      <c r="F2292" s="10"/>
      <c r="G2292" s="10"/>
      <c r="H2292" s="26"/>
    </row>
    <row r="2293" spans="1:8" s="2" customFormat="1" x14ac:dyDescent="0.25">
      <c r="A2293" s="55"/>
      <c r="B2293" s="55"/>
      <c r="E2293" s="56"/>
      <c r="F2293" s="10"/>
      <c r="G2293" s="10"/>
      <c r="H2293" s="26"/>
    </row>
    <row r="2294" spans="1:8" s="2" customFormat="1" x14ac:dyDescent="0.25">
      <c r="A2294" s="55"/>
      <c r="B2294" s="55"/>
      <c r="E2294" s="56"/>
      <c r="F2294" s="10"/>
      <c r="G2294" s="10"/>
      <c r="H2294" s="26"/>
    </row>
    <row r="2295" spans="1:8" s="2" customFormat="1" x14ac:dyDescent="0.25">
      <c r="A2295" s="55"/>
      <c r="B2295" s="55"/>
      <c r="E2295" s="56"/>
      <c r="F2295" s="10"/>
      <c r="G2295" s="10"/>
      <c r="H2295" s="26"/>
    </row>
    <row r="2296" spans="1:8" s="2" customFormat="1" x14ac:dyDescent="0.25">
      <c r="A2296" s="55"/>
      <c r="B2296" s="55"/>
      <c r="E2296" s="56"/>
      <c r="F2296" s="10"/>
      <c r="G2296" s="10"/>
      <c r="H2296" s="26"/>
    </row>
    <row r="2297" spans="1:8" s="2" customFormat="1" x14ac:dyDescent="0.25">
      <c r="A2297" s="55"/>
      <c r="B2297" s="55"/>
      <c r="E2297" s="56"/>
      <c r="F2297" s="10"/>
      <c r="G2297" s="10"/>
      <c r="H2297" s="26"/>
    </row>
    <row r="2298" spans="1:8" s="2" customFormat="1" x14ac:dyDescent="0.25">
      <c r="A2298" s="55"/>
      <c r="B2298" s="55"/>
      <c r="E2298" s="56"/>
      <c r="F2298" s="10"/>
      <c r="G2298" s="10"/>
      <c r="H2298" s="26"/>
    </row>
    <row r="2299" spans="1:8" s="2" customFormat="1" x14ac:dyDescent="0.25">
      <c r="A2299" s="55"/>
      <c r="B2299" s="55"/>
      <c r="E2299" s="56"/>
      <c r="F2299" s="10"/>
      <c r="G2299" s="10"/>
      <c r="H2299" s="26"/>
    </row>
    <row r="2300" spans="1:8" s="2" customFormat="1" x14ac:dyDescent="0.25">
      <c r="A2300" s="55"/>
      <c r="B2300" s="55"/>
      <c r="E2300" s="56"/>
      <c r="F2300" s="10"/>
      <c r="G2300" s="10"/>
      <c r="H2300" s="26"/>
    </row>
    <row r="2301" spans="1:8" s="2" customFormat="1" x14ac:dyDescent="0.25">
      <c r="A2301" s="55"/>
      <c r="B2301" s="55"/>
      <c r="E2301" s="56"/>
      <c r="F2301" s="10"/>
      <c r="G2301" s="10"/>
      <c r="H2301" s="26"/>
    </row>
    <row r="2302" spans="1:8" s="2" customFormat="1" x14ac:dyDescent="0.25">
      <c r="A2302" s="55"/>
      <c r="B2302" s="55"/>
      <c r="E2302" s="56"/>
      <c r="F2302" s="10"/>
      <c r="G2302" s="10"/>
      <c r="H2302" s="26"/>
    </row>
    <row r="2303" spans="1:8" s="2" customFormat="1" x14ac:dyDescent="0.25">
      <c r="A2303" s="55"/>
      <c r="B2303" s="55"/>
      <c r="E2303" s="56"/>
      <c r="F2303" s="10"/>
      <c r="G2303" s="10"/>
      <c r="H2303" s="26"/>
    </row>
    <row r="2304" spans="1:8" s="2" customFormat="1" x14ac:dyDescent="0.25">
      <c r="A2304" s="55"/>
      <c r="B2304" s="55"/>
      <c r="E2304" s="56"/>
      <c r="F2304" s="10"/>
      <c r="G2304" s="10"/>
      <c r="H2304" s="26"/>
    </row>
    <row r="2305" spans="1:8" s="2" customFormat="1" x14ac:dyDescent="0.25">
      <c r="A2305" s="55"/>
      <c r="B2305" s="55"/>
      <c r="E2305" s="56"/>
      <c r="F2305" s="10"/>
      <c r="G2305" s="10"/>
      <c r="H2305" s="26"/>
    </row>
    <row r="2306" spans="1:8" s="2" customFormat="1" x14ac:dyDescent="0.25">
      <c r="A2306" s="55"/>
      <c r="B2306" s="55"/>
      <c r="E2306" s="56"/>
      <c r="F2306" s="10"/>
      <c r="G2306" s="10"/>
      <c r="H2306" s="26"/>
    </row>
    <row r="2307" spans="1:8" s="2" customFormat="1" x14ac:dyDescent="0.25">
      <c r="A2307" s="55"/>
      <c r="B2307" s="55"/>
      <c r="E2307" s="56"/>
      <c r="F2307" s="10"/>
      <c r="G2307" s="10"/>
      <c r="H2307" s="26"/>
    </row>
    <row r="2308" spans="1:8" s="2" customFormat="1" x14ac:dyDescent="0.25">
      <c r="A2308" s="55"/>
      <c r="B2308" s="55"/>
      <c r="E2308" s="56"/>
      <c r="F2308" s="10"/>
      <c r="G2308" s="10"/>
      <c r="H2308" s="26"/>
    </row>
    <row r="2309" spans="1:8" s="2" customFormat="1" x14ac:dyDescent="0.25">
      <c r="A2309" s="55"/>
      <c r="B2309" s="55"/>
      <c r="E2309" s="56"/>
      <c r="F2309" s="10"/>
      <c r="G2309" s="10"/>
      <c r="H2309" s="26"/>
    </row>
    <row r="2310" spans="1:8" s="2" customFormat="1" x14ac:dyDescent="0.25">
      <c r="A2310" s="55"/>
      <c r="B2310" s="55"/>
      <c r="E2310" s="56"/>
      <c r="F2310" s="10"/>
      <c r="G2310" s="10"/>
      <c r="H2310" s="26"/>
    </row>
    <row r="2311" spans="1:8" s="2" customFormat="1" x14ac:dyDescent="0.25">
      <c r="A2311" s="55"/>
      <c r="B2311" s="55"/>
      <c r="E2311" s="56"/>
      <c r="F2311" s="10"/>
      <c r="G2311" s="10"/>
      <c r="H2311" s="26"/>
    </row>
    <row r="2312" spans="1:8" s="2" customFormat="1" x14ac:dyDescent="0.25">
      <c r="A2312" s="55"/>
      <c r="B2312" s="55"/>
      <c r="E2312" s="56"/>
      <c r="F2312" s="10"/>
      <c r="G2312" s="10"/>
      <c r="H2312" s="26"/>
    </row>
    <row r="2313" spans="1:8" s="2" customFormat="1" x14ac:dyDescent="0.25">
      <c r="A2313" s="55"/>
      <c r="B2313" s="55"/>
      <c r="E2313" s="56"/>
      <c r="F2313" s="10"/>
      <c r="G2313" s="10"/>
      <c r="H2313" s="26"/>
    </row>
    <row r="2314" spans="1:8" s="2" customFormat="1" x14ac:dyDescent="0.25">
      <c r="A2314" s="55"/>
      <c r="B2314" s="55"/>
      <c r="E2314" s="56"/>
      <c r="F2314" s="10"/>
      <c r="G2314" s="10"/>
      <c r="H2314" s="26"/>
    </row>
    <row r="2315" spans="1:8" s="2" customFormat="1" x14ac:dyDescent="0.25">
      <c r="A2315" s="55"/>
      <c r="B2315" s="55"/>
      <c r="E2315" s="56"/>
      <c r="F2315" s="10"/>
      <c r="G2315" s="10"/>
      <c r="H2315" s="26"/>
    </row>
    <row r="2316" spans="1:8" s="2" customFormat="1" x14ac:dyDescent="0.25">
      <c r="A2316" s="55"/>
      <c r="B2316" s="55"/>
      <c r="E2316" s="56"/>
      <c r="F2316" s="10"/>
      <c r="G2316" s="10"/>
      <c r="H2316" s="26"/>
    </row>
    <row r="2317" spans="1:8" s="2" customFormat="1" x14ac:dyDescent="0.25">
      <c r="A2317" s="55"/>
      <c r="B2317" s="55"/>
      <c r="E2317" s="56"/>
      <c r="F2317" s="10"/>
      <c r="G2317" s="10"/>
      <c r="H2317" s="26"/>
    </row>
    <row r="2318" spans="1:8" s="2" customFormat="1" x14ac:dyDescent="0.25">
      <c r="A2318" s="55"/>
      <c r="B2318" s="55"/>
      <c r="E2318" s="56"/>
      <c r="F2318" s="10"/>
      <c r="G2318" s="10"/>
      <c r="H2318" s="26"/>
    </row>
    <row r="2319" spans="1:8" s="2" customFormat="1" x14ac:dyDescent="0.25">
      <c r="A2319" s="55"/>
      <c r="B2319" s="55"/>
      <c r="E2319" s="56"/>
      <c r="F2319" s="10"/>
      <c r="G2319" s="10"/>
      <c r="H2319" s="26"/>
    </row>
    <row r="2320" spans="1:8" s="2" customFormat="1" x14ac:dyDescent="0.25">
      <c r="A2320" s="55"/>
      <c r="B2320" s="55"/>
      <c r="E2320" s="56"/>
      <c r="F2320" s="10"/>
      <c r="G2320" s="10"/>
      <c r="H2320" s="26"/>
    </row>
    <row r="2321" spans="1:8" s="2" customFormat="1" x14ac:dyDescent="0.25">
      <c r="A2321" s="55"/>
      <c r="B2321" s="55"/>
      <c r="E2321" s="56"/>
      <c r="F2321" s="10"/>
      <c r="G2321" s="10"/>
      <c r="H2321" s="26"/>
    </row>
    <row r="2322" spans="1:8" s="2" customFormat="1" x14ac:dyDescent="0.25">
      <c r="A2322" s="55"/>
      <c r="B2322" s="55"/>
      <c r="E2322" s="56"/>
      <c r="F2322" s="10"/>
      <c r="G2322" s="10"/>
      <c r="H2322" s="26"/>
    </row>
    <row r="2323" spans="1:8" s="2" customFormat="1" x14ac:dyDescent="0.25">
      <c r="A2323" s="55"/>
      <c r="B2323" s="55"/>
      <c r="E2323" s="56"/>
      <c r="F2323" s="10"/>
      <c r="G2323" s="10"/>
      <c r="H2323" s="26"/>
    </row>
    <row r="2324" spans="1:8" s="2" customFormat="1" x14ac:dyDescent="0.25">
      <c r="A2324" s="55"/>
      <c r="B2324" s="55"/>
      <c r="E2324" s="56"/>
      <c r="F2324" s="10"/>
      <c r="G2324" s="10"/>
      <c r="H2324" s="26"/>
    </row>
    <row r="2325" spans="1:8" s="2" customFormat="1" x14ac:dyDescent="0.25">
      <c r="A2325" s="55"/>
      <c r="B2325" s="55"/>
      <c r="E2325" s="56"/>
      <c r="F2325" s="10"/>
      <c r="G2325" s="10"/>
      <c r="H2325" s="26"/>
    </row>
    <row r="2326" spans="1:8" s="2" customFormat="1" x14ac:dyDescent="0.25">
      <c r="A2326" s="55"/>
      <c r="B2326" s="55"/>
      <c r="E2326" s="56"/>
      <c r="F2326" s="10"/>
      <c r="G2326" s="10"/>
      <c r="H2326" s="26"/>
    </row>
    <row r="2327" spans="1:8" s="2" customFormat="1" x14ac:dyDescent="0.25">
      <c r="A2327" s="55"/>
      <c r="B2327" s="55"/>
      <c r="E2327" s="56"/>
      <c r="F2327" s="10"/>
      <c r="G2327" s="10"/>
      <c r="H2327" s="26"/>
    </row>
    <row r="2328" spans="1:8" s="2" customFormat="1" x14ac:dyDescent="0.25">
      <c r="A2328" s="55"/>
      <c r="B2328" s="55"/>
      <c r="E2328" s="56"/>
      <c r="F2328" s="10"/>
      <c r="G2328" s="10"/>
      <c r="H2328" s="26"/>
    </row>
    <row r="2329" spans="1:8" s="2" customFormat="1" x14ac:dyDescent="0.25">
      <c r="A2329" s="55"/>
      <c r="B2329" s="55"/>
      <c r="E2329" s="56"/>
      <c r="F2329" s="10"/>
      <c r="G2329" s="10"/>
      <c r="H2329" s="26"/>
    </row>
    <row r="2330" spans="1:8" s="2" customFormat="1" x14ac:dyDescent="0.25">
      <c r="A2330" s="55"/>
      <c r="B2330" s="55"/>
      <c r="E2330" s="56"/>
      <c r="F2330" s="10"/>
      <c r="G2330" s="10"/>
      <c r="H2330" s="26"/>
    </row>
    <row r="2331" spans="1:8" s="2" customFormat="1" x14ac:dyDescent="0.25">
      <c r="A2331" s="55"/>
      <c r="B2331" s="55"/>
      <c r="E2331" s="56"/>
      <c r="F2331" s="10"/>
      <c r="G2331" s="10"/>
      <c r="H2331" s="26"/>
    </row>
    <row r="2332" spans="1:8" s="2" customFormat="1" x14ac:dyDescent="0.25">
      <c r="A2332" s="55"/>
      <c r="B2332" s="55"/>
      <c r="E2332" s="56"/>
      <c r="F2332" s="10"/>
      <c r="G2332" s="10"/>
      <c r="H2332" s="26"/>
    </row>
    <row r="2333" spans="1:8" s="2" customFormat="1" x14ac:dyDescent="0.25">
      <c r="A2333" s="55"/>
      <c r="B2333" s="55"/>
      <c r="E2333" s="56"/>
      <c r="F2333" s="10"/>
      <c r="G2333" s="10"/>
      <c r="H2333" s="26"/>
    </row>
    <row r="2334" spans="1:8" s="2" customFormat="1" x14ac:dyDescent="0.25">
      <c r="A2334" s="55"/>
      <c r="B2334" s="55"/>
      <c r="E2334" s="56"/>
      <c r="F2334" s="10"/>
      <c r="G2334" s="10"/>
      <c r="H2334" s="26"/>
    </row>
    <row r="2335" spans="1:8" s="2" customFormat="1" x14ac:dyDescent="0.25">
      <c r="A2335" s="55"/>
      <c r="B2335" s="55"/>
      <c r="E2335" s="56"/>
      <c r="F2335" s="10"/>
      <c r="G2335" s="10"/>
      <c r="H2335" s="26"/>
    </row>
    <row r="2336" spans="1:8" s="2" customFormat="1" x14ac:dyDescent="0.25">
      <c r="A2336" s="55"/>
      <c r="B2336" s="55"/>
      <c r="E2336" s="56"/>
      <c r="F2336" s="10"/>
      <c r="G2336" s="10"/>
      <c r="H2336" s="26"/>
    </row>
    <row r="2337" spans="1:8" s="2" customFormat="1" x14ac:dyDescent="0.25">
      <c r="A2337" s="55"/>
      <c r="B2337" s="55"/>
      <c r="E2337" s="56"/>
      <c r="F2337" s="10"/>
      <c r="G2337" s="10"/>
      <c r="H2337" s="26"/>
    </row>
    <row r="2338" spans="1:8" s="2" customFormat="1" x14ac:dyDescent="0.25">
      <c r="A2338" s="55"/>
      <c r="B2338" s="55"/>
      <c r="E2338" s="56"/>
      <c r="F2338" s="10"/>
      <c r="G2338" s="10"/>
      <c r="H2338" s="26"/>
    </row>
    <row r="2339" spans="1:8" s="2" customFormat="1" x14ac:dyDescent="0.25">
      <c r="A2339" s="55"/>
      <c r="B2339" s="55"/>
      <c r="E2339" s="56"/>
      <c r="F2339" s="10"/>
      <c r="G2339" s="10"/>
      <c r="H2339" s="26"/>
    </row>
    <row r="2340" spans="1:8" s="2" customFormat="1" x14ac:dyDescent="0.25">
      <c r="A2340" s="55"/>
      <c r="B2340" s="55"/>
      <c r="E2340" s="56"/>
      <c r="F2340" s="10"/>
      <c r="G2340" s="10"/>
      <c r="H2340" s="26"/>
    </row>
    <row r="2341" spans="1:8" s="2" customFormat="1" x14ac:dyDescent="0.25">
      <c r="A2341" s="55"/>
      <c r="B2341" s="55"/>
      <c r="E2341" s="56"/>
      <c r="F2341" s="10"/>
      <c r="G2341" s="10"/>
      <c r="H2341" s="26"/>
    </row>
    <row r="2342" spans="1:8" s="2" customFormat="1" x14ac:dyDescent="0.25">
      <c r="A2342" s="55"/>
      <c r="B2342" s="55"/>
      <c r="E2342" s="56"/>
      <c r="F2342" s="10"/>
      <c r="G2342" s="10"/>
      <c r="H2342" s="26"/>
    </row>
    <row r="2343" spans="1:8" s="2" customFormat="1" x14ac:dyDescent="0.25">
      <c r="A2343" s="55"/>
      <c r="B2343" s="55"/>
      <c r="E2343" s="56"/>
      <c r="F2343" s="10"/>
      <c r="G2343" s="10"/>
      <c r="H2343" s="26"/>
    </row>
    <row r="2344" spans="1:8" s="2" customFormat="1" x14ac:dyDescent="0.25">
      <c r="A2344" s="55"/>
      <c r="B2344" s="55"/>
      <c r="E2344" s="56"/>
      <c r="F2344" s="10"/>
      <c r="G2344" s="10"/>
      <c r="H2344" s="26"/>
    </row>
    <row r="2345" spans="1:8" s="2" customFormat="1" x14ac:dyDescent="0.25">
      <c r="A2345" s="55"/>
      <c r="B2345" s="55"/>
      <c r="E2345" s="56"/>
      <c r="F2345" s="10"/>
      <c r="G2345" s="10"/>
      <c r="H2345" s="26"/>
    </row>
    <row r="2346" spans="1:8" s="2" customFormat="1" x14ac:dyDescent="0.25">
      <c r="A2346" s="55"/>
      <c r="B2346" s="55"/>
      <c r="E2346" s="56"/>
      <c r="F2346" s="10"/>
      <c r="G2346" s="10"/>
      <c r="H2346" s="26"/>
    </row>
    <row r="2347" spans="1:8" s="2" customFormat="1" x14ac:dyDescent="0.25">
      <c r="A2347" s="55"/>
      <c r="B2347" s="55"/>
      <c r="E2347" s="56"/>
      <c r="F2347" s="10"/>
      <c r="G2347" s="10"/>
      <c r="H2347" s="26"/>
    </row>
    <row r="2348" spans="1:8" s="2" customFormat="1" x14ac:dyDescent="0.25">
      <c r="A2348" s="55"/>
      <c r="B2348" s="55"/>
      <c r="E2348" s="56"/>
      <c r="F2348" s="10"/>
      <c r="G2348" s="10"/>
      <c r="H2348" s="26"/>
    </row>
    <row r="2349" spans="1:8" s="2" customFormat="1" x14ac:dyDescent="0.25">
      <c r="A2349" s="55"/>
      <c r="B2349" s="55"/>
      <c r="E2349" s="56"/>
      <c r="F2349" s="10"/>
      <c r="G2349" s="10"/>
      <c r="H2349" s="26"/>
    </row>
    <row r="2350" spans="1:8" s="2" customFormat="1" x14ac:dyDescent="0.25">
      <c r="A2350" s="55"/>
      <c r="B2350" s="55"/>
      <c r="E2350" s="56"/>
      <c r="F2350" s="10"/>
      <c r="G2350" s="10"/>
      <c r="H2350" s="26"/>
    </row>
    <row r="2351" spans="1:8" s="2" customFormat="1" x14ac:dyDescent="0.25">
      <c r="A2351" s="55"/>
      <c r="B2351" s="55"/>
      <c r="E2351" s="56"/>
      <c r="F2351" s="10"/>
      <c r="G2351" s="10"/>
      <c r="H2351" s="26"/>
    </row>
    <row r="2352" spans="1:8" s="2" customFormat="1" x14ac:dyDescent="0.25">
      <c r="A2352" s="55"/>
      <c r="B2352" s="55"/>
      <c r="E2352" s="56"/>
      <c r="F2352" s="10"/>
      <c r="G2352" s="10"/>
      <c r="H2352" s="26"/>
    </row>
    <row r="2353" spans="1:8" s="2" customFormat="1" x14ac:dyDescent="0.25">
      <c r="A2353" s="55"/>
      <c r="B2353" s="55"/>
      <c r="E2353" s="56"/>
      <c r="F2353" s="10"/>
      <c r="G2353" s="10"/>
      <c r="H2353" s="26"/>
    </row>
    <row r="2354" spans="1:8" s="2" customFormat="1" x14ac:dyDescent="0.25">
      <c r="A2354" s="55"/>
      <c r="B2354" s="55"/>
      <c r="E2354" s="56"/>
      <c r="F2354" s="10"/>
      <c r="G2354" s="10"/>
      <c r="H2354" s="26"/>
    </row>
    <row r="2355" spans="1:8" s="2" customFormat="1" x14ac:dyDescent="0.25">
      <c r="A2355" s="55"/>
      <c r="B2355" s="55"/>
      <c r="E2355" s="56"/>
      <c r="F2355" s="10"/>
      <c r="G2355" s="10"/>
      <c r="H2355" s="26"/>
    </row>
    <row r="2356" spans="1:8" s="2" customFormat="1" x14ac:dyDescent="0.25">
      <c r="A2356" s="55"/>
      <c r="B2356" s="55"/>
      <c r="E2356" s="56"/>
      <c r="F2356" s="10"/>
      <c r="G2356" s="10"/>
      <c r="H2356" s="26"/>
    </row>
    <row r="2357" spans="1:8" s="2" customFormat="1" x14ac:dyDescent="0.25">
      <c r="A2357" s="55"/>
      <c r="B2357" s="55"/>
      <c r="E2357" s="56"/>
      <c r="F2357" s="10"/>
      <c r="G2357" s="10"/>
      <c r="H2357" s="26"/>
    </row>
    <row r="2358" spans="1:8" s="2" customFormat="1" x14ac:dyDescent="0.25">
      <c r="A2358" s="55"/>
      <c r="B2358" s="55"/>
      <c r="E2358" s="56"/>
      <c r="F2358" s="10"/>
      <c r="G2358" s="10"/>
      <c r="H2358" s="26"/>
    </row>
    <row r="2359" spans="1:8" s="2" customFormat="1" x14ac:dyDescent="0.25">
      <c r="A2359" s="55"/>
      <c r="B2359" s="55"/>
      <c r="E2359" s="56"/>
      <c r="F2359" s="10"/>
      <c r="G2359" s="10"/>
      <c r="H2359" s="26"/>
    </row>
    <row r="2360" spans="1:8" s="2" customFormat="1" x14ac:dyDescent="0.25">
      <c r="A2360" s="55"/>
      <c r="B2360" s="55"/>
      <c r="E2360" s="56"/>
      <c r="F2360" s="10"/>
      <c r="G2360" s="10"/>
      <c r="H2360" s="26"/>
    </row>
    <row r="2361" spans="1:8" s="2" customFormat="1" x14ac:dyDescent="0.25">
      <c r="A2361" s="55"/>
      <c r="B2361" s="55"/>
      <c r="E2361" s="56"/>
      <c r="F2361" s="10"/>
      <c r="G2361" s="10"/>
      <c r="H2361" s="26"/>
    </row>
    <row r="2362" spans="1:8" s="2" customFormat="1" x14ac:dyDescent="0.25">
      <c r="A2362" s="55"/>
      <c r="B2362" s="55"/>
      <c r="E2362" s="56"/>
      <c r="F2362" s="10"/>
      <c r="G2362" s="10"/>
      <c r="H2362" s="26"/>
    </row>
    <row r="2363" spans="1:8" s="2" customFormat="1" x14ac:dyDescent="0.25">
      <c r="A2363" s="55"/>
      <c r="B2363" s="55"/>
      <c r="E2363" s="56"/>
      <c r="F2363" s="10"/>
      <c r="G2363" s="10"/>
      <c r="H2363" s="26"/>
    </row>
    <row r="2364" spans="1:8" s="2" customFormat="1" x14ac:dyDescent="0.25">
      <c r="A2364" s="55"/>
      <c r="B2364" s="55"/>
      <c r="E2364" s="56"/>
      <c r="F2364" s="10"/>
      <c r="G2364" s="10"/>
      <c r="H2364" s="26"/>
    </row>
    <row r="2365" spans="1:8" s="2" customFormat="1" x14ac:dyDescent="0.25">
      <c r="A2365" s="55"/>
      <c r="B2365" s="55"/>
      <c r="E2365" s="56"/>
      <c r="F2365" s="10"/>
      <c r="G2365" s="10"/>
      <c r="H2365" s="26"/>
    </row>
    <row r="2366" spans="1:8" s="2" customFormat="1" x14ac:dyDescent="0.25">
      <c r="A2366" s="55"/>
      <c r="B2366" s="55"/>
      <c r="E2366" s="56"/>
      <c r="F2366" s="10"/>
      <c r="G2366" s="10"/>
      <c r="H2366" s="26"/>
    </row>
    <row r="2367" spans="1:8" s="2" customFormat="1" x14ac:dyDescent="0.25">
      <c r="A2367" s="55"/>
      <c r="B2367" s="55"/>
      <c r="E2367" s="56"/>
      <c r="F2367" s="10"/>
      <c r="G2367" s="10"/>
      <c r="H2367" s="26"/>
    </row>
    <row r="2368" spans="1:8" s="2" customFormat="1" x14ac:dyDescent="0.25">
      <c r="A2368" s="55"/>
      <c r="B2368" s="55"/>
      <c r="E2368" s="56"/>
      <c r="F2368" s="10"/>
      <c r="G2368" s="10"/>
      <c r="H2368" s="26"/>
    </row>
    <row r="2369" spans="1:8" s="2" customFormat="1" x14ac:dyDescent="0.25">
      <c r="A2369" s="55"/>
      <c r="B2369" s="55"/>
      <c r="E2369" s="56"/>
      <c r="F2369" s="10"/>
      <c r="G2369" s="10"/>
      <c r="H2369" s="26"/>
    </row>
    <row r="2370" spans="1:8" s="2" customFormat="1" x14ac:dyDescent="0.25">
      <c r="A2370" s="55"/>
      <c r="B2370" s="55"/>
      <c r="E2370" s="56"/>
      <c r="F2370" s="10"/>
      <c r="G2370" s="10"/>
      <c r="H2370" s="26"/>
    </row>
    <row r="2371" spans="1:8" s="2" customFormat="1" x14ac:dyDescent="0.25">
      <c r="A2371" s="55"/>
      <c r="B2371" s="55"/>
      <c r="E2371" s="56"/>
      <c r="F2371" s="10"/>
      <c r="G2371" s="10"/>
      <c r="H2371" s="26"/>
    </row>
    <row r="2372" spans="1:8" s="2" customFormat="1" x14ac:dyDescent="0.25">
      <c r="A2372" s="55"/>
      <c r="B2372" s="55"/>
      <c r="E2372" s="56"/>
      <c r="F2372" s="10"/>
      <c r="G2372" s="10"/>
      <c r="H2372" s="26"/>
    </row>
    <row r="2373" spans="1:8" s="2" customFormat="1" x14ac:dyDescent="0.25">
      <c r="A2373" s="55"/>
      <c r="B2373" s="55"/>
      <c r="E2373" s="56"/>
      <c r="F2373" s="10"/>
      <c r="G2373" s="10"/>
      <c r="H2373" s="26"/>
    </row>
    <row r="2374" spans="1:8" s="2" customFormat="1" x14ac:dyDescent="0.25">
      <c r="A2374" s="55"/>
      <c r="B2374" s="55"/>
      <c r="E2374" s="56"/>
      <c r="F2374" s="10"/>
      <c r="G2374" s="10"/>
      <c r="H2374" s="26"/>
    </row>
    <row r="2375" spans="1:8" s="2" customFormat="1" x14ac:dyDescent="0.25">
      <c r="A2375" s="55"/>
      <c r="B2375" s="55"/>
      <c r="E2375" s="56"/>
      <c r="F2375" s="10"/>
      <c r="G2375" s="10"/>
      <c r="H2375" s="26"/>
    </row>
    <row r="2376" spans="1:8" s="2" customFormat="1" x14ac:dyDescent="0.25">
      <c r="A2376" s="55"/>
      <c r="B2376" s="55"/>
      <c r="E2376" s="56"/>
      <c r="F2376" s="10"/>
      <c r="G2376" s="10"/>
      <c r="H2376" s="26"/>
    </row>
    <row r="2377" spans="1:8" s="2" customFormat="1" x14ac:dyDescent="0.25">
      <c r="A2377" s="55"/>
      <c r="B2377" s="55"/>
      <c r="E2377" s="56"/>
      <c r="F2377" s="10"/>
      <c r="G2377" s="10"/>
      <c r="H2377" s="26"/>
    </row>
    <row r="2378" spans="1:8" s="2" customFormat="1" x14ac:dyDescent="0.25">
      <c r="A2378" s="55"/>
      <c r="B2378" s="55"/>
      <c r="E2378" s="56"/>
      <c r="F2378" s="10"/>
      <c r="G2378" s="10"/>
      <c r="H2378" s="26"/>
    </row>
    <row r="2379" spans="1:8" s="2" customFormat="1" x14ac:dyDescent="0.25">
      <c r="A2379" s="55"/>
      <c r="B2379" s="55"/>
      <c r="E2379" s="56"/>
      <c r="F2379" s="10"/>
      <c r="G2379" s="10"/>
      <c r="H2379" s="26"/>
    </row>
    <row r="2380" spans="1:8" s="2" customFormat="1" x14ac:dyDescent="0.25">
      <c r="A2380" s="55"/>
      <c r="B2380" s="55"/>
      <c r="E2380" s="56"/>
      <c r="F2380" s="10"/>
      <c r="G2380" s="10"/>
      <c r="H2380" s="26"/>
    </row>
    <row r="2381" spans="1:8" s="2" customFormat="1" x14ac:dyDescent="0.25">
      <c r="A2381" s="55"/>
      <c r="B2381" s="55"/>
      <c r="E2381" s="56"/>
      <c r="F2381" s="10"/>
      <c r="G2381" s="10"/>
      <c r="H2381" s="26"/>
    </row>
    <row r="2382" spans="1:8" s="2" customFormat="1" x14ac:dyDescent="0.25">
      <c r="A2382" s="55"/>
      <c r="B2382" s="55"/>
      <c r="E2382" s="56"/>
      <c r="F2382" s="10"/>
      <c r="G2382" s="10"/>
      <c r="H2382" s="26"/>
    </row>
    <row r="2383" spans="1:8" s="2" customFormat="1" x14ac:dyDescent="0.25">
      <c r="A2383" s="55"/>
      <c r="B2383" s="55"/>
      <c r="E2383" s="56"/>
      <c r="F2383" s="10"/>
      <c r="G2383" s="10"/>
      <c r="H2383" s="26"/>
    </row>
    <row r="2384" spans="1:8" s="2" customFormat="1" x14ac:dyDescent="0.25">
      <c r="A2384" s="55"/>
      <c r="B2384" s="55"/>
      <c r="E2384" s="56"/>
      <c r="F2384" s="10"/>
      <c r="G2384" s="10"/>
      <c r="H2384" s="26"/>
    </row>
    <row r="2385" spans="1:8" s="2" customFormat="1" x14ac:dyDescent="0.25">
      <c r="A2385" s="55"/>
      <c r="B2385" s="55"/>
      <c r="E2385" s="56"/>
      <c r="F2385" s="10"/>
      <c r="G2385" s="10"/>
      <c r="H2385" s="26"/>
    </row>
    <row r="2386" spans="1:8" s="2" customFormat="1" x14ac:dyDescent="0.25">
      <c r="A2386" s="55"/>
      <c r="B2386" s="55"/>
      <c r="E2386" s="56"/>
      <c r="F2386" s="10"/>
      <c r="G2386" s="10"/>
      <c r="H2386" s="26"/>
    </row>
    <row r="2387" spans="1:8" s="2" customFormat="1" x14ac:dyDescent="0.25">
      <c r="A2387" s="55"/>
      <c r="B2387" s="55"/>
      <c r="E2387" s="56"/>
      <c r="F2387" s="10"/>
      <c r="G2387" s="10"/>
      <c r="H2387" s="26"/>
    </row>
    <row r="2388" spans="1:8" s="2" customFormat="1" x14ac:dyDescent="0.25">
      <c r="A2388" s="55"/>
      <c r="B2388" s="55"/>
      <c r="E2388" s="56"/>
      <c r="F2388" s="10"/>
      <c r="G2388" s="10"/>
      <c r="H2388" s="26"/>
    </row>
    <row r="2389" spans="1:8" s="2" customFormat="1" x14ac:dyDescent="0.25">
      <c r="A2389" s="55"/>
      <c r="B2389" s="55"/>
      <c r="E2389" s="56"/>
      <c r="F2389" s="10"/>
      <c r="G2389" s="10"/>
      <c r="H2389" s="26"/>
    </row>
    <row r="2390" spans="1:8" s="2" customFormat="1" x14ac:dyDescent="0.25">
      <c r="A2390" s="55"/>
      <c r="B2390" s="55"/>
      <c r="E2390" s="56"/>
      <c r="F2390" s="10"/>
      <c r="G2390" s="10"/>
      <c r="H2390" s="26"/>
    </row>
    <row r="2391" spans="1:8" s="2" customFormat="1" x14ac:dyDescent="0.25">
      <c r="A2391" s="55"/>
      <c r="B2391" s="55"/>
      <c r="E2391" s="56"/>
      <c r="F2391" s="10"/>
      <c r="G2391" s="10"/>
      <c r="H2391" s="26"/>
    </row>
    <row r="2392" spans="1:8" s="2" customFormat="1" x14ac:dyDescent="0.25">
      <c r="A2392" s="55"/>
      <c r="B2392" s="55"/>
      <c r="E2392" s="56"/>
      <c r="F2392" s="10"/>
      <c r="G2392" s="10"/>
      <c r="H2392" s="26"/>
    </row>
    <row r="2393" spans="1:8" s="2" customFormat="1" x14ac:dyDescent="0.25">
      <c r="A2393" s="55"/>
      <c r="B2393" s="55"/>
      <c r="E2393" s="56"/>
      <c r="F2393" s="10"/>
      <c r="G2393" s="10"/>
      <c r="H2393" s="26"/>
    </row>
    <row r="2394" spans="1:8" s="2" customFormat="1" x14ac:dyDescent="0.25">
      <c r="A2394" s="55"/>
      <c r="B2394" s="55"/>
      <c r="E2394" s="56"/>
      <c r="F2394" s="10"/>
      <c r="G2394" s="10"/>
      <c r="H2394" s="26"/>
    </row>
    <row r="2395" spans="1:8" s="2" customFormat="1" x14ac:dyDescent="0.25">
      <c r="A2395" s="55"/>
      <c r="B2395" s="55"/>
      <c r="E2395" s="56"/>
      <c r="F2395" s="10"/>
      <c r="G2395" s="10"/>
      <c r="H2395" s="26"/>
    </row>
    <row r="2396" spans="1:8" s="2" customFormat="1" x14ac:dyDescent="0.25">
      <c r="A2396" s="55"/>
      <c r="B2396" s="55"/>
      <c r="E2396" s="56"/>
      <c r="F2396" s="10"/>
      <c r="G2396" s="10"/>
      <c r="H2396" s="26"/>
    </row>
    <row r="2397" spans="1:8" s="2" customFormat="1" x14ac:dyDescent="0.25">
      <c r="A2397" s="55"/>
      <c r="B2397" s="55"/>
      <c r="E2397" s="56"/>
      <c r="F2397" s="10"/>
      <c r="G2397" s="10"/>
      <c r="H2397" s="26"/>
    </row>
    <row r="2398" spans="1:8" s="2" customFormat="1" x14ac:dyDescent="0.25">
      <c r="A2398" s="55"/>
      <c r="B2398" s="55"/>
      <c r="E2398" s="56"/>
      <c r="F2398" s="10"/>
      <c r="G2398" s="10"/>
      <c r="H2398" s="26"/>
    </row>
    <row r="2399" spans="1:8" s="2" customFormat="1" x14ac:dyDescent="0.25">
      <c r="A2399" s="55"/>
      <c r="B2399" s="55"/>
      <c r="E2399" s="56"/>
      <c r="F2399" s="10"/>
      <c r="G2399" s="10"/>
      <c r="H2399" s="26"/>
    </row>
    <row r="2400" spans="1:8" s="2" customFormat="1" x14ac:dyDescent="0.25">
      <c r="A2400" s="55"/>
      <c r="B2400" s="55"/>
      <c r="E2400" s="56"/>
      <c r="F2400" s="10"/>
      <c r="G2400" s="10"/>
      <c r="H2400" s="26"/>
    </row>
    <row r="2401" spans="1:8" s="2" customFormat="1" x14ac:dyDescent="0.25">
      <c r="A2401" s="55"/>
      <c r="B2401" s="55"/>
      <c r="E2401" s="56"/>
      <c r="F2401" s="10"/>
      <c r="G2401" s="10"/>
      <c r="H2401" s="26"/>
    </row>
    <row r="2402" spans="1:8" s="2" customFormat="1" x14ac:dyDescent="0.25">
      <c r="A2402" s="55"/>
      <c r="B2402" s="55"/>
      <c r="E2402" s="56"/>
      <c r="F2402" s="10"/>
      <c r="G2402" s="10"/>
      <c r="H2402" s="26"/>
    </row>
    <row r="2403" spans="1:8" s="2" customFormat="1" x14ac:dyDescent="0.25">
      <c r="A2403" s="55"/>
      <c r="B2403" s="55"/>
      <c r="E2403" s="56"/>
      <c r="F2403" s="10"/>
      <c r="G2403" s="10"/>
      <c r="H2403" s="26"/>
    </row>
    <row r="2404" spans="1:8" s="2" customFormat="1" x14ac:dyDescent="0.25">
      <c r="A2404" s="55"/>
      <c r="B2404" s="55"/>
      <c r="E2404" s="56"/>
      <c r="F2404" s="10"/>
      <c r="G2404" s="10"/>
      <c r="H2404" s="26"/>
    </row>
    <row r="2405" spans="1:8" s="2" customFormat="1" x14ac:dyDescent="0.25">
      <c r="A2405" s="55"/>
      <c r="B2405" s="55"/>
      <c r="E2405" s="56"/>
      <c r="F2405" s="10"/>
      <c r="G2405" s="10"/>
      <c r="H2405" s="26"/>
    </row>
    <row r="2406" spans="1:8" s="2" customFormat="1" x14ac:dyDescent="0.25">
      <c r="A2406" s="55"/>
      <c r="B2406" s="55"/>
      <c r="E2406" s="56"/>
      <c r="F2406" s="10"/>
      <c r="G2406" s="10"/>
      <c r="H2406" s="26"/>
    </row>
    <row r="2407" spans="1:8" s="2" customFormat="1" x14ac:dyDescent="0.25">
      <c r="A2407" s="55"/>
      <c r="B2407" s="55"/>
      <c r="E2407" s="56"/>
      <c r="F2407" s="10"/>
      <c r="G2407" s="10"/>
      <c r="H2407" s="26"/>
    </row>
    <row r="2408" spans="1:8" s="2" customFormat="1" x14ac:dyDescent="0.25">
      <c r="A2408" s="55"/>
      <c r="B2408" s="55"/>
      <c r="E2408" s="56"/>
      <c r="F2408" s="10"/>
      <c r="G2408" s="10"/>
      <c r="H2408" s="26"/>
    </row>
    <row r="2409" spans="1:8" s="2" customFormat="1" x14ac:dyDescent="0.25">
      <c r="A2409" s="55"/>
      <c r="B2409" s="55"/>
      <c r="E2409" s="56"/>
      <c r="F2409" s="10"/>
      <c r="G2409" s="10"/>
      <c r="H2409" s="26"/>
    </row>
    <row r="2410" spans="1:8" s="2" customFormat="1" x14ac:dyDescent="0.25">
      <c r="A2410" s="55"/>
      <c r="B2410" s="55"/>
      <c r="E2410" s="56"/>
      <c r="F2410" s="10"/>
      <c r="G2410" s="10"/>
      <c r="H2410" s="26"/>
    </row>
    <row r="2411" spans="1:8" s="2" customFormat="1" x14ac:dyDescent="0.25">
      <c r="A2411" s="55"/>
      <c r="B2411" s="55"/>
      <c r="E2411" s="56"/>
      <c r="F2411" s="10"/>
      <c r="G2411" s="10"/>
      <c r="H2411" s="26"/>
    </row>
    <row r="2412" spans="1:8" s="2" customFormat="1" x14ac:dyDescent="0.25">
      <c r="A2412" s="55"/>
      <c r="B2412" s="55"/>
      <c r="E2412" s="56"/>
      <c r="F2412" s="10"/>
      <c r="G2412" s="10"/>
      <c r="H2412" s="26"/>
    </row>
    <row r="2413" spans="1:8" s="2" customFormat="1" x14ac:dyDescent="0.25">
      <c r="A2413" s="55"/>
      <c r="B2413" s="55"/>
      <c r="E2413" s="56"/>
      <c r="F2413" s="10"/>
      <c r="G2413" s="10"/>
      <c r="H2413" s="26"/>
    </row>
    <row r="2414" spans="1:8" s="2" customFormat="1" x14ac:dyDescent="0.25">
      <c r="A2414" s="55"/>
      <c r="B2414" s="55"/>
      <c r="E2414" s="56"/>
      <c r="F2414" s="10"/>
      <c r="G2414" s="10"/>
      <c r="H2414" s="26"/>
    </row>
    <row r="2415" spans="1:8" s="2" customFormat="1" x14ac:dyDescent="0.25">
      <c r="A2415" s="55"/>
      <c r="B2415" s="55"/>
      <c r="E2415" s="56"/>
      <c r="F2415" s="10"/>
      <c r="G2415" s="10"/>
      <c r="H2415" s="26"/>
    </row>
    <row r="2416" spans="1:8" s="2" customFormat="1" x14ac:dyDescent="0.25">
      <c r="A2416" s="55"/>
      <c r="B2416" s="55"/>
      <c r="E2416" s="56"/>
      <c r="F2416" s="10"/>
      <c r="G2416" s="10"/>
      <c r="H2416" s="26"/>
    </row>
    <row r="2417" spans="1:8" s="2" customFormat="1" x14ac:dyDescent="0.25">
      <c r="A2417" s="55"/>
      <c r="B2417" s="55"/>
      <c r="E2417" s="56"/>
      <c r="F2417" s="10"/>
      <c r="G2417" s="10"/>
      <c r="H2417" s="26"/>
    </row>
    <row r="2418" spans="1:8" s="2" customFormat="1" x14ac:dyDescent="0.25">
      <c r="A2418" s="55"/>
      <c r="B2418" s="55"/>
      <c r="E2418" s="56"/>
      <c r="F2418" s="10"/>
      <c r="G2418" s="10"/>
      <c r="H2418" s="26"/>
    </row>
    <row r="2419" spans="1:8" s="2" customFormat="1" x14ac:dyDescent="0.25">
      <c r="A2419" s="55"/>
      <c r="B2419" s="55"/>
      <c r="E2419" s="56"/>
      <c r="F2419" s="10"/>
      <c r="G2419" s="10"/>
      <c r="H2419" s="26"/>
    </row>
    <row r="2420" spans="1:8" s="2" customFormat="1" x14ac:dyDescent="0.25">
      <c r="A2420" s="55"/>
      <c r="B2420" s="55"/>
      <c r="E2420" s="56"/>
      <c r="F2420" s="10"/>
      <c r="G2420" s="10"/>
      <c r="H2420" s="26"/>
    </row>
    <row r="2421" spans="1:8" s="2" customFormat="1" x14ac:dyDescent="0.25">
      <c r="A2421" s="55"/>
      <c r="B2421" s="55"/>
      <c r="E2421" s="56"/>
      <c r="F2421" s="10"/>
      <c r="G2421" s="10"/>
      <c r="H2421" s="26"/>
    </row>
    <row r="2422" spans="1:8" s="2" customFormat="1" x14ac:dyDescent="0.25">
      <c r="A2422" s="55"/>
      <c r="B2422" s="55"/>
      <c r="E2422" s="56"/>
      <c r="F2422" s="10"/>
      <c r="G2422" s="10"/>
      <c r="H2422" s="26"/>
    </row>
    <row r="2423" spans="1:8" s="2" customFormat="1" x14ac:dyDescent="0.25">
      <c r="A2423" s="55"/>
      <c r="B2423" s="55"/>
      <c r="E2423" s="56"/>
      <c r="F2423" s="10"/>
      <c r="G2423" s="10"/>
      <c r="H2423" s="26"/>
    </row>
    <row r="2424" spans="1:8" s="2" customFormat="1" x14ac:dyDescent="0.25">
      <c r="A2424" s="55"/>
      <c r="B2424" s="55"/>
      <c r="E2424" s="56"/>
      <c r="F2424" s="10"/>
      <c r="G2424" s="10"/>
      <c r="H2424" s="26"/>
    </row>
    <row r="2425" spans="1:8" s="2" customFormat="1" x14ac:dyDescent="0.25">
      <c r="A2425" s="55"/>
      <c r="B2425" s="55"/>
      <c r="E2425" s="56"/>
      <c r="F2425" s="10"/>
      <c r="G2425" s="10"/>
      <c r="H2425" s="26"/>
    </row>
    <row r="2426" spans="1:8" s="2" customFormat="1" x14ac:dyDescent="0.25">
      <c r="A2426" s="55"/>
      <c r="B2426" s="55"/>
      <c r="E2426" s="56"/>
      <c r="F2426" s="10"/>
      <c r="G2426" s="10"/>
      <c r="H2426" s="26"/>
    </row>
    <row r="2427" spans="1:8" s="2" customFormat="1" x14ac:dyDescent="0.25">
      <c r="A2427" s="55"/>
      <c r="B2427" s="55"/>
      <c r="E2427" s="56"/>
      <c r="F2427" s="10"/>
      <c r="G2427" s="10"/>
      <c r="H2427" s="26"/>
    </row>
    <row r="2428" spans="1:8" s="2" customFormat="1" x14ac:dyDescent="0.25">
      <c r="A2428" s="55"/>
      <c r="B2428" s="55"/>
      <c r="E2428" s="56"/>
      <c r="F2428" s="10"/>
      <c r="G2428" s="10"/>
      <c r="H2428" s="26"/>
    </row>
    <row r="2429" spans="1:8" s="2" customFormat="1" x14ac:dyDescent="0.25">
      <c r="A2429" s="55"/>
      <c r="B2429" s="55"/>
      <c r="E2429" s="56"/>
      <c r="F2429" s="10"/>
      <c r="G2429" s="10"/>
      <c r="H2429" s="26"/>
    </row>
    <row r="2430" spans="1:8" s="2" customFormat="1" x14ac:dyDescent="0.25">
      <c r="A2430" s="55"/>
      <c r="B2430" s="55"/>
      <c r="E2430" s="56"/>
      <c r="F2430" s="10"/>
      <c r="G2430" s="10"/>
      <c r="H2430" s="26"/>
    </row>
    <row r="2431" spans="1:8" s="2" customFormat="1" x14ac:dyDescent="0.25">
      <c r="A2431" s="55"/>
      <c r="B2431" s="55"/>
      <c r="E2431" s="56"/>
      <c r="F2431" s="10"/>
      <c r="G2431" s="10"/>
      <c r="H2431" s="26"/>
    </row>
    <row r="2432" spans="1:8" s="2" customFormat="1" x14ac:dyDescent="0.25">
      <c r="A2432" s="55"/>
      <c r="B2432" s="55"/>
      <c r="E2432" s="56"/>
      <c r="F2432" s="10"/>
      <c r="G2432" s="10"/>
      <c r="H2432" s="26"/>
    </row>
    <row r="2433" spans="1:8" s="2" customFormat="1" x14ac:dyDescent="0.25">
      <c r="A2433" s="55"/>
      <c r="B2433" s="55"/>
      <c r="E2433" s="56"/>
      <c r="F2433" s="10"/>
      <c r="G2433" s="10"/>
      <c r="H2433" s="26"/>
    </row>
    <row r="2434" spans="1:8" s="2" customFormat="1" x14ac:dyDescent="0.25">
      <c r="A2434" s="55"/>
      <c r="B2434" s="55"/>
      <c r="E2434" s="56"/>
      <c r="F2434" s="10"/>
      <c r="G2434" s="10"/>
      <c r="H2434" s="26"/>
    </row>
    <row r="2435" spans="1:8" s="2" customFormat="1" x14ac:dyDescent="0.25">
      <c r="A2435" s="55"/>
      <c r="B2435" s="55"/>
      <c r="E2435" s="56"/>
      <c r="F2435" s="10"/>
      <c r="G2435" s="10"/>
      <c r="H2435" s="26"/>
    </row>
    <row r="2436" spans="1:8" s="2" customFormat="1" x14ac:dyDescent="0.25">
      <c r="A2436" s="55"/>
      <c r="B2436" s="55"/>
      <c r="E2436" s="56"/>
      <c r="F2436" s="10"/>
      <c r="G2436" s="10"/>
      <c r="H2436" s="26"/>
    </row>
    <row r="2437" spans="1:8" s="2" customFormat="1" x14ac:dyDescent="0.25">
      <c r="A2437" s="55"/>
      <c r="B2437" s="55"/>
      <c r="E2437" s="56"/>
      <c r="F2437" s="10"/>
      <c r="G2437" s="10"/>
      <c r="H2437" s="26"/>
    </row>
    <row r="2438" spans="1:8" s="2" customFormat="1" x14ac:dyDescent="0.25">
      <c r="A2438" s="55"/>
      <c r="B2438" s="55"/>
      <c r="E2438" s="56"/>
      <c r="F2438" s="10"/>
      <c r="G2438" s="10"/>
      <c r="H2438" s="26"/>
    </row>
    <row r="2439" spans="1:8" s="2" customFormat="1" x14ac:dyDescent="0.25">
      <c r="A2439" s="55"/>
      <c r="B2439" s="55"/>
      <c r="E2439" s="56"/>
      <c r="F2439" s="10"/>
      <c r="G2439" s="10"/>
      <c r="H2439" s="26"/>
    </row>
    <row r="2440" spans="1:8" s="2" customFormat="1" x14ac:dyDescent="0.25">
      <c r="A2440" s="55"/>
      <c r="B2440" s="55"/>
      <c r="E2440" s="56"/>
      <c r="F2440" s="10"/>
      <c r="G2440" s="10"/>
      <c r="H2440" s="26"/>
    </row>
    <row r="2441" spans="1:8" s="2" customFormat="1" x14ac:dyDescent="0.25">
      <c r="A2441" s="55"/>
      <c r="B2441" s="55"/>
      <c r="E2441" s="56"/>
      <c r="F2441" s="10"/>
      <c r="G2441" s="10"/>
      <c r="H2441" s="26"/>
    </row>
    <row r="2442" spans="1:8" s="2" customFormat="1" x14ac:dyDescent="0.25">
      <c r="A2442" s="55"/>
      <c r="B2442" s="55"/>
      <c r="E2442" s="56"/>
      <c r="F2442" s="10"/>
      <c r="G2442" s="10"/>
      <c r="H2442" s="26"/>
    </row>
    <row r="2443" spans="1:8" s="2" customFormat="1" x14ac:dyDescent="0.25">
      <c r="A2443" s="55"/>
      <c r="B2443" s="55"/>
      <c r="E2443" s="56"/>
      <c r="F2443" s="10"/>
      <c r="G2443" s="10"/>
      <c r="H2443" s="26"/>
    </row>
    <row r="2444" spans="1:8" s="2" customFormat="1" x14ac:dyDescent="0.25">
      <c r="A2444" s="55"/>
      <c r="B2444" s="55"/>
      <c r="E2444" s="56"/>
      <c r="F2444" s="10"/>
      <c r="G2444" s="10"/>
      <c r="H2444" s="26"/>
    </row>
    <row r="2445" spans="1:8" s="2" customFormat="1" x14ac:dyDescent="0.25">
      <c r="A2445" s="55"/>
      <c r="B2445" s="55"/>
      <c r="E2445" s="56"/>
      <c r="F2445" s="10"/>
      <c r="G2445" s="10"/>
      <c r="H2445" s="26"/>
    </row>
    <row r="2446" spans="1:8" s="2" customFormat="1" x14ac:dyDescent="0.25">
      <c r="A2446" s="55"/>
      <c r="B2446" s="55"/>
      <c r="E2446" s="56"/>
      <c r="F2446" s="10"/>
      <c r="G2446" s="10"/>
      <c r="H2446" s="26"/>
    </row>
    <row r="2447" spans="1:8" s="2" customFormat="1" x14ac:dyDescent="0.25">
      <c r="A2447" s="55"/>
      <c r="B2447" s="55"/>
      <c r="E2447" s="56"/>
      <c r="F2447" s="10"/>
      <c r="G2447" s="10"/>
      <c r="H2447" s="26"/>
    </row>
    <row r="2448" spans="1:8" s="2" customFormat="1" x14ac:dyDescent="0.25">
      <c r="A2448" s="55"/>
      <c r="B2448" s="55"/>
      <c r="E2448" s="56"/>
      <c r="F2448" s="10"/>
      <c r="G2448" s="10"/>
      <c r="H2448" s="26"/>
    </row>
    <row r="2449" spans="1:8" s="2" customFormat="1" x14ac:dyDescent="0.25">
      <c r="A2449" s="55"/>
      <c r="B2449" s="55"/>
      <c r="E2449" s="56"/>
      <c r="F2449" s="10"/>
      <c r="G2449" s="10"/>
      <c r="H2449" s="26"/>
    </row>
    <row r="2450" spans="1:8" s="2" customFormat="1" x14ac:dyDescent="0.25">
      <c r="A2450" s="55"/>
      <c r="B2450" s="55"/>
      <c r="E2450" s="56"/>
      <c r="F2450" s="10"/>
      <c r="G2450" s="10"/>
      <c r="H2450" s="26"/>
    </row>
    <row r="2451" spans="1:8" s="2" customFormat="1" x14ac:dyDescent="0.25">
      <c r="A2451" s="55"/>
      <c r="B2451" s="55"/>
      <c r="E2451" s="56"/>
      <c r="F2451" s="10"/>
      <c r="G2451" s="10"/>
      <c r="H2451" s="26"/>
    </row>
    <row r="2452" spans="1:8" s="2" customFormat="1" x14ac:dyDescent="0.25">
      <c r="A2452" s="55"/>
      <c r="B2452" s="55"/>
      <c r="E2452" s="56"/>
      <c r="F2452" s="10"/>
      <c r="G2452" s="10"/>
      <c r="H2452" s="26"/>
    </row>
    <row r="2453" spans="1:8" s="2" customFormat="1" x14ac:dyDescent="0.25">
      <c r="A2453" s="55"/>
      <c r="B2453" s="55"/>
      <c r="E2453" s="56"/>
      <c r="F2453" s="10"/>
      <c r="G2453" s="10"/>
      <c r="H2453" s="26"/>
    </row>
    <row r="2454" spans="1:8" s="2" customFormat="1" x14ac:dyDescent="0.25">
      <c r="A2454" s="55"/>
      <c r="B2454" s="55"/>
      <c r="E2454" s="56"/>
      <c r="F2454" s="10"/>
      <c r="G2454" s="10"/>
      <c r="H2454" s="26"/>
    </row>
    <row r="2455" spans="1:8" s="2" customFormat="1" x14ac:dyDescent="0.25">
      <c r="A2455" s="55"/>
      <c r="B2455" s="55"/>
      <c r="E2455" s="56"/>
      <c r="F2455" s="10"/>
      <c r="G2455" s="10"/>
      <c r="H2455" s="26"/>
    </row>
    <row r="2456" spans="1:8" s="2" customFormat="1" x14ac:dyDescent="0.25">
      <c r="A2456" s="55"/>
      <c r="B2456" s="55"/>
      <c r="E2456" s="56"/>
      <c r="F2456" s="10"/>
      <c r="G2456" s="10"/>
      <c r="H2456" s="26"/>
    </row>
    <row r="2457" spans="1:8" s="2" customFormat="1" x14ac:dyDescent="0.25">
      <c r="A2457" s="55"/>
      <c r="B2457" s="55"/>
      <c r="E2457" s="56"/>
      <c r="F2457" s="10"/>
      <c r="G2457" s="10"/>
      <c r="H2457" s="26"/>
    </row>
    <row r="2458" spans="1:8" s="2" customFormat="1" x14ac:dyDescent="0.25">
      <c r="A2458" s="55"/>
      <c r="B2458" s="55"/>
      <c r="E2458" s="56"/>
      <c r="F2458" s="10"/>
      <c r="G2458" s="10"/>
      <c r="H2458" s="26"/>
    </row>
    <row r="2459" spans="1:8" s="2" customFormat="1" x14ac:dyDescent="0.25">
      <c r="A2459" s="55"/>
      <c r="B2459" s="55"/>
      <c r="E2459" s="56"/>
      <c r="F2459" s="10"/>
      <c r="G2459" s="10"/>
      <c r="H2459" s="26"/>
    </row>
    <row r="2460" spans="1:8" s="2" customFormat="1" x14ac:dyDescent="0.25">
      <c r="A2460" s="55"/>
      <c r="B2460" s="55"/>
      <c r="E2460" s="56"/>
      <c r="F2460" s="10"/>
      <c r="G2460" s="10"/>
      <c r="H2460" s="26"/>
    </row>
    <row r="2461" spans="1:8" s="2" customFormat="1" x14ac:dyDescent="0.25">
      <c r="A2461" s="55"/>
      <c r="B2461" s="55"/>
      <c r="E2461" s="56"/>
      <c r="F2461" s="10"/>
      <c r="G2461" s="10"/>
      <c r="H2461" s="26"/>
    </row>
    <row r="2462" spans="1:8" s="2" customFormat="1" x14ac:dyDescent="0.25">
      <c r="A2462" s="55"/>
      <c r="B2462" s="55"/>
      <c r="E2462" s="56"/>
      <c r="F2462" s="10"/>
      <c r="G2462" s="10"/>
      <c r="H2462" s="26"/>
    </row>
    <row r="2463" spans="1:8" s="2" customFormat="1" x14ac:dyDescent="0.25">
      <c r="A2463" s="55"/>
      <c r="B2463" s="55"/>
      <c r="E2463" s="56"/>
      <c r="F2463" s="10"/>
      <c r="G2463" s="10"/>
      <c r="H2463" s="26"/>
    </row>
    <row r="2464" spans="1:8" s="2" customFormat="1" x14ac:dyDescent="0.25">
      <c r="A2464" s="55"/>
      <c r="B2464" s="55"/>
      <c r="E2464" s="56"/>
      <c r="F2464" s="10"/>
      <c r="G2464" s="10"/>
      <c r="H2464" s="26"/>
    </row>
    <row r="2465" spans="1:8" s="2" customFormat="1" x14ac:dyDescent="0.25">
      <c r="A2465" s="55"/>
      <c r="B2465" s="55"/>
      <c r="E2465" s="56"/>
      <c r="F2465" s="10"/>
      <c r="G2465" s="10"/>
      <c r="H2465" s="26"/>
    </row>
    <row r="2466" spans="1:8" s="2" customFormat="1" x14ac:dyDescent="0.25">
      <c r="A2466" s="55"/>
      <c r="B2466" s="55"/>
      <c r="E2466" s="56"/>
      <c r="F2466" s="10"/>
      <c r="G2466" s="10"/>
      <c r="H2466" s="26"/>
    </row>
    <row r="2467" spans="1:8" s="2" customFormat="1" x14ac:dyDescent="0.25">
      <c r="A2467" s="55"/>
      <c r="B2467" s="55"/>
      <c r="E2467" s="56"/>
      <c r="F2467" s="10"/>
      <c r="G2467" s="10"/>
      <c r="H2467" s="26"/>
    </row>
    <row r="2468" spans="1:8" s="2" customFormat="1" x14ac:dyDescent="0.25">
      <c r="A2468" s="55"/>
      <c r="B2468" s="55"/>
      <c r="E2468" s="56"/>
      <c r="F2468" s="10"/>
      <c r="G2468" s="10"/>
      <c r="H2468" s="26"/>
    </row>
    <row r="2469" spans="1:8" s="2" customFormat="1" x14ac:dyDescent="0.25">
      <c r="A2469" s="55"/>
      <c r="B2469" s="55"/>
      <c r="E2469" s="56"/>
      <c r="F2469" s="10"/>
      <c r="G2469" s="10"/>
      <c r="H2469" s="26"/>
    </row>
    <row r="2470" spans="1:8" s="2" customFormat="1" x14ac:dyDescent="0.25">
      <c r="A2470" s="55"/>
      <c r="B2470" s="55"/>
      <c r="E2470" s="56"/>
      <c r="F2470" s="10"/>
      <c r="G2470" s="10"/>
      <c r="H2470" s="26"/>
    </row>
    <row r="2471" spans="1:8" s="2" customFormat="1" x14ac:dyDescent="0.25">
      <c r="A2471" s="55"/>
      <c r="B2471" s="55"/>
      <c r="E2471" s="56"/>
      <c r="F2471" s="10"/>
      <c r="G2471" s="10"/>
      <c r="H2471" s="26"/>
    </row>
    <row r="2472" spans="1:8" s="2" customFormat="1" x14ac:dyDescent="0.25">
      <c r="A2472" s="55"/>
      <c r="B2472" s="55"/>
      <c r="E2472" s="56"/>
      <c r="F2472" s="10"/>
      <c r="G2472" s="10"/>
      <c r="H2472" s="26"/>
    </row>
    <row r="2473" spans="1:8" s="2" customFormat="1" x14ac:dyDescent="0.25">
      <c r="A2473" s="55"/>
      <c r="B2473" s="55"/>
      <c r="E2473" s="56"/>
      <c r="F2473" s="10"/>
      <c r="G2473" s="10"/>
      <c r="H2473" s="26"/>
    </row>
    <row r="2474" spans="1:8" s="2" customFormat="1" x14ac:dyDescent="0.25">
      <c r="A2474" s="55"/>
      <c r="B2474" s="55"/>
      <c r="E2474" s="56"/>
      <c r="F2474" s="10"/>
      <c r="G2474" s="10"/>
      <c r="H2474" s="26"/>
    </row>
    <row r="2475" spans="1:8" s="2" customFormat="1" x14ac:dyDescent="0.25">
      <c r="A2475" s="55"/>
      <c r="B2475" s="55"/>
      <c r="E2475" s="56"/>
      <c r="F2475" s="10"/>
      <c r="G2475" s="10"/>
      <c r="H2475" s="26"/>
    </row>
    <row r="2476" spans="1:8" s="2" customFormat="1" x14ac:dyDescent="0.25">
      <c r="A2476" s="55"/>
      <c r="B2476" s="55"/>
      <c r="E2476" s="56"/>
      <c r="F2476" s="10"/>
      <c r="G2476" s="10"/>
      <c r="H2476" s="26"/>
    </row>
    <row r="2477" spans="1:8" s="2" customFormat="1" x14ac:dyDescent="0.25">
      <c r="A2477" s="55"/>
      <c r="B2477" s="55"/>
      <c r="E2477" s="56"/>
      <c r="F2477" s="10"/>
      <c r="G2477" s="10"/>
      <c r="H2477" s="26"/>
    </row>
    <row r="2478" spans="1:8" s="2" customFormat="1" x14ac:dyDescent="0.25">
      <c r="A2478" s="55"/>
      <c r="B2478" s="55"/>
      <c r="E2478" s="56"/>
      <c r="F2478" s="10"/>
      <c r="G2478" s="10"/>
      <c r="H2478" s="26"/>
    </row>
    <row r="2479" spans="1:8" s="2" customFormat="1" x14ac:dyDescent="0.25">
      <c r="A2479" s="55"/>
      <c r="B2479" s="55"/>
      <c r="E2479" s="56"/>
      <c r="F2479" s="10"/>
      <c r="G2479" s="10"/>
      <c r="H2479" s="26"/>
    </row>
    <row r="2480" spans="1:8" s="2" customFormat="1" x14ac:dyDescent="0.25">
      <c r="A2480" s="55"/>
      <c r="B2480" s="55"/>
      <c r="E2480" s="56"/>
      <c r="F2480" s="10"/>
      <c r="G2480" s="10"/>
      <c r="H2480" s="26"/>
    </row>
    <row r="2481" spans="1:8" s="2" customFormat="1" x14ac:dyDescent="0.25">
      <c r="A2481" s="55"/>
      <c r="B2481" s="55"/>
      <c r="E2481" s="56"/>
      <c r="F2481" s="10"/>
      <c r="G2481" s="10"/>
      <c r="H2481" s="26"/>
    </row>
    <row r="2482" spans="1:8" s="2" customFormat="1" x14ac:dyDescent="0.25">
      <c r="A2482" s="55"/>
      <c r="B2482" s="55"/>
      <c r="E2482" s="56"/>
      <c r="F2482" s="10"/>
      <c r="G2482" s="10"/>
      <c r="H2482" s="26"/>
    </row>
    <row r="2483" spans="1:8" s="2" customFormat="1" x14ac:dyDescent="0.25">
      <c r="A2483" s="55"/>
      <c r="B2483" s="55"/>
      <c r="E2483" s="56"/>
      <c r="F2483" s="10"/>
      <c r="G2483" s="10"/>
      <c r="H2483" s="26"/>
    </row>
    <row r="2484" spans="1:8" s="2" customFormat="1" x14ac:dyDescent="0.25">
      <c r="A2484" s="55"/>
      <c r="B2484" s="55"/>
      <c r="E2484" s="56"/>
      <c r="F2484" s="10"/>
      <c r="G2484" s="10"/>
      <c r="H2484" s="26"/>
    </row>
    <row r="2485" spans="1:8" s="2" customFormat="1" x14ac:dyDescent="0.25">
      <c r="A2485" s="55"/>
      <c r="B2485" s="55"/>
      <c r="E2485" s="56"/>
      <c r="F2485" s="10"/>
      <c r="G2485" s="10"/>
      <c r="H2485" s="26"/>
    </row>
    <row r="2486" spans="1:8" s="2" customFormat="1" x14ac:dyDescent="0.25">
      <c r="A2486" s="55"/>
      <c r="B2486" s="55"/>
      <c r="E2486" s="56"/>
      <c r="F2486" s="10"/>
      <c r="G2486" s="10"/>
      <c r="H2486" s="26"/>
    </row>
    <row r="2487" spans="1:8" s="2" customFormat="1" x14ac:dyDescent="0.25">
      <c r="A2487" s="55"/>
      <c r="B2487" s="55"/>
      <c r="E2487" s="56"/>
      <c r="F2487" s="10"/>
      <c r="G2487" s="10"/>
      <c r="H2487" s="26"/>
    </row>
    <row r="2488" spans="1:8" s="2" customFormat="1" x14ac:dyDescent="0.25">
      <c r="A2488" s="55"/>
      <c r="B2488" s="55"/>
      <c r="E2488" s="56"/>
      <c r="F2488" s="10"/>
      <c r="G2488" s="10"/>
      <c r="H2488" s="26"/>
    </row>
    <row r="2489" spans="1:8" s="2" customFormat="1" x14ac:dyDescent="0.25">
      <c r="A2489" s="55"/>
      <c r="B2489" s="55"/>
      <c r="E2489" s="56"/>
      <c r="F2489" s="10"/>
      <c r="G2489" s="10"/>
      <c r="H2489" s="26"/>
    </row>
    <row r="2490" spans="1:8" s="2" customFormat="1" x14ac:dyDescent="0.25">
      <c r="A2490" s="55"/>
      <c r="B2490" s="55"/>
      <c r="E2490" s="56"/>
      <c r="F2490" s="10"/>
      <c r="G2490" s="10"/>
      <c r="H2490" s="26"/>
    </row>
    <row r="2491" spans="1:8" s="2" customFormat="1" x14ac:dyDescent="0.25">
      <c r="A2491" s="55"/>
      <c r="B2491" s="55"/>
      <c r="E2491" s="56"/>
      <c r="F2491" s="10"/>
      <c r="G2491" s="10"/>
      <c r="H2491" s="26"/>
    </row>
    <row r="2492" spans="1:8" s="2" customFormat="1" x14ac:dyDescent="0.25">
      <c r="A2492" s="55"/>
      <c r="B2492" s="55"/>
      <c r="E2492" s="56"/>
      <c r="F2492" s="10"/>
      <c r="G2492" s="10"/>
      <c r="H2492" s="26"/>
    </row>
    <row r="2493" spans="1:8" s="2" customFormat="1" x14ac:dyDescent="0.25">
      <c r="A2493" s="55"/>
      <c r="B2493" s="55"/>
      <c r="E2493" s="56"/>
      <c r="F2493" s="10"/>
      <c r="G2493" s="10"/>
      <c r="H2493" s="26"/>
    </row>
    <row r="2494" spans="1:8" s="2" customFormat="1" x14ac:dyDescent="0.25">
      <c r="A2494" s="55"/>
      <c r="B2494" s="55"/>
      <c r="E2494" s="56"/>
      <c r="F2494" s="10"/>
      <c r="G2494" s="10"/>
      <c r="H2494" s="26"/>
    </row>
    <row r="2495" spans="1:8" s="2" customFormat="1" x14ac:dyDescent="0.25">
      <c r="A2495" s="55"/>
      <c r="B2495" s="55"/>
      <c r="E2495" s="56"/>
      <c r="F2495" s="10"/>
      <c r="G2495" s="10"/>
      <c r="H2495" s="26"/>
    </row>
    <row r="2496" spans="1:8" s="2" customFormat="1" x14ac:dyDescent="0.25">
      <c r="A2496" s="55"/>
      <c r="B2496" s="55"/>
      <c r="E2496" s="56"/>
      <c r="F2496" s="10"/>
      <c r="G2496" s="10"/>
      <c r="H2496" s="26"/>
    </row>
    <row r="2497" spans="1:8" s="2" customFormat="1" x14ac:dyDescent="0.25">
      <c r="A2497" s="55"/>
      <c r="B2497" s="55"/>
      <c r="E2497" s="56"/>
      <c r="F2497" s="10"/>
      <c r="G2497" s="10"/>
      <c r="H2497" s="26"/>
    </row>
    <row r="2498" spans="1:8" s="2" customFormat="1" x14ac:dyDescent="0.25">
      <c r="A2498" s="55"/>
      <c r="B2498" s="55"/>
      <c r="E2498" s="56"/>
      <c r="F2498" s="10"/>
      <c r="G2498" s="10"/>
      <c r="H2498" s="26"/>
    </row>
    <row r="2499" spans="1:8" s="2" customFormat="1" x14ac:dyDescent="0.25">
      <c r="A2499" s="55"/>
      <c r="B2499" s="55"/>
      <c r="E2499" s="56"/>
      <c r="F2499" s="10"/>
      <c r="G2499" s="10"/>
      <c r="H2499" s="26"/>
    </row>
    <row r="2500" spans="1:8" s="2" customFormat="1" x14ac:dyDescent="0.25">
      <c r="A2500" s="55"/>
      <c r="B2500" s="55"/>
      <c r="E2500" s="56"/>
      <c r="F2500" s="10"/>
      <c r="G2500" s="10"/>
      <c r="H2500" s="26"/>
    </row>
    <row r="2501" spans="1:8" s="2" customFormat="1" x14ac:dyDescent="0.25">
      <c r="A2501" s="55"/>
      <c r="B2501" s="55"/>
      <c r="E2501" s="56"/>
      <c r="F2501" s="10"/>
      <c r="G2501" s="10"/>
      <c r="H2501" s="26"/>
    </row>
    <row r="2502" spans="1:8" s="2" customFormat="1" x14ac:dyDescent="0.25">
      <c r="A2502" s="55"/>
      <c r="B2502" s="55"/>
      <c r="E2502" s="56"/>
      <c r="F2502" s="10"/>
      <c r="G2502" s="10"/>
      <c r="H2502" s="26"/>
    </row>
    <row r="2503" spans="1:8" s="2" customFormat="1" x14ac:dyDescent="0.25">
      <c r="A2503" s="55"/>
      <c r="B2503" s="55"/>
      <c r="E2503" s="56"/>
      <c r="F2503" s="10"/>
      <c r="G2503" s="10"/>
      <c r="H2503" s="26"/>
    </row>
    <row r="2504" spans="1:8" s="2" customFormat="1" x14ac:dyDescent="0.25">
      <c r="A2504" s="55"/>
      <c r="B2504" s="55"/>
      <c r="E2504" s="56"/>
      <c r="F2504" s="10"/>
      <c r="G2504" s="10"/>
      <c r="H2504" s="26"/>
    </row>
    <row r="2505" spans="1:8" s="2" customFormat="1" x14ac:dyDescent="0.25">
      <c r="A2505" s="55"/>
      <c r="B2505" s="55"/>
      <c r="E2505" s="56"/>
      <c r="F2505" s="10"/>
      <c r="G2505" s="10"/>
      <c r="H2505" s="26"/>
    </row>
    <row r="2506" spans="1:8" s="2" customFormat="1" x14ac:dyDescent="0.25">
      <c r="A2506" s="55"/>
      <c r="B2506" s="55"/>
      <c r="E2506" s="56"/>
      <c r="F2506" s="10"/>
      <c r="G2506" s="10"/>
      <c r="H2506" s="26"/>
    </row>
    <row r="2507" spans="1:8" s="2" customFormat="1" x14ac:dyDescent="0.25">
      <c r="A2507" s="55"/>
      <c r="B2507" s="55"/>
      <c r="E2507" s="56"/>
      <c r="F2507" s="10"/>
      <c r="G2507" s="10"/>
      <c r="H2507" s="26"/>
    </row>
    <row r="2508" spans="1:8" s="2" customFormat="1" x14ac:dyDescent="0.25">
      <c r="A2508" s="55"/>
      <c r="B2508" s="55"/>
      <c r="E2508" s="56"/>
      <c r="F2508" s="10"/>
      <c r="G2508" s="10"/>
      <c r="H2508" s="26"/>
    </row>
    <row r="2509" spans="1:8" s="2" customFormat="1" x14ac:dyDescent="0.25">
      <c r="A2509" s="55"/>
      <c r="B2509" s="55"/>
      <c r="E2509" s="56"/>
      <c r="F2509" s="10"/>
      <c r="G2509" s="10"/>
      <c r="H2509" s="26"/>
    </row>
    <row r="2510" spans="1:8" s="2" customFormat="1" x14ac:dyDescent="0.25">
      <c r="A2510" s="55"/>
      <c r="B2510" s="55"/>
      <c r="E2510" s="56"/>
      <c r="F2510" s="10"/>
      <c r="G2510" s="10"/>
      <c r="H2510" s="26"/>
    </row>
    <row r="2511" spans="1:8" s="2" customFormat="1" x14ac:dyDescent="0.25">
      <c r="A2511" s="55"/>
      <c r="B2511" s="55"/>
      <c r="E2511" s="56"/>
      <c r="F2511" s="10"/>
      <c r="G2511" s="10"/>
      <c r="H2511" s="26"/>
    </row>
    <row r="2512" spans="1:8" s="2" customFormat="1" x14ac:dyDescent="0.25">
      <c r="A2512" s="55"/>
      <c r="B2512" s="55"/>
      <c r="E2512" s="56"/>
      <c r="F2512" s="10"/>
      <c r="G2512" s="10"/>
      <c r="H2512" s="26"/>
    </row>
    <row r="2513" spans="1:8" s="2" customFormat="1" x14ac:dyDescent="0.25">
      <c r="A2513" s="55"/>
      <c r="B2513" s="55"/>
      <c r="E2513" s="56"/>
      <c r="F2513" s="10"/>
      <c r="G2513" s="10"/>
      <c r="H2513" s="26"/>
    </row>
    <row r="2514" spans="1:8" s="2" customFormat="1" x14ac:dyDescent="0.25">
      <c r="A2514" s="55"/>
      <c r="B2514" s="55"/>
      <c r="E2514" s="56"/>
      <c r="F2514" s="10"/>
      <c r="G2514" s="10"/>
      <c r="H2514" s="26"/>
    </row>
    <row r="2515" spans="1:8" s="2" customFormat="1" x14ac:dyDescent="0.25">
      <c r="A2515" s="55"/>
      <c r="B2515" s="55"/>
      <c r="E2515" s="56"/>
      <c r="F2515" s="10"/>
      <c r="G2515" s="10"/>
      <c r="H2515" s="26"/>
    </row>
    <row r="2516" spans="1:8" s="2" customFormat="1" x14ac:dyDescent="0.25">
      <c r="A2516" s="55"/>
      <c r="B2516" s="55"/>
      <c r="E2516" s="56"/>
      <c r="F2516" s="10"/>
      <c r="G2516" s="10"/>
      <c r="H2516" s="26"/>
    </row>
    <row r="2517" spans="1:8" s="2" customFormat="1" x14ac:dyDescent="0.25">
      <c r="A2517" s="55"/>
      <c r="B2517" s="55"/>
      <c r="E2517" s="56"/>
      <c r="F2517" s="10"/>
      <c r="G2517" s="10"/>
      <c r="H2517" s="26"/>
    </row>
    <row r="2518" spans="1:8" s="2" customFormat="1" x14ac:dyDescent="0.25">
      <c r="A2518" s="55"/>
      <c r="B2518" s="55"/>
      <c r="E2518" s="56"/>
      <c r="F2518" s="10"/>
      <c r="G2518" s="10"/>
      <c r="H2518" s="26"/>
    </row>
    <row r="2519" spans="1:8" s="2" customFormat="1" x14ac:dyDescent="0.25">
      <c r="A2519" s="55"/>
      <c r="B2519" s="55"/>
      <c r="E2519" s="56"/>
      <c r="F2519" s="10"/>
      <c r="G2519" s="10"/>
      <c r="H2519" s="26"/>
    </row>
    <row r="2520" spans="1:8" s="2" customFormat="1" x14ac:dyDescent="0.25">
      <c r="A2520" s="55"/>
      <c r="B2520" s="55"/>
      <c r="E2520" s="56"/>
      <c r="F2520" s="10"/>
      <c r="G2520" s="10"/>
      <c r="H2520" s="26"/>
    </row>
    <row r="2521" spans="1:8" s="2" customFormat="1" x14ac:dyDescent="0.25">
      <c r="A2521" s="55"/>
      <c r="B2521" s="55"/>
      <c r="E2521" s="56"/>
      <c r="F2521" s="10"/>
      <c r="G2521" s="10"/>
      <c r="H2521" s="26"/>
    </row>
    <row r="2522" spans="1:8" s="2" customFormat="1" x14ac:dyDescent="0.25">
      <c r="A2522" s="55"/>
      <c r="B2522" s="55"/>
      <c r="E2522" s="56"/>
      <c r="F2522" s="10"/>
      <c r="G2522" s="10"/>
      <c r="H2522" s="26"/>
    </row>
    <row r="2523" spans="1:8" s="2" customFormat="1" x14ac:dyDescent="0.25">
      <c r="A2523" s="55"/>
      <c r="B2523" s="55"/>
      <c r="E2523" s="56"/>
      <c r="F2523" s="10"/>
      <c r="G2523" s="10"/>
      <c r="H2523" s="26"/>
    </row>
    <row r="2524" spans="1:8" s="2" customFormat="1" x14ac:dyDescent="0.25">
      <c r="A2524" s="55"/>
      <c r="B2524" s="55"/>
      <c r="E2524" s="56"/>
      <c r="F2524" s="10"/>
      <c r="G2524" s="10"/>
      <c r="H2524" s="26"/>
    </row>
    <row r="2525" spans="1:8" s="2" customFormat="1" x14ac:dyDescent="0.25">
      <c r="A2525" s="55"/>
      <c r="B2525" s="55"/>
      <c r="E2525" s="56"/>
      <c r="F2525" s="10"/>
      <c r="G2525" s="10"/>
      <c r="H2525" s="26"/>
    </row>
    <row r="2526" spans="1:8" s="2" customFormat="1" x14ac:dyDescent="0.25">
      <c r="A2526" s="55"/>
      <c r="B2526" s="55"/>
      <c r="E2526" s="56"/>
      <c r="F2526" s="10"/>
      <c r="G2526" s="10"/>
      <c r="H2526" s="26"/>
    </row>
    <row r="2527" spans="1:8" s="2" customFormat="1" x14ac:dyDescent="0.25">
      <c r="A2527" s="55"/>
      <c r="B2527" s="55"/>
      <c r="E2527" s="56"/>
      <c r="F2527" s="10"/>
      <c r="G2527" s="10"/>
      <c r="H2527" s="26"/>
    </row>
    <row r="2528" spans="1:8" s="2" customFormat="1" x14ac:dyDescent="0.25">
      <c r="A2528" s="55"/>
      <c r="B2528" s="55"/>
      <c r="E2528" s="56"/>
      <c r="F2528" s="10"/>
      <c r="G2528" s="10"/>
      <c r="H2528" s="26"/>
    </row>
    <row r="2529" spans="1:8" s="2" customFormat="1" x14ac:dyDescent="0.25">
      <c r="A2529" s="55"/>
      <c r="B2529" s="55"/>
      <c r="E2529" s="56"/>
      <c r="F2529" s="10"/>
      <c r="G2529" s="10"/>
      <c r="H2529" s="26"/>
    </row>
    <row r="2530" spans="1:8" s="2" customFormat="1" x14ac:dyDescent="0.25">
      <c r="A2530" s="55"/>
      <c r="B2530" s="55"/>
      <c r="E2530" s="56"/>
      <c r="F2530" s="10"/>
      <c r="G2530" s="10"/>
      <c r="H2530" s="26"/>
    </row>
    <row r="2531" spans="1:8" s="2" customFormat="1" x14ac:dyDescent="0.25">
      <c r="A2531" s="55"/>
      <c r="B2531" s="55"/>
      <c r="E2531" s="56"/>
      <c r="F2531" s="10"/>
      <c r="G2531" s="10"/>
      <c r="H2531" s="26"/>
    </row>
    <row r="2532" spans="1:8" s="2" customFormat="1" x14ac:dyDescent="0.25">
      <c r="A2532" s="55"/>
      <c r="B2532" s="55"/>
      <c r="E2532" s="56"/>
      <c r="F2532" s="10"/>
      <c r="G2532" s="10"/>
      <c r="H2532" s="26"/>
    </row>
    <row r="2533" spans="1:8" s="2" customFormat="1" x14ac:dyDescent="0.25">
      <c r="A2533" s="55"/>
      <c r="B2533" s="55"/>
      <c r="E2533" s="56"/>
      <c r="F2533" s="10"/>
      <c r="G2533" s="10"/>
      <c r="H2533" s="26"/>
    </row>
    <row r="2534" spans="1:8" s="2" customFormat="1" x14ac:dyDescent="0.25">
      <c r="A2534" s="55"/>
      <c r="B2534" s="55"/>
      <c r="E2534" s="56"/>
      <c r="F2534" s="10"/>
      <c r="G2534" s="10"/>
      <c r="H2534" s="26"/>
    </row>
    <row r="2535" spans="1:8" s="2" customFormat="1" x14ac:dyDescent="0.25">
      <c r="A2535" s="55"/>
      <c r="B2535" s="55"/>
      <c r="E2535" s="56"/>
      <c r="F2535" s="10"/>
      <c r="G2535" s="10"/>
      <c r="H2535" s="26"/>
    </row>
    <row r="2536" spans="1:8" s="2" customFormat="1" x14ac:dyDescent="0.25">
      <c r="A2536" s="55"/>
      <c r="B2536" s="55"/>
      <c r="E2536" s="56"/>
      <c r="F2536" s="10"/>
      <c r="G2536" s="10"/>
      <c r="H2536" s="26"/>
    </row>
    <row r="2537" spans="1:8" s="2" customFormat="1" x14ac:dyDescent="0.25">
      <c r="A2537" s="55"/>
      <c r="B2537" s="55"/>
      <c r="E2537" s="56"/>
      <c r="F2537" s="10"/>
      <c r="G2537" s="10"/>
      <c r="H2537" s="26"/>
    </row>
    <row r="2538" spans="1:8" s="2" customFormat="1" x14ac:dyDescent="0.25">
      <c r="A2538" s="55"/>
      <c r="B2538" s="55"/>
      <c r="E2538" s="56"/>
      <c r="F2538" s="10"/>
      <c r="G2538" s="10"/>
      <c r="H2538" s="26"/>
    </row>
    <row r="2539" spans="1:8" s="2" customFormat="1" x14ac:dyDescent="0.25">
      <c r="A2539" s="55"/>
      <c r="B2539" s="55"/>
      <c r="E2539" s="56"/>
      <c r="F2539" s="10"/>
      <c r="G2539" s="10"/>
      <c r="H2539" s="26"/>
    </row>
    <row r="2540" spans="1:8" s="2" customFormat="1" x14ac:dyDescent="0.25">
      <c r="A2540" s="55"/>
      <c r="B2540" s="55"/>
      <c r="E2540" s="56"/>
      <c r="F2540" s="10"/>
      <c r="G2540" s="10"/>
      <c r="H2540" s="26"/>
    </row>
    <row r="2541" spans="1:8" s="2" customFormat="1" x14ac:dyDescent="0.25">
      <c r="A2541" s="55"/>
      <c r="B2541" s="55"/>
      <c r="E2541" s="56"/>
      <c r="F2541" s="10"/>
      <c r="G2541" s="10"/>
      <c r="H2541" s="26"/>
    </row>
    <row r="2542" spans="1:8" s="2" customFormat="1" x14ac:dyDescent="0.25">
      <c r="A2542" s="55"/>
      <c r="B2542" s="55"/>
      <c r="E2542" s="56"/>
      <c r="F2542" s="10"/>
      <c r="G2542" s="10"/>
      <c r="H2542" s="26"/>
    </row>
    <row r="2543" spans="1:8" s="2" customFormat="1" x14ac:dyDescent="0.25">
      <c r="A2543" s="55"/>
      <c r="B2543" s="55"/>
      <c r="E2543" s="56"/>
      <c r="F2543" s="10"/>
      <c r="G2543" s="10"/>
      <c r="H2543" s="26"/>
    </row>
    <row r="2544" spans="1:8" s="2" customFormat="1" x14ac:dyDescent="0.25">
      <c r="A2544" s="55"/>
      <c r="B2544" s="55"/>
      <c r="E2544" s="56"/>
      <c r="F2544" s="10"/>
      <c r="G2544" s="10"/>
      <c r="H2544" s="26"/>
    </row>
    <row r="2545" spans="1:8" s="2" customFormat="1" x14ac:dyDescent="0.25">
      <c r="A2545" s="55"/>
      <c r="B2545" s="55"/>
      <c r="E2545" s="56"/>
      <c r="F2545" s="10"/>
      <c r="G2545" s="10"/>
      <c r="H2545" s="26"/>
    </row>
    <row r="2546" spans="1:8" s="2" customFormat="1" x14ac:dyDescent="0.25">
      <c r="A2546" s="55"/>
      <c r="B2546" s="55"/>
      <c r="E2546" s="56"/>
      <c r="F2546" s="10"/>
      <c r="G2546" s="10"/>
      <c r="H2546" s="26"/>
    </row>
    <row r="2547" spans="1:8" s="2" customFormat="1" x14ac:dyDescent="0.25">
      <c r="A2547" s="55"/>
      <c r="B2547" s="55"/>
      <c r="E2547" s="56"/>
      <c r="F2547" s="10"/>
      <c r="G2547" s="10"/>
      <c r="H2547" s="26"/>
    </row>
    <row r="2548" spans="1:8" s="2" customFormat="1" x14ac:dyDescent="0.25">
      <c r="A2548" s="55"/>
      <c r="B2548" s="55"/>
      <c r="E2548" s="56"/>
      <c r="F2548" s="10"/>
      <c r="G2548" s="10"/>
      <c r="H2548" s="26"/>
    </row>
    <row r="2549" spans="1:8" s="2" customFormat="1" x14ac:dyDescent="0.25">
      <c r="A2549" s="55"/>
      <c r="B2549" s="55"/>
      <c r="E2549" s="56"/>
      <c r="F2549" s="10"/>
      <c r="G2549" s="10"/>
      <c r="H2549" s="26"/>
    </row>
    <row r="2550" spans="1:8" s="2" customFormat="1" x14ac:dyDescent="0.25">
      <c r="A2550" s="55"/>
      <c r="B2550" s="55"/>
      <c r="E2550" s="56"/>
      <c r="F2550" s="10"/>
      <c r="G2550" s="10"/>
      <c r="H2550" s="26"/>
    </row>
    <row r="2551" spans="1:8" s="2" customFormat="1" x14ac:dyDescent="0.25">
      <c r="A2551" s="55"/>
      <c r="B2551" s="55"/>
      <c r="E2551" s="56"/>
      <c r="F2551" s="10"/>
      <c r="G2551" s="10"/>
      <c r="H2551" s="26"/>
    </row>
    <row r="2552" spans="1:8" s="2" customFormat="1" x14ac:dyDescent="0.25">
      <c r="A2552" s="55"/>
      <c r="B2552" s="55"/>
      <c r="E2552" s="56"/>
      <c r="F2552" s="10"/>
      <c r="G2552" s="10"/>
      <c r="H2552" s="26"/>
    </row>
    <row r="2553" spans="1:8" s="2" customFormat="1" x14ac:dyDescent="0.25">
      <c r="A2553" s="55"/>
      <c r="B2553" s="55"/>
      <c r="E2553" s="56"/>
      <c r="F2553" s="10"/>
      <c r="G2553" s="10"/>
      <c r="H2553" s="26"/>
    </row>
    <row r="2554" spans="1:8" s="2" customFormat="1" x14ac:dyDescent="0.25">
      <c r="A2554" s="55"/>
      <c r="B2554" s="55"/>
      <c r="E2554" s="56"/>
      <c r="F2554" s="10"/>
      <c r="G2554" s="10"/>
      <c r="H2554" s="26"/>
    </row>
    <row r="2555" spans="1:8" s="2" customFormat="1" x14ac:dyDescent="0.25">
      <c r="A2555" s="55"/>
      <c r="B2555" s="55"/>
      <c r="E2555" s="56"/>
      <c r="F2555" s="10"/>
      <c r="G2555" s="10"/>
      <c r="H2555" s="26"/>
    </row>
    <row r="2556" spans="1:8" s="2" customFormat="1" x14ac:dyDescent="0.25">
      <c r="A2556" s="55"/>
      <c r="B2556" s="55"/>
      <c r="E2556" s="56"/>
      <c r="F2556" s="10"/>
      <c r="G2556" s="10"/>
      <c r="H2556" s="26"/>
    </row>
    <row r="2557" spans="1:8" s="2" customFormat="1" x14ac:dyDescent="0.25">
      <c r="A2557" s="55"/>
      <c r="B2557" s="55"/>
      <c r="E2557" s="56"/>
      <c r="F2557" s="10"/>
      <c r="G2557" s="10"/>
      <c r="H2557" s="26"/>
    </row>
    <row r="2558" spans="1:8" s="2" customFormat="1" x14ac:dyDescent="0.25">
      <c r="A2558" s="55"/>
      <c r="B2558" s="55"/>
      <c r="E2558" s="56"/>
      <c r="F2558" s="10"/>
      <c r="G2558" s="10"/>
      <c r="H2558" s="26"/>
    </row>
    <row r="2559" spans="1:8" s="2" customFormat="1" x14ac:dyDescent="0.25">
      <c r="A2559" s="55"/>
      <c r="B2559" s="55"/>
      <c r="E2559" s="56"/>
      <c r="F2559" s="10"/>
      <c r="G2559" s="10"/>
      <c r="H2559" s="26"/>
    </row>
    <row r="2560" spans="1:8" s="2" customFormat="1" x14ac:dyDescent="0.25">
      <c r="A2560" s="55"/>
      <c r="B2560" s="55"/>
      <c r="E2560" s="56"/>
      <c r="F2560" s="10"/>
      <c r="G2560" s="10"/>
      <c r="H2560" s="26"/>
    </row>
    <row r="2561" spans="1:8" s="2" customFormat="1" x14ac:dyDescent="0.25">
      <c r="A2561" s="55"/>
      <c r="B2561" s="55"/>
      <c r="E2561" s="56"/>
      <c r="F2561" s="10"/>
      <c r="G2561" s="10"/>
      <c r="H2561" s="26"/>
    </row>
    <row r="2562" spans="1:8" s="2" customFormat="1" x14ac:dyDescent="0.25">
      <c r="A2562" s="55"/>
      <c r="B2562" s="55"/>
      <c r="E2562" s="56"/>
      <c r="F2562" s="10"/>
      <c r="G2562" s="10"/>
      <c r="H2562" s="26"/>
    </row>
    <row r="2563" spans="1:8" s="2" customFormat="1" x14ac:dyDescent="0.25">
      <c r="A2563" s="55"/>
      <c r="B2563" s="55"/>
      <c r="E2563" s="56"/>
      <c r="F2563" s="10"/>
      <c r="G2563" s="10"/>
      <c r="H2563" s="26"/>
    </row>
    <row r="2564" spans="1:8" s="2" customFormat="1" x14ac:dyDescent="0.25">
      <c r="A2564" s="55"/>
      <c r="B2564" s="55"/>
      <c r="E2564" s="56"/>
      <c r="F2564" s="10"/>
      <c r="G2564" s="10"/>
      <c r="H2564" s="26"/>
    </row>
    <row r="2565" spans="1:8" s="2" customFormat="1" x14ac:dyDescent="0.25">
      <c r="A2565" s="55"/>
      <c r="B2565" s="55"/>
      <c r="E2565" s="56"/>
      <c r="F2565" s="10"/>
      <c r="G2565" s="10"/>
      <c r="H2565" s="26"/>
    </row>
    <row r="2566" spans="1:8" s="2" customFormat="1" x14ac:dyDescent="0.25">
      <c r="A2566" s="55"/>
      <c r="B2566" s="55"/>
      <c r="E2566" s="56"/>
      <c r="F2566" s="10"/>
      <c r="G2566" s="10"/>
      <c r="H2566" s="26"/>
    </row>
    <row r="2567" spans="1:8" s="2" customFormat="1" x14ac:dyDescent="0.25">
      <c r="A2567" s="55"/>
      <c r="B2567" s="55"/>
      <c r="E2567" s="56"/>
      <c r="F2567" s="10"/>
      <c r="G2567" s="10"/>
      <c r="H2567" s="26"/>
    </row>
    <row r="2568" spans="1:8" s="2" customFormat="1" x14ac:dyDescent="0.25">
      <c r="A2568" s="55"/>
      <c r="B2568" s="55"/>
      <c r="E2568" s="56"/>
      <c r="F2568" s="10"/>
      <c r="G2568" s="10"/>
      <c r="H2568" s="26"/>
    </row>
    <row r="2569" spans="1:8" s="2" customFormat="1" x14ac:dyDescent="0.25">
      <c r="A2569" s="55"/>
      <c r="B2569" s="55"/>
      <c r="E2569" s="56"/>
      <c r="F2569" s="10"/>
      <c r="G2569" s="10"/>
      <c r="H2569" s="26"/>
    </row>
    <row r="2570" spans="1:8" s="2" customFormat="1" x14ac:dyDescent="0.25">
      <c r="A2570" s="55"/>
      <c r="B2570" s="55"/>
      <c r="E2570" s="56"/>
      <c r="F2570" s="10"/>
      <c r="G2570" s="10"/>
      <c r="H2570" s="26"/>
    </row>
    <row r="2571" spans="1:8" s="2" customFormat="1" x14ac:dyDescent="0.25">
      <c r="A2571" s="55"/>
      <c r="B2571" s="55"/>
      <c r="E2571" s="56"/>
      <c r="F2571" s="10"/>
      <c r="G2571" s="10"/>
      <c r="H2571" s="26"/>
    </row>
    <row r="2572" spans="1:8" s="2" customFormat="1" x14ac:dyDescent="0.25">
      <c r="A2572" s="55"/>
      <c r="B2572" s="55"/>
      <c r="E2572" s="56"/>
      <c r="F2572" s="10"/>
      <c r="G2572" s="10"/>
      <c r="H2572" s="26"/>
    </row>
    <row r="2573" spans="1:8" s="2" customFormat="1" x14ac:dyDescent="0.25">
      <c r="A2573" s="55"/>
      <c r="B2573" s="55"/>
      <c r="E2573" s="56"/>
      <c r="F2573" s="10"/>
      <c r="G2573" s="10"/>
      <c r="H2573" s="26"/>
    </row>
    <row r="2574" spans="1:8" s="2" customFormat="1" x14ac:dyDescent="0.25">
      <c r="A2574" s="55"/>
      <c r="B2574" s="55"/>
      <c r="E2574" s="56"/>
      <c r="F2574" s="10"/>
      <c r="G2574" s="10"/>
      <c r="H2574" s="26"/>
    </row>
    <row r="2575" spans="1:8" s="2" customFormat="1" x14ac:dyDescent="0.25">
      <c r="A2575" s="55"/>
      <c r="B2575" s="55"/>
      <c r="E2575" s="56"/>
      <c r="F2575" s="10"/>
      <c r="G2575" s="10"/>
      <c r="H2575" s="26"/>
    </row>
    <row r="2576" spans="1:8" s="2" customFormat="1" x14ac:dyDescent="0.25">
      <c r="A2576" s="55"/>
      <c r="B2576" s="55"/>
      <c r="E2576" s="56"/>
      <c r="F2576" s="10"/>
      <c r="G2576" s="10"/>
      <c r="H2576" s="26"/>
    </row>
    <row r="2577" spans="1:8" s="2" customFormat="1" x14ac:dyDescent="0.25">
      <c r="A2577" s="55"/>
      <c r="B2577" s="55"/>
      <c r="E2577" s="56"/>
      <c r="F2577" s="10"/>
      <c r="G2577" s="10"/>
      <c r="H2577" s="26"/>
    </row>
    <row r="2578" spans="1:8" s="2" customFormat="1" x14ac:dyDescent="0.25">
      <c r="A2578" s="55"/>
      <c r="B2578" s="55"/>
      <c r="E2578" s="56"/>
      <c r="F2578" s="10"/>
      <c r="G2578" s="10"/>
      <c r="H2578" s="26"/>
    </row>
    <row r="2579" spans="1:8" s="2" customFormat="1" x14ac:dyDescent="0.25">
      <c r="A2579" s="55"/>
      <c r="B2579" s="55"/>
      <c r="E2579" s="56"/>
      <c r="F2579" s="10"/>
      <c r="G2579" s="10"/>
      <c r="H2579" s="26"/>
    </row>
    <row r="2580" spans="1:8" s="2" customFormat="1" x14ac:dyDescent="0.25">
      <c r="A2580" s="55"/>
      <c r="B2580" s="55"/>
      <c r="E2580" s="56"/>
      <c r="F2580" s="10"/>
      <c r="G2580" s="10"/>
      <c r="H2580" s="26"/>
    </row>
    <row r="2581" spans="1:8" s="2" customFormat="1" x14ac:dyDescent="0.25">
      <c r="A2581" s="55"/>
      <c r="B2581" s="55"/>
      <c r="E2581" s="56"/>
      <c r="F2581" s="10"/>
      <c r="G2581" s="10"/>
      <c r="H2581" s="26"/>
    </row>
    <row r="2582" spans="1:8" s="2" customFormat="1" x14ac:dyDescent="0.25">
      <c r="A2582" s="55"/>
      <c r="B2582" s="55"/>
      <c r="E2582" s="56"/>
      <c r="F2582" s="10"/>
      <c r="G2582" s="10"/>
      <c r="H2582" s="26"/>
    </row>
    <row r="2583" spans="1:8" s="2" customFormat="1" x14ac:dyDescent="0.25">
      <c r="A2583" s="55"/>
      <c r="B2583" s="55"/>
      <c r="E2583" s="56"/>
      <c r="F2583" s="10"/>
      <c r="G2583" s="10"/>
      <c r="H2583" s="26"/>
    </row>
    <row r="2584" spans="1:8" s="2" customFormat="1" x14ac:dyDescent="0.25">
      <c r="A2584" s="55"/>
      <c r="B2584" s="55"/>
      <c r="E2584" s="56"/>
      <c r="F2584" s="10"/>
      <c r="G2584" s="10"/>
      <c r="H2584" s="26"/>
    </row>
    <row r="2585" spans="1:8" s="2" customFormat="1" x14ac:dyDescent="0.25">
      <c r="A2585" s="55"/>
      <c r="B2585" s="55"/>
      <c r="E2585" s="56"/>
      <c r="F2585" s="10"/>
      <c r="G2585" s="10"/>
      <c r="H2585" s="26"/>
    </row>
    <row r="2586" spans="1:8" s="2" customFormat="1" x14ac:dyDescent="0.25">
      <c r="A2586" s="55"/>
      <c r="B2586" s="55"/>
      <c r="E2586" s="56"/>
      <c r="F2586" s="10"/>
      <c r="G2586" s="10"/>
      <c r="H2586" s="26"/>
    </row>
    <row r="2587" spans="1:8" s="2" customFormat="1" x14ac:dyDescent="0.25">
      <c r="A2587" s="55"/>
      <c r="B2587" s="55"/>
      <c r="E2587" s="56"/>
      <c r="F2587" s="10"/>
      <c r="G2587" s="10"/>
      <c r="H2587" s="26"/>
    </row>
    <row r="2588" spans="1:8" s="2" customFormat="1" x14ac:dyDescent="0.25">
      <c r="A2588" s="55"/>
      <c r="B2588" s="55"/>
      <c r="E2588" s="56"/>
      <c r="F2588" s="10"/>
      <c r="G2588" s="10"/>
      <c r="H2588" s="26"/>
    </row>
    <row r="2589" spans="1:8" s="2" customFormat="1" x14ac:dyDescent="0.25">
      <c r="A2589" s="55"/>
      <c r="B2589" s="55"/>
      <c r="E2589" s="56"/>
      <c r="F2589" s="10"/>
      <c r="G2589" s="10"/>
      <c r="H2589" s="26"/>
    </row>
    <row r="2590" spans="1:8" s="2" customFormat="1" x14ac:dyDescent="0.25">
      <c r="A2590" s="55"/>
      <c r="B2590" s="55"/>
      <c r="E2590" s="56"/>
      <c r="F2590" s="10"/>
      <c r="G2590" s="10"/>
      <c r="H2590" s="26"/>
    </row>
    <row r="2591" spans="1:8" s="2" customFormat="1" x14ac:dyDescent="0.25">
      <c r="A2591" s="55"/>
      <c r="B2591" s="55"/>
      <c r="E2591" s="56"/>
      <c r="F2591" s="10"/>
      <c r="G2591" s="10"/>
      <c r="H2591" s="26"/>
    </row>
    <row r="2592" spans="1:8" s="2" customFormat="1" x14ac:dyDescent="0.25">
      <c r="A2592" s="55"/>
      <c r="B2592" s="55"/>
      <c r="E2592" s="56"/>
      <c r="F2592" s="10"/>
      <c r="G2592" s="10"/>
      <c r="H2592" s="26"/>
    </row>
    <row r="2593" spans="1:8" s="2" customFormat="1" x14ac:dyDescent="0.25">
      <c r="A2593" s="55"/>
      <c r="B2593" s="55"/>
      <c r="E2593" s="56"/>
      <c r="F2593" s="10"/>
      <c r="G2593" s="10"/>
      <c r="H2593" s="26"/>
    </row>
    <row r="2594" spans="1:8" s="2" customFormat="1" x14ac:dyDescent="0.25">
      <c r="A2594" s="55"/>
      <c r="B2594" s="55"/>
      <c r="E2594" s="56"/>
      <c r="F2594" s="10"/>
      <c r="G2594" s="10"/>
      <c r="H2594" s="26"/>
    </row>
    <row r="2595" spans="1:8" s="2" customFormat="1" x14ac:dyDescent="0.25">
      <c r="A2595" s="55"/>
      <c r="B2595" s="55"/>
      <c r="E2595" s="56"/>
      <c r="F2595" s="10"/>
      <c r="G2595" s="10"/>
      <c r="H2595" s="26"/>
    </row>
    <row r="2596" spans="1:8" s="2" customFormat="1" x14ac:dyDescent="0.25">
      <c r="A2596" s="55"/>
      <c r="B2596" s="55"/>
      <c r="E2596" s="56"/>
      <c r="F2596" s="10"/>
      <c r="G2596" s="10"/>
      <c r="H2596" s="26"/>
    </row>
    <row r="2597" spans="1:8" s="2" customFormat="1" x14ac:dyDescent="0.25">
      <c r="A2597" s="55"/>
      <c r="B2597" s="55"/>
      <c r="E2597" s="56"/>
      <c r="F2597" s="10"/>
      <c r="G2597" s="10"/>
      <c r="H2597" s="26"/>
    </row>
    <row r="2598" spans="1:8" s="2" customFormat="1" x14ac:dyDescent="0.25">
      <c r="A2598" s="55"/>
      <c r="B2598" s="55"/>
      <c r="E2598" s="56"/>
      <c r="F2598" s="10"/>
      <c r="G2598" s="10"/>
      <c r="H2598" s="26"/>
    </row>
    <row r="2599" spans="1:8" s="2" customFormat="1" x14ac:dyDescent="0.25">
      <c r="A2599" s="55"/>
      <c r="B2599" s="55"/>
      <c r="E2599" s="56"/>
      <c r="F2599" s="10"/>
      <c r="G2599" s="10"/>
      <c r="H2599" s="26"/>
    </row>
    <row r="2600" spans="1:8" s="2" customFormat="1" x14ac:dyDescent="0.25">
      <c r="A2600" s="55"/>
      <c r="B2600" s="55"/>
      <c r="E2600" s="56"/>
      <c r="F2600" s="10"/>
      <c r="G2600" s="10"/>
      <c r="H2600" s="26"/>
    </row>
    <row r="2601" spans="1:8" s="2" customFormat="1" x14ac:dyDescent="0.25">
      <c r="A2601" s="55"/>
      <c r="B2601" s="55"/>
      <c r="E2601" s="56"/>
      <c r="F2601" s="10"/>
      <c r="G2601" s="10"/>
      <c r="H2601" s="26"/>
    </row>
    <row r="2602" spans="1:8" s="2" customFormat="1" x14ac:dyDescent="0.25">
      <c r="A2602" s="55"/>
      <c r="B2602" s="55"/>
      <c r="E2602" s="56"/>
      <c r="F2602" s="10"/>
      <c r="G2602" s="10"/>
      <c r="H2602" s="26"/>
    </row>
    <row r="2603" spans="1:8" s="2" customFormat="1" x14ac:dyDescent="0.25">
      <c r="A2603" s="55"/>
      <c r="B2603" s="55"/>
      <c r="E2603" s="56"/>
      <c r="F2603" s="10"/>
      <c r="G2603" s="10"/>
      <c r="H2603" s="26"/>
    </row>
    <row r="2604" spans="1:8" s="2" customFormat="1" x14ac:dyDescent="0.25">
      <c r="A2604" s="55"/>
      <c r="B2604" s="55"/>
      <c r="E2604" s="56"/>
      <c r="F2604" s="10"/>
      <c r="G2604" s="10"/>
      <c r="H2604" s="26"/>
    </row>
    <row r="2605" spans="1:8" s="2" customFormat="1" x14ac:dyDescent="0.25">
      <c r="A2605" s="55"/>
      <c r="B2605" s="55"/>
      <c r="E2605" s="56"/>
      <c r="F2605" s="10"/>
      <c r="G2605" s="10"/>
      <c r="H2605" s="26"/>
    </row>
    <row r="2606" spans="1:8" s="2" customFormat="1" x14ac:dyDescent="0.25">
      <c r="A2606" s="55"/>
      <c r="B2606" s="55"/>
      <c r="E2606" s="56"/>
      <c r="F2606" s="10"/>
      <c r="G2606" s="10"/>
      <c r="H2606" s="26"/>
    </row>
    <row r="2607" spans="1:8" s="2" customFormat="1" x14ac:dyDescent="0.25">
      <c r="A2607" s="55"/>
      <c r="B2607" s="55"/>
      <c r="E2607" s="56"/>
      <c r="F2607" s="10"/>
      <c r="G2607" s="10"/>
      <c r="H2607" s="26"/>
    </row>
    <row r="2608" spans="1:8" s="2" customFormat="1" x14ac:dyDescent="0.25">
      <c r="A2608" s="55"/>
      <c r="B2608" s="55"/>
      <c r="E2608" s="56"/>
      <c r="F2608" s="10"/>
      <c r="G2608" s="10"/>
      <c r="H2608" s="26"/>
    </row>
    <row r="2609" spans="1:8" s="2" customFormat="1" x14ac:dyDescent="0.25">
      <c r="A2609" s="55"/>
      <c r="B2609" s="55"/>
      <c r="E2609" s="56"/>
      <c r="F2609" s="10"/>
      <c r="G2609" s="10"/>
      <c r="H2609" s="26"/>
    </row>
    <row r="2610" spans="1:8" s="2" customFormat="1" x14ac:dyDescent="0.25">
      <c r="A2610" s="55"/>
      <c r="B2610" s="55"/>
      <c r="E2610" s="56"/>
      <c r="F2610" s="10"/>
      <c r="G2610" s="10"/>
      <c r="H2610" s="26"/>
    </row>
    <row r="2611" spans="1:8" s="2" customFormat="1" x14ac:dyDescent="0.25">
      <c r="A2611" s="55"/>
      <c r="B2611" s="55"/>
      <c r="E2611" s="56"/>
      <c r="F2611" s="10"/>
      <c r="G2611" s="10"/>
      <c r="H2611" s="26"/>
    </row>
    <row r="2612" spans="1:8" s="2" customFormat="1" x14ac:dyDescent="0.25">
      <c r="A2612" s="55"/>
      <c r="B2612" s="55"/>
      <c r="E2612" s="56"/>
      <c r="F2612" s="10"/>
      <c r="G2612" s="10"/>
      <c r="H2612" s="26"/>
    </row>
    <row r="2613" spans="1:8" s="2" customFormat="1" x14ac:dyDescent="0.25">
      <c r="A2613" s="55"/>
      <c r="B2613" s="55"/>
      <c r="E2613" s="56"/>
      <c r="F2613" s="10"/>
      <c r="G2613" s="10"/>
      <c r="H2613" s="26"/>
    </row>
    <row r="2614" spans="1:8" s="2" customFormat="1" x14ac:dyDescent="0.25">
      <c r="A2614" s="55"/>
      <c r="B2614" s="55"/>
      <c r="E2614" s="56"/>
      <c r="F2614" s="10"/>
      <c r="G2614" s="10"/>
      <c r="H2614" s="26"/>
    </row>
    <row r="2615" spans="1:8" s="2" customFormat="1" x14ac:dyDescent="0.25">
      <c r="A2615" s="55"/>
      <c r="B2615" s="55"/>
      <c r="E2615" s="56"/>
      <c r="F2615" s="10"/>
      <c r="G2615" s="10"/>
      <c r="H2615" s="26"/>
    </row>
    <row r="2616" spans="1:8" s="2" customFormat="1" x14ac:dyDescent="0.25">
      <c r="A2616" s="55"/>
      <c r="B2616" s="55"/>
      <c r="E2616" s="56"/>
      <c r="F2616" s="10"/>
      <c r="G2616" s="10"/>
      <c r="H2616" s="26"/>
    </row>
    <row r="2617" spans="1:8" s="2" customFormat="1" x14ac:dyDescent="0.25">
      <c r="A2617" s="55"/>
      <c r="B2617" s="55"/>
      <c r="E2617" s="56"/>
      <c r="F2617" s="10"/>
      <c r="G2617" s="10"/>
      <c r="H2617" s="26"/>
    </row>
    <row r="2618" spans="1:8" s="2" customFormat="1" x14ac:dyDescent="0.25">
      <c r="A2618" s="55"/>
      <c r="B2618" s="55"/>
      <c r="E2618" s="56"/>
      <c r="F2618" s="10"/>
      <c r="G2618" s="10"/>
      <c r="H2618" s="26"/>
    </row>
    <row r="2619" spans="1:8" s="2" customFormat="1" x14ac:dyDescent="0.25">
      <c r="A2619" s="55"/>
      <c r="B2619" s="55"/>
      <c r="E2619" s="56"/>
      <c r="F2619" s="10"/>
      <c r="G2619" s="10"/>
      <c r="H2619" s="26"/>
    </row>
    <row r="2620" spans="1:8" s="2" customFormat="1" x14ac:dyDescent="0.25">
      <c r="A2620" s="55"/>
      <c r="B2620" s="55"/>
      <c r="E2620" s="56"/>
      <c r="F2620" s="10"/>
      <c r="G2620" s="10"/>
      <c r="H2620" s="26"/>
    </row>
    <row r="2621" spans="1:8" s="2" customFormat="1" x14ac:dyDescent="0.25">
      <c r="A2621" s="55"/>
      <c r="B2621" s="55"/>
      <c r="E2621" s="56"/>
      <c r="F2621" s="10"/>
      <c r="G2621" s="10"/>
      <c r="H2621" s="26"/>
    </row>
    <row r="2622" spans="1:8" s="2" customFormat="1" x14ac:dyDescent="0.25">
      <c r="A2622" s="55"/>
      <c r="B2622" s="55"/>
      <c r="E2622" s="56"/>
      <c r="F2622" s="10"/>
      <c r="G2622" s="10"/>
      <c r="H2622" s="26"/>
    </row>
    <row r="2623" spans="1:8" s="2" customFormat="1" x14ac:dyDescent="0.25">
      <c r="A2623" s="55"/>
      <c r="B2623" s="55"/>
      <c r="E2623" s="56"/>
      <c r="F2623" s="10"/>
      <c r="G2623" s="10"/>
      <c r="H2623" s="26"/>
    </row>
    <row r="2624" spans="1:8" s="2" customFormat="1" x14ac:dyDescent="0.25">
      <c r="A2624" s="55"/>
      <c r="B2624" s="55"/>
      <c r="E2624" s="56"/>
      <c r="F2624" s="10"/>
      <c r="G2624" s="10"/>
      <c r="H2624" s="26"/>
    </row>
    <row r="2625" spans="1:8" s="2" customFormat="1" x14ac:dyDescent="0.25">
      <c r="A2625" s="55"/>
      <c r="B2625" s="55"/>
      <c r="E2625" s="56"/>
      <c r="F2625" s="10"/>
      <c r="G2625" s="10"/>
      <c r="H2625" s="26"/>
    </row>
    <row r="2626" spans="1:8" s="2" customFormat="1" x14ac:dyDescent="0.25">
      <c r="A2626" s="55"/>
      <c r="B2626" s="55"/>
      <c r="E2626" s="56"/>
      <c r="F2626" s="10"/>
      <c r="G2626" s="10"/>
      <c r="H2626" s="26"/>
    </row>
    <row r="2627" spans="1:8" s="2" customFormat="1" x14ac:dyDescent="0.25">
      <c r="A2627" s="55"/>
      <c r="B2627" s="55"/>
      <c r="E2627" s="56"/>
      <c r="F2627" s="10"/>
      <c r="G2627" s="10"/>
      <c r="H2627" s="26"/>
    </row>
    <row r="2628" spans="1:8" s="2" customFormat="1" x14ac:dyDescent="0.25">
      <c r="A2628" s="55"/>
      <c r="B2628" s="55"/>
      <c r="E2628" s="56"/>
      <c r="F2628" s="10"/>
      <c r="G2628" s="10"/>
      <c r="H2628" s="26"/>
    </row>
    <row r="2629" spans="1:8" s="2" customFormat="1" x14ac:dyDescent="0.25">
      <c r="A2629" s="55"/>
      <c r="B2629" s="55"/>
      <c r="E2629" s="56"/>
      <c r="F2629" s="10"/>
      <c r="G2629" s="10"/>
      <c r="H2629" s="26"/>
    </row>
    <row r="2630" spans="1:8" s="2" customFormat="1" x14ac:dyDescent="0.25">
      <c r="A2630" s="55"/>
      <c r="B2630" s="55"/>
      <c r="E2630" s="56"/>
      <c r="F2630" s="10"/>
      <c r="G2630" s="10"/>
      <c r="H2630" s="26"/>
    </row>
    <row r="2631" spans="1:8" s="2" customFormat="1" x14ac:dyDescent="0.25">
      <c r="A2631" s="55"/>
      <c r="B2631" s="55"/>
      <c r="E2631" s="56"/>
      <c r="F2631" s="10"/>
      <c r="G2631" s="10"/>
      <c r="H2631" s="26"/>
    </row>
    <row r="2632" spans="1:8" s="2" customFormat="1" x14ac:dyDescent="0.25">
      <c r="A2632" s="55"/>
      <c r="B2632" s="55"/>
      <c r="E2632" s="56"/>
      <c r="F2632" s="10"/>
      <c r="G2632" s="10"/>
      <c r="H2632" s="26"/>
    </row>
    <row r="2633" spans="1:8" s="2" customFormat="1" x14ac:dyDescent="0.25">
      <c r="A2633" s="55"/>
      <c r="B2633" s="55"/>
      <c r="E2633" s="56"/>
      <c r="F2633" s="10"/>
      <c r="G2633" s="10"/>
      <c r="H2633" s="26"/>
    </row>
    <row r="2634" spans="1:8" s="2" customFormat="1" x14ac:dyDescent="0.25">
      <c r="A2634" s="55"/>
      <c r="B2634" s="55"/>
      <c r="E2634" s="56"/>
      <c r="F2634" s="10"/>
      <c r="G2634" s="10"/>
      <c r="H2634" s="26"/>
    </row>
    <row r="2635" spans="1:8" s="2" customFormat="1" x14ac:dyDescent="0.25">
      <c r="A2635" s="55"/>
      <c r="B2635" s="55"/>
      <c r="E2635" s="56"/>
      <c r="F2635" s="10"/>
      <c r="G2635" s="10"/>
      <c r="H2635" s="26"/>
    </row>
    <row r="2636" spans="1:8" s="2" customFormat="1" x14ac:dyDescent="0.25">
      <c r="A2636" s="55"/>
      <c r="B2636" s="55"/>
      <c r="E2636" s="56"/>
      <c r="F2636" s="10"/>
      <c r="G2636" s="10"/>
      <c r="H2636" s="26"/>
    </row>
    <row r="2637" spans="1:8" s="2" customFormat="1" x14ac:dyDescent="0.25">
      <c r="A2637" s="55"/>
      <c r="B2637" s="55"/>
      <c r="E2637" s="56"/>
      <c r="F2637" s="10"/>
      <c r="G2637" s="10"/>
      <c r="H2637" s="26"/>
    </row>
    <row r="2638" spans="1:8" s="2" customFormat="1" x14ac:dyDescent="0.25">
      <c r="A2638" s="55"/>
      <c r="B2638" s="55"/>
      <c r="E2638" s="56"/>
      <c r="F2638" s="10"/>
      <c r="G2638" s="10"/>
      <c r="H2638" s="26"/>
    </row>
    <row r="2639" spans="1:8" s="2" customFormat="1" x14ac:dyDescent="0.25">
      <c r="A2639" s="55"/>
      <c r="B2639" s="55"/>
      <c r="E2639" s="56"/>
      <c r="F2639" s="10"/>
      <c r="G2639" s="10"/>
      <c r="H2639" s="26"/>
    </row>
    <row r="2640" spans="1:8" s="2" customFormat="1" x14ac:dyDescent="0.25">
      <c r="A2640" s="55"/>
      <c r="B2640" s="55"/>
      <c r="E2640" s="56"/>
      <c r="F2640" s="10"/>
      <c r="G2640" s="10"/>
      <c r="H2640" s="26"/>
    </row>
    <row r="2641" spans="1:8" s="2" customFormat="1" x14ac:dyDescent="0.25">
      <c r="A2641" s="55"/>
      <c r="B2641" s="55"/>
      <c r="E2641" s="56"/>
      <c r="F2641" s="10"/>
      <c r="G2641" s="10"/>
      <c r="H2641" s="26"/>
    </row>
    <row r="2642" spans="1:8" s="2" customFormat="1" x14ac:dyDescent="0.25">
      <c r="A2642" s="55"/>
      <c r="B2642" s="55"/>
      <c r="E2642" s="56"/>
      <c r="F2642" s="10"/>
      <c r="G2642" s="10"/>
      <c r="H2642" s="26"/>
    </row>
    <row r="2643" spans="1:8" s="2" customFormat="1" x14ac:dyDescent="0.25">
      <c r="A2643" s="55"/>
      <c r="B2643" s="55"/>
      <c r="E2643" s="56"/>
      <c r="F2643" s="10"/>
      <c r="G2643" s="10"/>
      <c r="H2643" s="26"/>
    </row>
    <row r="2644" spans="1:8" s="2" customFormat="1" x14ac:dyDescent="0.25">
      <c r="A2644" s="55"/>
      <c r="B2644" s="55"/>
      <c r="E2644" s="56"/>
      <c r="F2644" s="10"/>
      <c r="G2644" s="10"/>
      <c r="H2644" s="26"/>
    </row>
    <row r="2645" spans="1:8" s="2" customFormat="1" x14ac:dyDescent="0.25">
      <c r="A2645" s="55"/>
      <c r="B2645" s="55"/>
      <c r="E2645" s="56"/>
      <c r="F2645" s="10"/>
      <c r="G2645" s="10"/>
      <c r="H2645" s="26"/>
    </row>
    <row r="2646" spans="1:8" s="2" customFormat="1" x14ac:dyDescent="0.25">
      <c r="A2646" s="55"/>
      <c r="B2646" s="55"/>
      <c r="E2646" s="56"/>
      <c r="F2646" s="10"/>
      <c r="G2646" s="10"/>
      <c r="H2646" s="26"/>
    </row>
    <row r="2647" spans="1:8" s="2" customFormat="1" x14ac:dyDescent="0.25">
      <c r="A2647" s="55"/>
      <c r="B2647" s="55"/>
      <c r="E2647" s="56"/>
      <c r="F2647" s="10"/>
      <c r="G2647" s="10"/>
      <c r="H2647" s="26"/>
    </row>
    <row r="2648" spans="1:8" s="2" customFormat="1" x14ac:dyDescent="0.25">
      <c r="A2648" s="55"/>
      <c r="B2648" s="55"/>
      <c r="E2648" s="56"/>
      <c r="F2648" s="10"/>
      <c r="G2648" s="10"/>
      <c r="H2648" s="26"/>
    </row>
    <row r="2649" spans="1:8" s="2" customFormat="1" x14ac:dyDescent="0.25">
      <c r="A2649" s="55"/>
      <c r="B2649" s="55"/>
      <c r="E2649" s="56"/>
      <c r="F2649" s="10"/>
      <c r="G2649" s="10"/>
      <c r="H2649" s="26"/>
    </row>
    <row r="2650" spans="1:8" s="2" customFormat="1" x14ac:dyDescent="0.25">
      <c r="A2650" s="55"/>
      <c r="B2650" s="55"/>
      <c r="E2650" s="56"/>
      <c r="F2650" s="10"/>
      <c r="G2650" s="10"/>
      <c r="H2650" s="26"/>
    </row>
    <row r="2651" spans="1:8" s="2" customFormat="1" x14ac:dyDescent="0.25">
      <c r="A2651" s="55"/>
      <c r="B2651" s="55"/>
      <c r="E2651" s="56"/>
      <c r="F2651" s="10"/>
      <c r="G2651" s="10"/>
      <c r="H2651" s="26"/>
    </row>
    <row r="2652" spans="1:8" s="2" customFormat="1" x14ac:dyDescent="0.25">
      <c r="A2652" s="55"/>
      <c r="B2652" s="55"/>
      <c r="E2652" s="56"/>
      <c r="F2652" s="10"/>
      <c r="G2652" s="10"/>
      <c r="H2652" s="26"/>
    </row>
    <row r="2653" spans="1:8" s="2" customFormat="1" x14ac:dyDescent="0.25">
      <c r="A2653" s="55"/>
      <c r="B2653" s="55"/>
      <c r="E2653" s="56"/>
      <c r="F2653" s="10"/>
      <c r="G2653" s="10"/>
      <c r="H2653" s="26"/>
    </row>
    <row r="2654" spans="1:8" s="2" customFormat="1" x14ac:dyDescent="0.25">
      <c r="A2654" s="55"/>
      <c r="B2654" s="55"/>
      <c r="E2654" s="56"/>
      <c r="F2654" s="10"/>
      <c r="G2654" s="10"/>
      <c r="H2654" s="26"/>
    </row>
    <row r="2655" spans="1:8" s="2" customFormat="1" x14ac:dyDescent="0.25">
      <c r="A2655" s="55"/>
      <c r="B2655" s="55"/>
      <c r="E2655" s="56"/>
      <c r="F2655" s="10"/>
      <c r="G2655" s="10"/>
      <c r="H2655" s="26"/>
    </row>
    <row r="2656" spans="1:8" s="2" customFormat="1" x14ac:dyDescent="0.25">
      <c r="A2656" s="55"/>
      <c r="B2656" s="55"/>
      <c r="E2656" s="56"/>
      <c r="F2656" s="10"/>
      <c r="G2656" s="10"/>
      <c r="H2656" s="26"/>
    </row>
    <row r="2657" spans="1:8" s="2" customFormat="1" x14ac:dyDescent="0.25">
      <c r="A2657" s="55"/>
      <c r="B2657" s="55"/>
      <c r="E2657" s="56"/>
      <c r="F2657" s="10"/>
      <c r="G2657" s="10"/>
      <c r="H2657" s="26"/>
    </row>
    <row r="2658" spans="1:8" s="2" customFormat="1" x14ac:dyDescent="0.25">
      <c r="A2658" s="55"/>
      <c r="B2658" s="55"/>
      <c r="E2658" s="56"/>
      <c r="F2658" s="10"/>
      <c r="G2658" s="10"/>
      <c r="H2658" s="26"/>
    </row>
    <row r="2659" spans="1:8" s="2" customFormat="1" x14ac:dyDescent="0.25">
      <c r="A2659" s="55"/>
      <c r="B2659" s="55"/>
      <c r="E2659" s="56"/>
      <c r="F2659" s="10"/>
      <c r="G2659" s="10"/>
      <c r="H2659" s="26"/>
    </row>
    <row r="2660" spans="1:8" s="2" customFormat="1" x14ac:dyDescent="0.25">
      <c r="A2660" s="55"/>
      <c r="B2660" s="55"/>
      <c r="E2660" s="56"/>
      <c r="F2660" s="10"/>
      <c r="G2660" s="10"/>
      <c r="H2660" s="26"/>
    </row>
    <row r="2661" spans="1:8" s="2" customFormat="1" x14ac:dyDescent="0.25">
      <c r="A2661" s="55"/>
      <c r="B2661" s="55"/>
      <c r="E2661" s="56"/>
      <c r="F2661" s="10"/>
      <c r="G2661" s="10"/>
      <c r="H2661" s="26"/>
    </row>
    <row r="2662" spans="1:8" s="2" customFormat="1" x14ac:dyDescent="0.25">
      <c r="A2662" s="55"/>
      <c r="B2662" s="55"/>
      <c r="E2662" s="56"/>
      <c r="F2662" s="10"/>
      <c r="G2662" s="10"/>
      <c r="H2662" s="26"/>
    </row>
    <row r="2663" spans="1:8" s="2" customFormat="1" x14ac:dyDescent="0.25">
      <c r="A2663" s="55"/>
      <c r="B2663" s="55"/>
      <c r="E2663" s="56"/>
      <c r="F2663" s="10"/>
      <c r="G2663" s="10"/>
      <c r="H2663" s="26"/>
    </row>
    <row r="2664" spans="1:8" s="2" customFormat="1" x14ac:dyDescent="0.25">
      <c r="A2664" s="55"/>
      <c r="B2664" s="55"/>
      <c r="E2664" s="56"/>
      <c r="F2664" s="10"/>
      <c r="G2664" s="10"/>
      <c r="H2664" s="26"/>
    </row>
    <row r="2665" spans="1:8" s="2" customFormat="1" x14ac:dyDescent="0.25">
      <c r="A2665" s="55"/>
      <c r="B2665" s="55"/>
      <c r="E2665" s="56"/>
      <c r="F2665" s="10"/>
      <c r="G2665" s="10"/>
      <c r="H2665" s="26"/>
    </row>
    <row r="2666" spans="1:8" s="2" customFormat="1" x14ac:dyDescent="0.25">
      <c r="A2666" s="55"/>
      <c r="B2666" s="55"/>
      <c r="E2666" s="56"/>
      <c r="F2666" s="10"/>
      <c r="G2666" s="10"/>
      <c r="H2666" s="26"/>
    </row>
    <row r="2667" spans="1:8" s="2" customFormat="1" x14ac:dyDescent="0.25">
      <c r="A2667" s="55"/>
      <c r="B2667" s="55"/>
      <c r="E2667" s="56"/>
      <c r="F2667" s="10"/>
      <c r="G2667" s="10"/>
      <c r="H2667" s="26"/>
    </row>
    <row r="2668" spans="1:8" s="2" customFormat="1" x14ac:dyDescent="0.25">
      <c r="A2668" s="55"/>
      <c r="B2668" s="55"/>
      <c r="E2668" s="56"/>
      <c r="F2668" s="10"/>
      <c r="G2668" s="10"/>
      <c r="H2668" s="26"/>
    </row>
    <row r="2669" spans="1:8" s="2" customFormat="1" x14ac:dyDescent="0.25">
      <c r="A2669" s="55"/>
      <c r="B2669" s="55"/>
      <c r="E2669" s="56"/>
      <c r="F2669" s="10"/>
      <c r="G2669" s="10"/>
      <c r="H2669" s="26"/>
    </row>
    <row r="2670" spans="1:8" s="2" customFormat="1" x14ac:dyDescent="0.25">
      <c r="A2670" s="55"/>
      <c r="B2670" s="55"/>
      <c r="E2670" s="56"/>
      <c r="F2670" s="10"/>
      <c r="G2670" s="10"/>
      <c r="H2670" s="26"/>
    </row>
    <row r="2671" spans="1:8" s="2" customFormat="1" x14ac:dyDescent="0.25">
      <c r="A2671" s="55"/>
      <c r="B2671" s="55"/>
      <c r="E2671" s="56"/>
      <c r="F2671" s="10"/>
      <c r="G2671" s="10"/>
      <c r="H2671" s="26"/>
    </row>
    <row r="2672" spans="1:8" s="2" customFormat="1" x14ac:dyDescent="0.25">
      <c r="A2672" s="55"/>
      <c r="B2672" s="55"/>
      <c r="E2672" s="56"/>
      <c r="F2672" s="10"/>
      <c r="G2672" s="10"/>
      <c r="H2672" s="26"/>
    </row>
    <row r="2673" spans="1:8" s="2" customFormat="1" x14ac:dyDescent="0.25">
      <c r="A2673" s="55"/>
      <c r="B2673" s="55"/>
      <c r="E2673" s="56"/>
      <c r="F2673" s="10"/>
      <c r="G2673" s="10"/>
      <c r="H2673" s="26"/>
    </row>
    <row r="2674" spans="1:8" s="2" customFormat="1" x14ac:dyDescent="0.25">
      <c r="A2674" s="55"/>
      <c r="B2674" s="55"/>
      <c r="E2674" s="56"/>
      <c r="F2674" s="10"/>
      <c r="G2674" s="10"/>
      <c r="H2674" s="26"/>
    </row>
    <row r="2675" spans="1:8" s="2" customFormat="1" x14ac:dyDescent="0.25">
      <c r="A2675" s="55"/>
      <c r="B2675" s="55"/>
      <c r="E2675" s="56"/>
      <c r="F2675" s="10"/>
      <c r="G2675" s="10"/>
      <c r="H2675" s="26"/>
    </row>
    <row r="2676" spans="1:8" s="2" customFormat="1" x14ac:dyDescent="0.25">
      <c r="A2676" s="55"/>
      <c r="B2676" s="55"/>
      <c r="E2676" s="56"/>
      <c r="F2676" s="10"/>
      <c r="G2676" s="10"/>
      <c r="H2676" s="26"/>
    </row>
    <row r="2677" spans="1:8" s="2" customFormat="1" x14ac:dyDescent="0.25">
      <c r="A2677" s="55"/>
      <c r="B2677" s="55"/>
      <c r="E2677" s="56"/>
      <c r="F2677" s="10"/>
      <c r="G2677" s="10"/>
      <c r="H2677" s="26"/>
    </row>
    <row r="2678" spans="1:8" s="2" customFormat="1" x14ac:dyDescent="0.25">
      <c r="A2678" s="55"/>
      <c r="B2678" s="55"/>
      <c r="E2678" s="56"/>
      <c r="F2678" s="10"/>
      <c r="G2678" s="10"/>
      <c r="H2678" s="26"/>
    </row>
    <row r="2679" spans="1:8" s="2" customFormat="1" x14ac:dyDescent="0.25">
      <c r="A2679" s="55"/>
      <c r="B2679" s="55"/>
      <c r="E2679" s="56"/>
      <c r="F2679" s="10"/>
      <c r="G2679" s="10"/>
      <c r="H2679" s="26"/>
    </row>
    <row r="2680" spans="1:8" s="2" customFormat="1" x14ac:dyDescent="0.25">
      <c r="A2680" s="55"/>
      <c r="B2680" s="55"/>
      <c r="E2680" s="56"/>
      <c r="F2680" s="10"/>
      <c r="G2680" s="10"/>
      <c r="H2680" s="26"/>
    </row>
    <row r="2681" spans="1:8" s="2" customFormat="1" x14ac:dyDescent="0.25">
      <c r="A2681" s="55"/>
      <c r="B2681" s="55"/>
      <c r="E2681" s="56"/>
      <c r="F2681" s="10"/>
      <c r="G2681" s="10"/>
      <c r="H2681" s="26"/>
    </row>
    <row r="2682" spans="1:8" s="2" customFormat="1" x14ac:dyDescent="0.25">
      <c r="A2682" s="55"/>
      <c r="B2682" s="55"/>
      <c r="E2682" s="56"/>
      <c r="F2682" s="10"/>
      <c r="G2682" s="10"/>
      <c r="H2682" s="26"/>
    </row>
    <row r="2683" spans="1:8" s="2" customFormat="1" x14ac:dyDescent="0.25">
      <c r="A2683" s="55"/>
      <c r="B2683" s="55"/>
      <c r="E2683" s="56"/>
      <c r="F2683" s="10"/>
      <c r="G2683" s="10"/>
      <c r="H2683" s="26"/>
    </row>
    <row r="2684" spans="1:8" s="2" customFormat="1" x14ac:dyDescent="0.25">
      <c r="A2684" s="55"/>
      <c r="B2684" s="55"/>
      <c r="E2684" s="56"/>
      <c r="F2684" s="10"/>
      <c r="G2684" s="10"/>
      <c r="H2684" s="26"/>
    </row>
    <row r="2685" spans="1:8" s="2" customFormat="1" x14ac:dyDescent="0.25">
      <c r="A2685" s="55"/>
      <c r="B2685" s="55"/>
      <c r="E2685" s="56"/>
      <c r="F2685" s="10"/>
      <c r="G2685" s="10"/>
      <c r="H2685" s="26"/>
    </row>
    <row r="2686" spans="1:8" s="2" customFormat="1" x14ac:dyDescent="0.25">
      <c r="A2686" s="55"/>
      <c r="B2686" s="55"/>
      <c r="E2686" s="56"/>
      <c r="F2686" s="10"/>
      <c r="G2686" s="10"/>
      <c r="H2686" s="26"/>
    </row>
    <row r="2687" spans="1:8" s="2" customFormat="1" x14ac:dyDescent="0.25">
      <c r="A2687" s="55"/>
      <c r="B2687" s="55"/>
      <c r="E2687" s="56"/>
      <c r="F2687" s="10"/>
      <c r="G2687" s="10"/>
      <c r="H2687" s="26"/>
    </row>
    <row r="2688" spans="1:8" s="2" customFormat="1" x14ac:dyDescent="0.25">
      <c r="A2688" s="55"/>
      <c r="B2688" s="55"/>
      <c r="E2688" s="56"/>
      <c r="F2688" s="10"/>
      <c r="G2688" s="10"/>
      <c r="H2688" s="26"/>
    </row>
    <row r="2689" spans="1:8" s="2" customFormat="1" x14ac:dyDescent="0.25">
      <c r="A2689" s="55"/>
      <c r="B2689" s="55"/>
      <c r="E2689" s="56"/>
      <c r="F2689" s="10"/>
      <c r="G2689" s="10"/>
      <c r="H2689" s="26"/>
    </row>
    <row r="2690" spans="1:8" s="2" customFormat="1" x14ac:dyDescent="0.25">
      <c r="A2690" s="55"/>
      <c r="B2690" s="55"/>
      <c r="E2690" s="56"/>
      <c r="F2690" s="10"/>
      <c r="G2690" s="10"/>
      <c r="H2690" s="26"/>
    </row>
    <row r="2691" spans="1:8" s="2" customFormat="1" x14ac:dyDescent="0.25">
      <c r="A2691" s="55"/>
      <c r="B2691" s="55"/>
      <c r="E2691" s="56"/>
      <c r="F2691" s="10"/>
      <c r="G2691" s="10"/>
      <c r="H2691" s="26"/>
    </row>
    <row r="2692" spans="1:8" s="2" customFormat="1" x14ac:dyDescent="0.25">
      <c r="A2692" s="55"/>
      <c r="B2692" s="55"/>
      <c r="E2692" s="56"/>
      <c r="F2692" s="10"/>
      <c r="G2692" s="10"/>
      <c r="H2692" s="26"/>
    </row>
    <row r="2693" spans="1:8" s="2" customFormat="1" x14ac:dyDescent="0.25">
      <c r="A2693" s="55"/>
      <c r="B2693" s="55"/>
      <c r="E2693" s="56"/>
      <c r="F2693" s="10"/>
      <c r="G2693" s="10"/>
      <c r="H2693" s="26"/>
    </row>
    <row r="2694" spans="1:8" s="2" customFormat="1" x14ac:dyDescent="0.25">
      <c r="A2694" s="55"/>
      <c r="B2694" s="55"/>
      <c r="E2694" s="56"/>
      <c r="F2694" s="10"/>
      <c r="G2694" s="10"/>
      <c r="H2694" s="26"/>
    </row>
    <row r="2695" spans="1:8" s="2" customFormat="1" x14ac:dyDescent="0.25">
      <c r="A2695" s="55"/>
      <c r="B2695" s="55"/>
      <c r="E2695" s="56"/>
      <c r="F2695" s="10"/>
      <c r="G2695" s="10"/>
      <c r="H2695" s="26"/>
    </row>
    <row r="2696" spans="1:8" s="2" customFormat="1" x14ac:dyDescent="0.25">
      <c r="A2696" s="55"/>
      <c r="B2696" s="55"/>
      <c r="E2696" s="56"/>
      <c r="F2696" s="10"/>
      <c r="G2696" s="10"/>
      <c r="H2696" s="26"/>
    </row>
  </sheetData>
  <conditionalFormatting sqref="Q2:R528 P1:P528">
    <cfRule type="cellIs" dxfId="61" priority="127" stopIfTrue="1" operator="equal">
      <formula>"Repetir"</formula>
    </cfRule>
    <cfRule type="cellIs" dxfId="60" priority="128" stopIfTrue="1" operator="equal">
      <formula>"Aceitar"</formula>
    </cfRule>
  </conditionalFormatting>
  <conditionalFormatting sqref="P529:R533">
    <cfRule type="cellIs" dxfId="59" priority="125" stopIfTrue="1" operator="equal">
      <formula>"Repetir"</formula>
    </cfRule>
    <cfRule type="cellIs" dxfId="58" priority="126" stopIfTrue="1" operator="equal">
      <formula>"Aceitar"</formula>
    </cfRule>
  </conditionalFormatting>
  <conditionalFormatting sqref="P534:R538">
    <cfRule type="cellIs" dxfId="57" priority="123" stopIfTrue="1" operator="equal">
      <formula>"Repetir"</formula>
    </cfRule>
    <cfRule type="cellIs" dxfId="56" priority="124" stopIfTrue="1" operator="equal">
      <formula>"Aceitar"</formula>
    </cfRule>
  </conditionalFormatting>
  <conditionalFormatting sqref="P539:R543">
    <cfRule type="cellIs" dxfId="55" priority="121" stopIfTrue="1" operator="equal">
      <formula>"Repetir"</formula>
    </cfRule>
    <cfRule type="cellIs" dxfId="54" priority="122" stopIfTrue="1" operator="equal">
      <formula>"Aceitar"</formula>
    </cfRule>
  </conditionalFormatting>
  <conditionalFormatting sqref="P544:R548">
    <cfRule type="cellIs" dxfId="53" priority="65" stopIfTrue="1" operator="equal">
      <formula>"Repetir"</formula>
    </cfRule>
    <cfRule type="cellIs" dxfId="52" priority="66" stopIfTrue="1" operator="equal">
      <formula>"Aceitar"</formula>
    </cfRule>
  </conditionalFormatting>
  <conditionalFormatting sqref="P549:R553">
    <cfRule type="cellIs" dxfId="51" priority="63" stopIfTrue="1" operator="equal">
      <formula>"Repetir"</formula>
    </cfRule>
    <cfRule type="cellIs" dxfId="50" priority="64" stopIfTrue="1" operator="equal">
      <formula>"Aceitar"</formula>
    </cfRule>
  </conditionalFormatting>
  <conditionalFormatting sqref="P554:R558">
    <cfRule type="cellIs" dxfId="49" priority="61" stopIfTrue="1" operator="equal">
      <formula>"Repetir"</formula>
    </cfRule>
    <cfRule type="cellIs" dxfId="48" priority="62" stopIfTrue="1" operator="equal">
      <formula>"Aceitar"</formula>
    </cfRule>
  </conditionalFormatting>
  <conditionalFormatting sqref="P559:R563">
    <cfRule type="cellIs" dxfId="47" priority="59" stopIfTrue="1" operator="equal">
      <formula>"Repetir"</formula>
    </cfRule>
    <cfRule type="cellIs" dxfId="46" priority="60" stopIfTrue="1" operator="equal">
      <formula>"Aceitar"</formula>
    </cfRule>
  </conditionalFormatting>
  <conditionalFormatting sqref="P564:R568">
    <cfRule type="cellIs" dxfId="45" priority="57" stopIfTrue="1" operator="equal">
      <formula>"Repetir"</formula>
    </cfRule>
    <cfRule type="cellIs" dxfId="44" priority="58" stopIfTrue="1" operator="equal">
      <formula>"Aceitar"</formula>
    </cfRule>
  </conditionalFormatting>
  <conditionalFormatting sqref="P569:R573">
    <cfRule type="cellIs" dxfId="43" priority="55" stopIfTrue="1" operator="equal">
      <formula>"Repetir"</formula>
    </cfRule>
    <cfRule type="cellIs" dxfId="42" priority="56" stopIfTrue="1" operator="equal">
      <formula>"Aceitar"</formula>
    </cfRule>
  </conditionalFormatting>
  <conditionalFormatting sqref="P574:R578">
    <cfRule type="cellIs" dxfId="41" priority="53" stopIfTrue="1" operator="equal">
      <formula>"Repetir"</formula>
    </cfRule>
    <cfRule type="cellIs" dxfId="40" priority="54" stopIfTrue="1" operator="equal">
      <formula>"Aceitar"</formula>
    </cfRule>
  </conditionalFormatting>
  <conditionalFormatting sqref="P579:R583">
    <cfRule type="cellIs" dxfId="39" priority="51" stopIfTrue="1" operator="equal">
      <formula>"Repetir"</formula>
    </cfRule>
    <cfRule type="cellIs" dxfId="38" priority="52" stopIfTrue="1" operator="equal">
      <formula>"Aceitar"</formula>
    </cfRule>
  </conditionalFormatting>
  <conditionalFormatting sqref="P584:R588">
    <cfRule type="cellIs" dxfId="37" priority="49" stopIfTrue="1" operator="equal">
      <formula>"Repetir"</formula>
    </cfRule>
    <cfRule type="cellIs" dxfId="36" priority="50" stopIfTrue="1" operator="equal">
      <formula>"Aceitar"</formula>
    </cfRule>
  </conditionalFormatting>
  <conditionalFormatting sqref="P589:R593">
    <cfRule type="cellIs" dxfId="35" priority="47" stopIfTrue="1" operator="equal">
      <formula>"Repetir"</formula>
    </cfRule>
    <cfRule type="cellIs" dxfId="34" priority="48" stopIfTrue="1" operator="equal">
      <formula>"Aceitar"</formula>
    </cfRule>
  </conditionalFormatting>
  <conditionalFormatting sqref="P594:R598">
    <cfRule type="cellIs" dxfId="33" priority="45" stopIfTrue="1" operator="equal">
      <formula>"Repetir"</formula>
    </cfRule>
    <cfRule type="cellIs" dxfId="32" priority="46" stopIfTrue="1" operator="equal">
      <formula>"Aceitar"</formula>
    </cfRule>
  </conditionalFormatting>
  <conditionalFormatting sqref="P599:R603">
    <cfRule type="cellIs" dxfId="31" priority="43" stopIfTrue="1" operator="equal">
      <formula>"Repetir"</formula>
    </cfRule>
    <cfRule type="cellIs" dxfId="30" priority="44" stopIfTrue="1" operator="equal">
      <formula>"Aceitar"</formula>
    </cfRule>
  </conditionalFormatting>
  <conditionalFormatting sqref="P604:R608">
    <cfRule type="cellIs" dxfId="29" priority="41" stopIfTrue="1" operator="equal">
      <formula>"Repetir"</formula>
    </cfRule>
    <cfRule type="cellIs" dxfId="28" priority="42" stopIfTrue="1" operator="equal">
      <formula>"Aceitar"</formula>
    </cfRule>
  </conditionalFormatting>
  <conditionalFormatting sqref="P609:R613">
    <cfRule type="cellIs" dxfId="27" priority="39" stopIfTrue="1" operator="equal">
      <formula>"Repetir"</formula>
    </cfRule>
    <cfRule type="cellIs" dxfId="26" priority="40" stopIfTrue="1" operator="equal">
      <formula>"Aceitar"</formula>
    </cfRule>
  </conditionalFormatting>
  <conditionalFormatting sqref="P614:R618">
    <cfRule type="cellIs" dxfId="25" priority="37" stopIfTrue="1" operator="equal">
      <formula>"Repetir"</formula>
    </cfRule>
    <cfRule type="cellIs" dxfId="24" priority="38" stopIfTrue="1" operator="equal">
      <formula>"Aceitar"</formula>
    </cfRule>
  </conditionalFormatting>
  <conditionalFormatting sqref="P619:R623">
    <cfRule type="cellIs" dxfId="23" priority="35" stopIfTrue="1" operator="equal">
      <formula>"Repetir"</formula>
    </cfRule>
    <cfRule type="cellIs" dxfId="22" priority="36" stopIfTrue="1" operator="equal">
      <formula>"Aceitar"</formula>
    </cfRule>
  </conditionalFormatting>
  <conditionalFormatting sqref="P624:R628">
    <cfRule type="cellIs" dxfId="21" priority="33" stopIfTrue="1" operator="equal">
      <formula>"Repetir"</formula>
    </cfRule>
    <cfRule type="cellIs" dxfId="20" priority="34" stopIfTrue="1" operator="equal">
      <formula>"Aceitar"</formula>
    </cfRule>
  </conditionalFormatting>
  <conditionalFormatting sqref="P629:R633">
    <cfRule type="cellIs" dxfId="19" priority="31" stopIfTrue="1" operator="equal">
      <formula>"Repetir"</formula>
    </cfRule>
    <cfRule type="cellIs" dxfId="18" priority="32" stopIfTrue="1" operator="equal">
      <formula>"Aceitar"</formula>
    </cfRule>
  </conditionalFormatting>
  <conditionalFormatting sqref="P634:R639">
    <cfRule type="cellIs" dxfId="17" priority="29" stopIfTrue="1" operator="equal">
      <formula>"Repetir"</formula>
    </cfRule>
    <cfRule type="cellIs" dxfId="16" priority="30" stopIfTrue="1" operator="equal">
      <formula>"Aceitar"</formula>
    </cfRule>
  </conditionalFormatting>
  <conditionalFormatting sqref="P640:R644">
    <cfRule type="cellIs" dxfId="15" priority="27" stopIfTrue="1" operator="equal">
      <formula>"Repetir"</formula>
    </cfRule>
    <cfRule type="cellIs" dxfId="14" priority="28" stopIfTrue="1" operator="equal">
      <formula>"Aceitar"</formula>
    </cfRule>
  </conditionalFormatting>
  <conditionalFormatting sqref="P645:R649">
    <cfRule type="cellIs" dxfId="13" priority="25" stopIfTrue="1" operator="equal">
      <formula>"Repetir"</formula>
    </cfRule>
    <cfRule type="cellIs" dxfId="12" priority="26" stopIfTrue="1" operator="equal">
      <formula>"Aceitar"</formula>
    </cfRule>
  </conditionalFormatting>
  <conditionalFormatting sqref="P650:R654">
    <cfRule type="cellIs" dxfId="11" priority="23" stopIfTrue="1" operator="equal">
      <formula>"Repetir"</formula>
    </cfRule>
    <cfRule type="cellIs" dxfId="10" priority="24" stopIfTrue="1" operator="equal">
      <formula>"Aceitar"</formula>
    </cfRule>
  </conditionalFormatting>
  <conditionalFormatting sqref="P655:R659">
    <cfRule type="cellIs" dxfId="9" priority="21" stopIfTrue="1" operator="equal">
      <formula>"Repetir"</formula>
    </cfRule>
    <cfRule type="cellIs" dxfId="8" priority="22" stopIfTrue="1" operator="equal">
      <formula>"Aceitar"</formula>
    </cfRule>
  </conditionalFormatting>
  <conditionalFormatting sqref="P660:R664">
    <cfRule type="cellIs" dxfId="7" priority="19" stopIfTrue="1" operator="equal">
      <formula>"Repetir"</formula>
    </cfRule>
    <cfRule type="cellIs" dxfId="6" priority="20" stopIfTrue="1" operator="equal">
      <formula>"Aceitar"</formula>
    </cfRule>
  </conditionalFormatting>
  <conditionalFormatting sqref="P665:R669">
    <cfRule type="cellIs" dxfId="5" priority="17" stopIfTrue="1" operator="equal">
      <formula>"Repetir"</formula>
    </cfRule>
    <cfRule type="cellIs" dxfId="4" priority="18" stopIfTrue="1" operator="equal">
      <formula>"Aceitar"</formula>
    </cfRule>
  </conditionalFormatting>
  <conditionalFormatting sqref="P670:R674">
    <cfRule type="cellIs" dxfId="3" priority="15" stopIfTrue="1" operator="equal">
      <formula>"Repetir"</formula>
    </cfRule>
    <cfRule type="cellIs" dxfId="2" priority="16" stopIfTrue="1" operator="equal">
      <formula>"Aceitar"</formula>
    </cfRule>
  </conditionalFormatting>
  <conditionalFormatting sqref="P675:R679">
    <cfRule type="cellIs" dxfId="1" priority="13" stopIfTrue="1" operator="equal">
      <formula>"Repetir"</formula>
    </cfRule>
    <cfRule type="cellIs" dxfId="0" priority="14" stopIfTrue="1" operator="equal">
      <formula>"Aceitar"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workbookViewId="0">
      <selection activeCell="H9" sqref="H9"/>
    </sheetView>
  </sheetViews>
  <sheetFormatPr defaultRowHeight="15" x14ac:dyDescent="0.25"/>
  <sheetData>
    <row r="1" spans="1:10" x14ac:dyDescent="0.25">
      <c r="A1" t="s">
        <v>0</v>
      </c>
      <c r="B1" t="s">
        <v>23</v>
      </c>
      <c r="C1" t="s">
        <v>11</v>
      </c>
      <c r="D1" t="s">
        <v>10</v>
      </c>
      <c r="E1" s="40"/>
      <c r="F1" s="40"/>
      <c r="G1" s="40"/>
      <c r="H1" s="2"/>
      <c r="I1" s="2"/>
      <c r="J1" s="2"/>
    </row>
    <row r="2" spans="1:10" x14ac:dyDescent="0.25">
      <c r="A2">
        <v>113</v>
      </c>
      <c r="B2" t="s">
        <v>24</v>
      </c>
      <c r="C2">
        <v>0</v>
      </c>
      <c r="D2">
        <v>0</v>
      </c>
      <c r="E2" s="2"/>
      <c r="F2" s="2"/>
      <c r="G2" s="2"/>
      <c r="H2" s="2"/>
      <c r="I2" s="2"/>
      <c r="J2" s="2"/>
    </row>
    <row r="3" spans="1:10" x14ac:dyDescent="0.25">
      <c r="A3">
        <v>46</v>
      </c>
      <c r="B3" t="s">
        <v>25</v>
      </c>
      <c r="C3">
        <v>147.75</v>
      </c>
      <c r="D3">
        <v>35.853333333333332</v>
      </c>
      <c r="E3" s="2"/>
      <c r="F3" s="2"/>
      <c r="G3" s="2"/>
      <c r="H3" s="2"/>
      <c r="I3" s="2"/>
      <c r="J3" s="2"/>
    </row>
    <row r="4" spans="1:10" x14ac:dyDescent="0.25">
      <c r="A4">
        <v>41</v>
      </c>
      <c r="B4" t="s">
        <v>26</v>
      </c>
      <c r="C4">
        <v>149.625</v>
      </c>
      <c r="D4">
        <v>32.556249999999999</v>
      </c>
      <c r="E4" s="2"/>
      <c r="F4" s="2"/>
      <c r="G4" s="2"/>
      <c r="H4" s="2"/>
      <c r="I4" s="2"/>
      <c r="J4" s="2"/>
    </row>
    <row r="5" spans="1:10" x14ac:dyDescent="0.25">
      <c r="A5">
        <v>111</v>
      </c>
      <c r="B5" t="s">
        <v>24</v>
      </c>
      <c r="C5">
        <v>0</v>
      </c>
      <c r="D5">
        <v>0</v>
      </c>
    </row>
    <row r="6" spans="1:10" x14ac:dyDescent="0.25">
      <c r="A6">
        <v>123</v>
      </c>
      <c r="B6" t="s">
        <v>25</v>
      </c>
      <c r="C6">
        <v>173.25</v>
      </c>
      <c r="D6">
        <v>30.028750000000002</v>
      </c>
    </row>
    <row r="7" spans="1:10" x14ac:dyDescent="0.25">
      <c r="A7">
        <v>119</v>
      </c>
      <c r="B7" t="s">
        <v>24</v>
      </c>
      <c r="C7">
        <v>0</v>
      </c>
      <c r="D7">
        <v>0</v>
      </c>
    </row>
    <row r="8" spans="1:10" x14ac:dyDescent="0.25">
      <c r="A8">
        <v>39</v>
      </c>
      <c r="B8" t="s">
        <v>27</v>
      </c>
      <c r="C8">
        <v>169</v>
      </c>
      <c r="D8">
        <v>35.543750000000003</v>
      </c>
    </row>
    <row r="9" spans="1:10" x14ac:dyDescent="0.25">
      <c r="A9">
        <v>48</v>
      </c>
      <c r="B9" t="s">
        <v>24</v>
      </c>
      <c r="C9">
        <v>144.75</v>
      </c>
      <c r="D9">
        <v>33.427499999999995</v>
      </c>
    </row>
    <row r="10" spans="1:10" x14ac:dyDescent="0.25">
      <c r="A10">
        <v>61</v>
      </c>
      <c r="B10" t="s">
        <v>27</v>
      </c>
      <c r="C10">
        <v>176.5</v>
      </c>
      <c r="D10">
        <v>32.489999999999995</v>
      </c>
    </row>
    <row r="11" spans="1:10" x14ac:dyDescent="0.25">
      <c r="A11">
        <v>72</v>
      </c>
      <c r="B11" t="s">
        <v>27</v>
      </c>
      <c r="C11">
        <v>148.5</v>
      </c>
      <c r="D11">
        <v>30.355416666666667</v>
      </c>
    </row>
    <row r="12" spans="1:10" x14ac:dyDescent="0.25">
      <c r="A12">
        <v>66</v>
      </c>
      <c r="B12" t="s">
        <v>28</v>
      </c>
      <c r="C12">
        <v>162.25</v>
      </c>
      <c r="D12">
        <v>30.068750000000001</v>
      </c>
    </row>
    <row r="13" spans="1:10" x14ac:dyDescent="0.25">
      <c r="A13">
        <v>65</v>
      </c>
      <c r="B13" t="s">
        <v>28</v>
      </c>
      <c r="C13">
        <v>152.25</v>
      </c>
      <c r="D13">
        <v>30.627083333333331</v>
      </c>
    </row>
    <row r="14" spans="1:10" x14ac:dyDescent="0.25">
      <c r="A14">
        <v>59</v>
      </c>
      <c r="B14" t="s">
        <v>27</v>
      </c>
      <c r="C14">
        <v>137.75</v>
      </c>
      <c r="D14">
        <v>28.75416666666667</v>
      </c>
    </row>
    <row r="15" spans="1:10" x14ac:dyDescent="0.25">
      <c r="A15">
        <v>115</v>
      </c>
      <c r="B15" t="s">
        <v>27</v>
      </c>
      <c r="C15">
        <v>134.75</v>
      </c>
      <c r="D15">
        <v>29.079166666666669</v>
      </c>
    </row>
    <row r="16" spans="1:10" x14ac:dyDescent="0.25">
      <c r="A16">
        <v>53</v>
      </c>
      <c r="B16" t="s">
        <v>29</v>
      </c>
      <c r="C16">
        <v>138</v>
      </c>
      <c r="D16">
        <v>25.572916666666664</v>
      </c>
    </row>
    <row r="17" spans="1:4" x14ac:dyDescent="0.25">
      <c r="A17">
        <v>56</v>
      </c>
      <c r="B17" t="s">
        <v>29</v>
      </c>
      <c r="C17">
        <v>135.5</v>
      </c>
      <c r="D17">
        <v>27.9</v>
      </c>
    </row>
    <row r="18" spans="1:4" x14ac:dyDescent="0.25">
      <c r="A18">
        <v>114</v>
      </c>
      <c r="B18" t="s">
        <v>24</v>
      </c>
      <c r="C18">
        <v>152</v>
      </c>
      <c r="D18">
        <v>25.567500000000003</v>
      </c>
    </row>
    <row r="19" spans="1:4" x14ac:dyDescent="0.25">
      <c r="A19">
        <v>51</v>
      </c>
      <c r="B19" t="s">
        <v>24</v>
      </c>
      <c r="C19">
        <v>125.5</v>
      </c>
      <c r="D19">
        <v>28.081250000000001</v>
      </c>
    </row>
    <row r="20" spans="1:4" x14ac:dyDescent="0.25">
      <c r="A20">
        <v>44</v>
      </c>
      <c r="B20" t="s">
        <v>24</v>
      </c>
      <c r="C20">
        <v>146</v>
      </c>
      <c r="D20">
        <v>32.40625</v>
      </c>
    </row>
    <row r="21" spans="1:4" x14ac:dyDescent="0.25">
      <c r="A21">
        <v>52</v>
      </c>
      <c r="B21" t="s">
        <v>24</v>
      </c>
      <c r="C21">
        <v>123.75</v>
      </c>
      <c r="D21">
        <v>30.459166666666668</v>
      </c>
    </row>
    <row r="22" spans="1:4" x14ac:dyDescent="0.25">
      <c r="A22">
        <v>62</v>
      </c>
      <c r="B22" t="s">
        <v>29</v>
      </c>
      <c r="C22">
        <v>139.75</v>
      </c>
      <c r="D22">
        <v>28.13625</v>
      </c>
    </row>
    <row r="23" spans="1:4" x14ac:dyDescent="0.25">
      <c r="A23">
        <v>67</v>
      </c>
      <c r="B23" t="s">
        <v>29</v>
      </c>
      <c r="C23">
        <v>154</v>
      </c>
      <c r="D23">
        <v>33.127083333333331</v>
      </c>
    </row>
    <row r="24" spans="1:4" x14ac:dyDescent="0.25">
      <c r="A24">
        <v>122</v>
      </c>
      <c r="B24" t="s">
        <v>27</v>
      </c>
      <c r="C24">
        <v>148.75</v>
      </c>
      <c r="D24">
        <v>30.73416666666667</v>
      </c>
    </row>
    <row r="25" spans="1:4" x14ac:dyDescent="0.25">
      <c r="A25">
        <v>33</v>
      </c>
      <c r="B25" t="s">
        <v>27</v>
      </c>
      <c r="C25">
        <v>188.25</v>
      </c>
      <c r="D25">
        <v>31.395833333333332</v>
      </c>
    </row>
    <row r="26" spans="1:4" x14ac:dyDescent="0.25">
      <c r="A26">
        <v>109</v>
      </c>
      <c r="B26" t="s">
        <v>30</v>
      </c>
      <c r="C26">
        <v>0</v>
      </c>
      <c r="D26">
        <v>0</v>
      </c>
    </row>
    <row r="27" spans="1:4" x14ac:dyDescent="0.25">
      <c r="A27">
        <v>31</v>
      </c>
      <c r="B27" t="s">
        <v>27</v>
      </c>
      <c r="C27">
        <v>145.5</v>
      </c>
      <c r="D27">
        <v>35.522500000000001</v>
      </c>
    </row>
    <row r="28" spans="1:4" x14ac:dyDescent="0.25">
      <c r="A28">
        <v>36</v>
      </c>
      <c r="B28" t="s">
        <v>29</v>
      </c>
      <c r="C28">
        <v>142.75</v>
      </c>
      <c r="D28">
        <v>28.541666666666668</v>
      </c>
    </row>
    <row r="29" spans="1:4" x14ac:dyDescent="0.25">
      <c r="A29">
        <v>107</v>
      </c>
      <c r="B29" t="s">
        <v>30</v>
      </c>
      <c r="C29">
        <v>0</v>
      </c>
      <c r="D29">
        <v>0</v>
      </c>
    </row>
    <row r="30" spans="1:4" x14ac:dyDescent="0.25">
      <c r="A30" s="2">
        <v>106</v>
      </c>
      <c r="B30" s="2" t="s">
        <v>24</v>
      </c>
      <c r="C30" s="2">
        <v>135.5</v>
      </c>
      <c r="D30" s="2">
        <v>32.03125</v>
      </c>
    </row>
    <row r="31" spans="1:4" x14ac:dyDescent="0.25">
      <c r="A31" s="2">
        <v>42</v>
      </c>
      <c r="B31" s="58" t="s">
        <v>27</v>
      </c>
      <c r="C31" s="2">
        <v>146.75</v>
      </c>
      <c r="D31" s="2">
        <v>33.483333333333334</v>
      </c>
    </row>
    <row r="32" spans="1:4" x14ac:dyDescent="0.25">
      <c r="A32">
        <v>47</v>
      </c>
      <c r="B32" s="58" t="s">
        <v>27</v>
      </c>
      <c r="C32">
        <v>136.5</v>
      </c>
      <c r="D32">
        <v>33.658333333333331</v>
      </c>
    </row>
    <row r="33" spans="1:4" x14ac:dyDescent="0.25">
      <c r="A33">
        <v>49</v>
      </c>
      <c r="B33" s="58" t="s">
        <v>27</v>
      </c>
      <c r="C33">
        <v>146</v>
      </c>
      <c r="D33">
        <v>32.142499999999998</v>
      </c>
    </row>
    <row r="34" spans="1:4" x14ac:dyDescent="0.25">
      <c r="A34">
        <v>21</v>
      </c>
      <c r="B34" s="58" t="s">
        <v>27</v>
      </c>
      <c r="C34">
        <v>189.75</v>
      </c>
      <c r="D34">
        <v>30.752083333333331</v>
      </c>
    </row>
    <row r="35" spans="1:4" x14ac:dyDescent="0.25">
      <c r="A35">
        <v>104</v>
      </c>
      <c r="B35" s="58" t="s">
        <v>28</v>
      </c>
      <c r="C35">
        <v>0</v>
      </c>
      <c r="D35">
        <v>0</v>
      </c>
    </row>
    <row r="36" spans="1:4" x14ac:dyDescent="0.25">
      <c r="A36">
        <v>26</v>
      </c>
      <c r="B36" s="58" t="s">
        <v>28</v>
      </c>
      <c r="C36">
        <v>166</v>
      </c>
      <c r="D36">
        <v>32.872916666666669</v>
      </c>
    </row>
    <row r="37" spans="1:4" x14ac:dyDescent="0.25">
      <c r="A37">
        <v>105</v>
      </c>
      <c r="B37" s="58" t="s">
        <v>24</v>
      </c>
      <c r="C37">
        <v>0</v>
      </c>
      <c r="D37">
        <v>0</v>
      </c>
    </row>
    <row r="38" spans="1:4" x14ac:dyDescent="0.25">
      <c r="A38">
        <v>22</v>
      </c>
      <c r="B38" s="58" t="s">
        <v>24</v>
      </c>
      <c r="C38">
        <v>151.75</v>
      </c>
      <c r="D38">
        <v>31.65625</v>
      </c>
    </row>
    <row r="39" spans="1:4" x14ac:dyDescent="0.25">
      <c r="A39">
        <v>18</v>
      </c>
      <c r="B39" s="58" t="s">
        <v>24</v>
      </c>
      <c r="C39">
        <v>132.75</v>
      </c>
      <c r="D39">
        <v>24.033333333333335</v>
      </c>
    </row>
    <row r="40" spans="1:4" x14ac:dyDescent="0.25">
      <c r="A40">
        <v>14</v>
      </c>
      <c r="B40" s="58" t="s">
        <v>24</v>
      </c>
      <c r="C40">
        <v>136.75</v>
      </c>
      <c r="D40">
        <v>29.645833333333332</v>
      </c>
    </row>
    <row r="41" spans="1:4" x14ac:dyDescent="0.25">
      <c r="A41">
        <v>15</v>
      </c>
      <c r="B41" s="58" t="s">
        <v>24</v>
      </c>
      <c r="C41">
        <v>146.75</v>
      </c>
      <c r="D41">
        <v>30.085416666666667</v>
      </c>
    </row>
    <row r="42" spans="1:4" x14ac:dyDescent="0.25">
      <c r="A42">
        <v>7</v>
      </c>
      <c r="B42" s="58" t="s">
        <v>24</v>
      </c>
      <c r="C42">
        <v>146.75</v>
      </c>
      <c r="D42">
        <v>29.158333333333331</v>
      </c>
    </row>
    <row r="43" spans="1:4" x14ac:dyDescent="0.25">
      <c r="A43">
        <v>110</v>
      </c>
      <c r="B43" s="58" t="s">
        <v>27</v>
      </c>
      <c r="C43">
        <v>153.25</v>
      </c>
      <c r="D43">
        <v>30.81666666666667</v>
      </c>
    </row>
    <row r="44" spans="1:4" x14ac:dyDescent="0.25">
      <c r="A44">
        <v>12</v>
      </c>
      <c r="B44" s="58" t="s">
        <v>29</v>
      </c>
      <c r="C44">
        <v>155</v>
      </c>
      <c r="D44">
        <v>31</v>
      </c>
    </row>
    <row r="45" spans="1:4" x14ac:dyDescent="0.25">
      <c r="A45">
        <v>23</v>
      </c>
      <c r="B45" s="58" t="s">
        <v>27</v>
      </c>
      <c r="C45">
        <v>156.75</v>
      </c>
      <c r="D45">
        <v>35.958333333333329</v>
      </c>
    </row>
    <row r="46" spans="1:4" x14ac:dyDescent="0.25">
      <c r="A46">
        <v>25</v>
      </c>
      <c r="B46" s="58" t="s">
        <v>27</v>
      </c>
      <c r="C46">
        <v>156.5</v>
      </c>
      <c r="D46">
        <v>35.37916666666667</v>
      </c>
    </row>
    <row r="47" spans="1:4" x14ac:dyDescent="0.25">
      <c r="A47">
        <v>20</v>
      </c>
      <c r="B47" s="58" t="s">
        <v>27</v>
      </c>
      <c r="C47">
        <v>155</v>
      </c>
      <c r="D47">
        <v>33.985416666666666</v>
      </c>
    </row>
    <row r="48" spans="1:4" x14ac:dyDescent="0.25">
      <c r="A48">
        <v>9</v>
      </c>
      <c r="B48" s="58" t="s">
        <v>24</v>
      </c>
      <c r="C48">
        <v>137.75</v>
      </c>
      <c r="D48">
        <v>31.943750000000001</v>
      </c>
    </row>
    <row r="49" spans="1:4" x14ac:dyDescent="0.25">
      <c r="A49">
        <v>102</v>
      </c>
      <c r="B49" s="58" t="s">
        <v>24</v>
      </c>
      <c r="C49">
        <v>0</v>
      </c>
      <c r="D49">
        <v>0</v>
      </c>
    </row>
    <row r="50" spans="1:4" x14ac:dyDescent="0.25">
      <c r="A50">
        <v>2</v>
      </c>
      <c r="B50" s="58" t="s">
        <v>24</v>
      </c>
      <c r="C50">
        <v>151.25</v>
      </c>
      <c r="D50">
        <v>32.75</v>
      </c>
    </row>
    <row r="51" spans="1:4" x14ac:dyDescent="0.25">
      <c r="A51">
        <v>1</v>
      </c>
      <c r="B51" s="58" t="s">
        <v>24</v>
      </c>
      <c r="C51">
        <v>161.75</v>
      </c>
      <c r="D51">
        <v>31.133333333333336</v>
      </c>
    </row>
    <row r="52" spans="1:4" x14ac:dyDescent="0.25">
      <c r="A52">
        <v>3</v>
      </c>
      <c r="B52" s="58" t="s">
        <v>24</v>
      </c>
      <c r="C52">
        <v>138.5</v>
      </c>
      <c r="D52">
        <v>28.841666666666669</v>
      </c>
    </row>
    <row r="53" spans="1:4" x14ac:dyDescent="0.25">
      <c r="A53">
        <v>5</v>
      </c>
      <c r="B53" s="58" t="s">
        <v>24</v>
      </c>
      <c r="C53">
        <v>173</v>
      </c>
      <c r="D53">
        <v>34.104166666666671</v>
      </c>
    </row>
    <row r="54" spans="1:4" x14ac:dyDescent="0.25">
      <c r="A54">
        <v>101</v>
      </c>
      <c r="B54" s="58" t="s">
        <v>24</v>
      </c>
      <c r="C54">
        <v>0</v>
      </c>
      <c r="D54">
        <v>0</v>
      </c>
    </row>
    <row r="55" spans="1:4" x14ac:dyDescent="0.25">
      <c r="A55">
        <v>10</v>
      </c>
      <c r="B55" s="58" t="s">
        <v>27</v>
      </c>
      <c r="C55">
        <v>139.25</v>
      </c>
      <c r="D55">
        <v>33.145833333333329</v>
      </c>
    </row>
    <row r="56" spans="1:4" x14ac:dyDescent="0.25">
      <c r="A56">
        <v>6</v>
      </c>
      <c r="B56" s="58" t="s">
        <v>24</v>
      </c>
      <c r="C56">
        <v>146.75</v>
      </c>
      <c r="D56">
        <v>32.85</v>
      </c>
    </row>
    <row r="57" spans="1:4" x14ac:dyDescent="0.25">
      <c r="A57">
        <v>4</v>
      </c>
      <c r="B57" s="58" t="s">
        <v>27</v>
      </c>
      <c r="C57">
        <v>162.25</v>
      </c>
      <c r="D57">
        <v>29.53541666666667</v>
      </c>
    </row>
    <row r="58" spans="1:4" x14ac:dyDescent="0.25">
      <c r="A58">
        <v>8</v>
      </c>
      <c r="B58" s="58" t="s">
        <v>28</v>
      </c>
      <c r="C58">
        <v>159.25</v>
      </c>
      <c r="D58">
        <v>35.183333333333337</v>
      </c>
    </row>
    <row r="59" spans="1:4" x14ac:dyDescent="0.25">
      <c r="A59">
        <v>13</v>
      </c>
      <c r="B59" s="58" t="s">
        <v>28</v>
      </c>
      <c r="C59">
        <v>169.5</v>
      </c>
      <c r="D59">
        <v>35.549999999999997</v>
      </c>
    </row>
    <row r="60" spans="1:4" x14ac:dyDescent="0.25">
      <c r="A60">
        <v>16</v>
      </c>
      <c r="B60" s="58" t="s">
        <v>27</v>
      </c>
      <c r="C60">
        <v>148.25</v>
      </c>
      <c r="D60">
        <v>34.475000000000001</v>
      </c>
    </row>
    <row r="61" spans="1:4" x14ac:dyDescent="0.25">
      <c r="A61">
        <v>17</v>
      </c>
      <c r="B61" s="58" t="s">
        <v>24</v>
      </c>
      <c r="C61">
        <v>143.75</v>
      </c>
      <c r="D61">
        <v>30.258333333333333</v>
      </c>
    </row>
    <row r="62" spans="1:4" x14ac:dyDescent="0.25">
      <c r="A62">
        <v>103</v>
      </c>
      <c r="B62" s="58" t="s">
        <v>24</v>
      </c>
      <c r="C62">
        <v>0</v>
      </c>
      <c r="D62">
        <v>0</v>
      </c>
    </row>
    <row r="63" spans="1:4" x14ac:dyDescent="0.25">
      <c r="A63">
        <v>108</v>
      </c>
      <c r="B63" s="58" t="s">
        <v>30</v>
      </c>
      <c r="C63">
        <v>0</v>
      </c>
      <c r="D63">
        <v>0</v>
      </c>
    </row>
    <row r="64" spans="1:4" x14ac:dyDescent="0.25">
      <c r="A64">
        <v>57</v>
      </c>
      <c r="B64" s="58" t="s">
        <v>27</v>
      </c>
      <c r="C64">
        <v>171.5</v>
      </c>
      <c r="D64">
        <v>36.239583333333329</v>
      </c>
    </row>
    <row r="65" spans="1:4" x14ac:dyDescent="0.25">
      <c r="A65">
        <v>64</v>
      </c>
      <c r="B65" s="58" t="s">
        <v>27</v>
      </c>
      <c r="C65">
        <v>159.75</v>
      </c>
      <c r="D65">
        <v>34.443333333333335</v>
      </c>
    </row>
    <row r="66" spans="1:4" x14ac:dyDescent="0.25">
      <c r="A66">
        <v>99</v>
      </c>
      <c r="B66" s="58" t="s">
        <v>30</v>
      </c>
      <c r="C66">
        <v>119</v>
      </c>
      <c r="D66">
        <v>29.408333333333331</v>
      </c>
    </row>
    <row r="67" spans="1:4" x14ac:dyDescent="0.25">
      <c r="A67">
        <v>99</v>
      </c>
      <c r="B67" s="58" t="s">
        <v>28</v>
      </c>
      <c r="C67">
        <v>0</v>
      </c>
      <c r="D67">
        <v>0</v>
      </c>
    </row>
    <row r="68" spans="1:4" x14ac:dyDescent="0.25">
      <c r="A68">
        <v>129</v>
      </c>
      <c r="B68" s="58" t="s">
        <v>28</v>
      </c>
      <c r="C68">
        <v>0</v>
      </c>
      <c r="D68">
        <v>0</v>
      </c>
    </row>
    <row r="69" spans="1:4" x14ac:dyDescent="0.25">
      <c r="A69">
        <v>98</v>
      </c>
      <c r="B69" s="58" t="s">
        <v>28</v>
      </c>
      <c r="C69">
        <v>127.5</v>
      </c>
      <c r="D69">
        <v>27.925000000000001</v>
      </c>
    </row>
    <row r="70" spans="1:4" x14ac:dyDescent="0.25">
      <c r="A70">
        <v>96</v>
      </c>
      <c r="B70" s="58" t="s">
        <v>28</v>
      </c>
      <c r="C70">
        <v>127.5</v>
      </c>
      <c r="D70">
        <v>27.925000000000001</v>
      </c>
    </row>
    <row r="71" spans="1:4" x14ac:dyDescent="0.25">
      <c r="A71">
        <v>127</v>
      </c>
      <c r="B71" s="58" t="s">
        <v>28</v>
      </c>
      <c r="C71">
        <v>0</v>
      </c>
      <c r="D71">
        <v>0</v>
      </c>
    </row>
    <row r="72" spans="1:4" x14ac:dyDescent="0.25">
      <c r="A72">
        <v>89</v>
      </c>
      <c r="B72" s="58" t="s">
        <v>27</v>
      </c>
      <c r="C72">
        <v>148.5</v>
      </c>
      <c r="D72">
        <v>31.53125</v>
      </c>
    </row>
    <row r="73" spans="1:4" x14ac:dyDescent="0.25">
      <c r="A73">
        <v>92</v>
      </c>
      <c r="B73" s="58" t="s">
        <v>27</v>
      </c>
      <c r="C73">
        <v>160</v>
      </c>
      <c r="D73">
        <v>28.470833333333331</v>
      </c>
    </row>
    <row r="74" spans="1:4" x14ac:dyDescent="0.25">
      <c r="A74">
        <v>86</v>
      </c>
      <c r="B74" s="58" t="s">
        <v>28</v>
      </c>
      <c r="C74">
        <v>154.5</v>
      </c>
      <c r="D74">
        <v>28.833333333333336</v>
      </c>
    </row>
    <row r="75" spans="1:4" x14ac:dyDescent="0.25">
      <c r="A75">
        <v>81</v>
      </c>
      <c r="B75" s="58" t="s">
        <v>27</v>
      </c>
      <c r="C75">
        <v>175</v>
      </c>
      <c r="D75">
        <v>28.908333333333339</v>
      </c>
    </row>
    <row r="76" spans="1:4" x14ac:dyDescent="0.25">
      <c r="A76">
        <v>70</v>
      </c>
      <c r="B76" s="58" t="s">
        <v>29</v>
      </c>
      <c r="C76">
        <v>137.5</v>
      </c>
      <c r="D76">
        <v>28.933333333333337</v>
      </c>
    </row>
    <row r="77" spans="1:4" x14ac:dyDescent="0.25">
      <c r="A77">
        <v>120</v>
      </c>
      <c r="B77" s="58" t="s">
        <v>24</v>
      </c>
      <c r="C77">
        <v>140.5</v>
      </c>
      <c r="D77">
        <v>32.533333333333331</v>
      </c>
    </row>
    <row r="78" spans="1:4" x14ac:dyDescent="0.25">
      <c r="A78">
        <v>75</v>
      </c>
      <c r="B78" s="58" t="s">
        <v>24</v>
      </c>
      <c r="C78">
        <v>130</v>
      </c>
      <c r="D78">
        <v>32.154166666666661</v>
      </c>
    </row>
    <row r="79" spans="1:4" x14ac:dyDescent="0.25">
      <c r="A79" t="s">
        <v>13</v>
      </c>
      <c r="B79" s="58" t="s">
        <v>27</v>
      </c>
      <c r="C79">
        <v>167</v>
      </c>
      <c r="D79">
        <v>35.024999999999999</v>
      </c>
    </row>
    <row r="80" spans="1:4" x14ac:dyDescent="0.25">
      <c r="A80">
        <v>82</v>
      </c>
      <c r="B80" s="58" t="s">
        <v>27</v>
      </c>
      <c r="C80">
        <v>136.75</v>
      </c>
      <c r="D80">
        <v>32.44166666666667</v>
      </c>
    </row>
    <row r="81" spans="1:4" x14ac:dyDescent="0.25">
      <c r="A81">
        <v>76</v>
      </c>
      <c r="B81" s="58" t="s">
        <v>29</v>
      </c>
      <c r="C81">
        <v>134.5</v>
      </c>
      <c r="D81">
        <v>27.991666666666667</v>
      </c>
    </row>
    <row r="82" spans="1:4" x14ac:dyDescent="0.25">
      <c r="A82">
        <v>80</v>
      </c>
      <c r="B82" s="58" t="s">
        <v>27</v>
      </c>
      <c r="C82">
        <v>133.75</v>
      </c>
      <c r="D82">
        <v>30.00416666666667</v>
      </c>
    </row>
    <row r="83" spans="1:4" x14ac:dyDescent="0.25">
      <c r="A83">
        <v>87</v>
      </c>
      <c r="B83" s="58" t="s">
        <v>27</v>
      </c>
      <c r="C83">
        <v>137.75</v>
      </c>
      <c r="D83">
        <v>0</v>
      </c>
    </row>
    <row r="84" spans="1:4" x14ac:dyDescent="0.25">
      <c r="A84">
        <v>77</v>
      </c>
      <c r="B84" s="58" t="s">
        <v>31</v>
      </c>
      <c r="C84">
        <v>0</v>
      </c>
      <c r="D84">
        <v>0</v>
      </c>
    </row>
    <row r="85" spans="1:4" x14ac:dyDescent="0.25">
      <c r="A85">
        <v>83</v>
      </c>
      <c r="B85" s="58" t="s">
        <v>24</v>
      </c>
      <c r="C85">
        <v>130</v>
      </c>
      <c r="D85">
        <v>27.966666666666669</v>
      </c>
    </row>
    <row r="86" spans="1:4" x14ac:dyDescent="0.25">
      <c r="A86">
        <v>90</v>
      </c>
      <c r="B86" s="58" t="s">
        <v>27</v>
      </c>
      <c r="C86">
        <v>137.25</v>
      </c>
      <c r="D86">
        <v>31.487500000000001</v>
      </c>
    </row>
    <row r="87" spans="1:4" x14ac:dyDescent="0.25">
      <c r="A87">
        <v>97</v>
      </c>
      <c r="B87" s="58" t="s">
        <v>27</v>
      </c>
      <c r="C87">
        <v>140.25</v>
      </c>
      <c r="D87">
        <v>31.010416666666668</v>
      </c>
    </row>
    <row r="88" spans="1:4" x14ac:dyDescent="0.25">
      <c r="A88" t="s">
        <v>12</v>
      </c>
      <c r="B88" s="58" t="s">
        <v>27</v>
      </c>
      <c r="C88">
        <v>152.75</v>
      </c>
      <c r="D88">
        <v>26.68333333333333</v>
      </c>
    </row>
    <row r="89" spans="1:4" x14ac:dyDescent="0.25">
      <c r="A89">
        <v>74</v>
      </c>
      <c r="B89" s="58" t="s">
        <v>24</v>
      </c>
      <c r="C89">
        <v>135.25</v>
      </c>
      <c r="D89">
        <v>28.929166666666667</v>
      </c>
    </row>
    <row r="90" spans="1:4" x14ac:dyDescent="0.25">
      <c r="A90">
        <v>58</v>
      </c>
      <c r="B90" s="58" t="s">
        <v>24</v>
      </c>
      <c r="C90">
        <v>143</v>
      </c>
      <c r="D90">
        <v>32.841666666666661</v>
      </c>
    </row>
    <row r="91" spans="1:4" x14ac:dyDescent="0.25">
      <c r="A91">
        <v>126</v>
      </c>
      <c r="B91" s="58" t="s">
        <v>28</v>
      </c>
      <c r="C91">
        <v>0</v>
      </c>
      <c r="D91">
        <v>0</v>
      </c>
    </row>
    <row r="92" spans="1:4" x14ac:dyDescent="0.25">
      <c r="A92">
        <v>91</v>
      </c>
      <c r="B92" s="58" t="s">
        <v>24</v>
      </c>
      <c r="C92">
        <v>126.5</v>
      </c>
      <c r="D92">
        <v>29.779166666666669</v>
      </c>
    </row>
    <row r="93" spans="1:4" x14ac:dyDescent="0.25">
      <c r="A93">
        <v>93</v>
      </c>
      <c r="B93" s="58" t="s">
        <v>27</v>
      </c>
      <c r="C93">
        <v>142.25</v>
      </c>
      <c r="D93">
        <v>30.45</v>
      </c>
    </row>
    <row r="94" spans="1:4" x14ac:dyDescent="0.25">
      <c r="A94">
        <v>84</v>
      </c>
      <c r="B94" s="58" t="s">
        <v>24</v>
      </c>
      <c r="C94">
        <v>135.25</v>
      </c>
      <c r="D94">
        <v>28.375</v>
      </c>
    </row>
    <row r="95" spans="1:4" x14ac:dyDescent="0.25">
      <c r="A95">
        <v>88</v>
      </c>
      <c r="B95" s="58" t="s">
        <v>27</v>
      </c>
      <c r="C95">
        <v>132</v>
      </c>
      <c r="D95">
        <v>31.554166666666667</v>
      </c>
    </row>
    <row r="96" spans="1:4" x14ac:dyDescent="0.25">
      <c r="A96">
        <v>94</v>
      </c>
      <c r="B96" s="58" t="s">
        <v>27</v>
      </c>
      <c r="C96">
        <v>139.5</v>
      </c>
      <c r="D96">
        <v>29.770833333333336</v>
      </c>
    </row>
    <row r="97" spans="1:4" x14ac:dyDescent="0.25">
      <c r="A97">
        <v>79</v>
      </c>
      <c r="B97" s="58" t="s">
        <v>27</v>
      </c>
      <c r="C97">
        <v>151.25</v>
      </c>
      <c r="D97">
        <v>30.783333333333331</v>
      </c>
    </row>
    <row r="98" spans="1:4" x14ac:dyDescent="0.25">
      <c r="A98">
        <v>71</v>
      </c>
      <c r="B98" s="58" t="s">
        <v>29</v>
      </c>
      <c r="C98">
        <v>170.25</v>
      </c>
      <c r="D98">
        <v>29.983333333333338</v>
      </c>
    </row>
    <row r="99" spans="1:4" x14ac:dyDescent="0.25">
      <c r="A99">
        <v>116</v>
      </c>
      <c r="B99" s="58" t="s">
        <v>24</v>
      </c>
      <c r="C99">
        <v>126.25</v>
      </c>
      <c r="D99">
        <v>29.458333333333332</v>
      </c>
    </row>
    <row r="100" spans="1:4" x14ac:dyDescent="0.25">
      <c r="A100">
        <v>69</v>
      </c>
      <c r="B100" s="58" t="s">
        <v>24</v>
      </c>
      <c r="C100">
        <v>140</v>
      </c>
      <c r="D100">
        <v>24.416666666666664</v>
      </c>
    </row>
    <row r="101" spans="1:4" x14ac:dyDescent="0.25">
      <c r="A101">
        <v>124</v>
      </c>
      <c r="B101" s="58" t="s">
        <v>28</v>
      </c>
      <c r="C101">
        <v>0</v>
      </c>
      <c r="D101">
        <v>0</v>
      </c>
    </row>
    <row r="102" spans="1:4" x14ac:dyDescent="0.25">
      <c r="A102">
        <v>125</v>
      </c>
      <c r="B102" s="58" t="s">
        <v>28</v>
      </c>
      <c r="C102">
        <v>0</v>
      </c>
    </row>
    <row r="103" spans="1:4" x14ac:dyDescent="0.25">
      <c r="A103">
        <v>130</v>
      </c>
      <c r="B103" s="58" t="s">
        <v>27</v>
      </c>
      <c r="C103">
        <v>153.75</v>
      </c>
      <c r="D103">
        <v>33.308333333333337</v>
      </c>
    </row>
    <row r="104" spans="1:4" x14ac:dyDescent="0.25">
      <c r="A104">
        <v>68</v>
      </c>
      <c r="B104" s="58" t="s">
        <v>29</v>
      </c>
      <c r="C104">
        <v>146.75</v>
      </c>
      <c r="D104">
        <v>29.991666666666667</v>
      </c>
    </row>
    <row r="105" spans="1:4" x14ac:dyDescent="0.25">
      <c r="A105">
        <v>121</v>
      </c>
      <c r="B105" s="58" t="s">
        <v>28</v>
      </c>
      <c r="C105">
        <v>0</v>
      </c>
      <c r="D105">
        <v>0</v>
      </c>
    </row>
    <row r="106" spans="1:4" x14ac:dyDescent="0.25">
      <c r="A106">
        <v>54</v>
      </c>
      <c r="B106" s="58" t="s">
        <v>27</v>
      </c>
      <c r="C106">
        <v>148.5</v>
      </c>
      <c r="D106">
        <v>29.95</v>
      </c>
    </row>
    <row r="107" spans="1:4" x14ac:dyDescent="0.25">
      <c r="A107">
        <v>95</v>
      </c>
      <c r="B107" s="58" t="s">
        <v>27</v>
      </c>
      <c r="C107">
        <v>152.75</v>
      </c>
      <c r="D107">
        <v>26.68333333333333</v>
      </c>
    </row>
    <row r="108" spans="1:4" x14ac:dyDescent="0.25">
      <c r="A108">
        <v>63</v>
      </c>
      <c r="B108" s="58" t="s">
        <v>24</v>
      </c>
      <c r="C108">
        <v>147</v>
      </c>
      <c r="D108">
        <v>31.45</v>
      </c>
    </row>
    <row r="109" spans="1:4" x14ac:dyDescent="0.25">
      <c r="A109">
        <v>60</v>
      </c>
      <c r="B109" s="58" t="s">
        <v>24</v>
      </c>
      <c r="C109">
        <v>150.25</v>
      </c>
      <c r="D109">
        <v>30.404166666666661</v>
      </c>
    </row>
    <row r="110" spans="1:4" x14ac:dyDescent="0.25">
      <c r="A110">
        <v>117</v>
      </c>
      <c r="B110" s="58" t="s">
        <v>28</v>
      </c>
      <c r="C110" t="e">
        <v>#DIV/0!</v>
      </c>
      <c r="D110" t="e">
        <v>#DIV/0!</v>
      </c>
    </row>
    <row r="111" spans="1:4" x14ac:dyDescent="0.25">
      <c r="A111">
        <v>43</v>
      </c>
      <c r="B111" s="58" t="s">
        <v>27</v>
      </c>
      <c r="C111">
        <v>142.75</v>
      </c>
      <c r="D111">
        <v>34.05833333333333</v>
      </c>
    </row>
    <row r="112" spans="1:4" x14ac:dyDescent="0.25">
      <c r="A112">
        <v>112</v>
      </c>
      <c r="B112" s="58" t="s">
        <v>28</v>
      </c>
      <c r="C112" t="e">
        <v>#DIV/0!</v>
      </c>
      <c r="D112" t="e">
        <v>#DIV/0!</v>
      </c>
    </row>
    <row r="113" spans="1:4" x14ac:dyDescent="0.25">
      <c r="A113">
        <v>118</v>
      </c>
      <c r="B113" s="58" t="s">
        <v>28</v>
      </c>
      <c r="C113" t="e">
        <v>#DIV/0!</v>
      </c>
      <c r="D113" t="e">
        <v>#DIV/0!</v>
      </c>
    </row>
    <row r="114" spans="1:4" x14ac:dyDescent="0.25">
      <c r="A114">
        <v>35</v>
      </c>
      <c r="B114" s="58" t="s">
        <v>27</v>
      </c>
      <c r="C114">
        <v>150.75</v>
      </c>
      <c r="D114">
        <v>33.141666666666666</v>
      </c>
    </row>
    <row r="115" spans="1:4" x14ac:dyDescent="0.25">
      <c r="A115">
        <v>30</v>
      </c>
      <c r="B115" s="58" t="s">
        <v>29</v>
      </c>
      <c r="C115">
        <v>139</v>
      </c>
      <c r="D115">
        <v>31.258333333333333</v>
      </c>
    </row>
    <row r="116" spans="1:4" x14ac:dyDescent="0.25">
      <c r="A116">
        <v>40</v>
      </c>
      <c r="B116" s="58" t="s">
        <v>24</v>
      </c>
      <c r="C116">
        <v>149</v>
      </c>
      <c r="D116">
        <v>28.983333333333331</v>
      </c>
    </row>
    <row r="117" spans="1:4" x14ac:dyDescent="0.25">
      <c r="A117">
        <v>45</v>
      </c>
      <c r="B117" s="58" t="s">
        <v>29</v>
      </c>
      <c r="C117">
        <v>127.75</v>
      </c>
      <c r="D117">
        <v>29.141666666666669</v>
      </c>
    </row>
    <row r="118" spans="1:4" x14ac:dyDescent="0.25">
      <c r="A118">
        <v>38</v>
      </c>
      <c r="B118" s="58" t="s">
        <v>27</v>
      </c>
      <c r="C118">
        <v>139.25</v>
      </c>
      <c r="D118">
        <v>34.229166666666671</v>
      </c>
    </row>
    <row r="119" spans="1:4" x14ac:dyDescent="0.25">
      <c r="A119">
        <v>37</v>
      </c>
      <c r="B119" s="58" t="s">
        <v>27</v>
      </c>
      <c r="C119">
        <v>145.25</v>
      </c>
      <c r="D119">
        <v>36.508333333333333</v>
      </c>
    </row>
    <row r="120" spans="1:4" x14ac:dyDescent="0.25">
      <c r="A120">
        <v>32</v>
      </c>
      <c r="B120" s="58" t="s">
        <v>27</v>
      </c>
      <c r="C120">
        <v>146.25</v>
      </c>
      <c r="D120">
        <v>33.99583333333333</v>
      </c>
    </row>
    <row r="121" spans="1:4" x14ac:dyDescent="0.25">
      <c r="A121">
        <v>34</v>
      </c>
      <c r="B121" s="58" t="s">
        <v>24</v>
      </c>
      <c r="C121">
        <v>148.5</v>
      </c>
      <c r="D121">
        <v>25.462499999999999</v>
      </c>
    </row>
    <row r="122" spans="1:4" x14ac:dyDescent="0.25">
      <c r="A122">
        <v>27</v>
      </c>
      <c r="B122" s="58" t="s">
        <v>24</v>
      </c>
      <c r="C122">
        <v>129.75</v>
      </c>
      <c r="D122">
        <v>26.712499999999999</v>
      </c>
    </row>
    <row r="123" spans="1:4" x14ac:dyDescent="0.25">
      <c r="A123">
        <v>28</v>
      </c>
      <c r="B123" s="58" t="s">
        <v>29</v>
      </c>
      <c r="C123">
        <v>147.25</v>
      </c>
      <c r="D123">
        <v>34.725000000000001</v>
      </c>
    </row>
    <row r="124" spans="1:4" x14ac:dyDescent="0.25">
      <c r="A124">
        <v>24</v>
      </c>
      <c r="B124" s="58" t="s">
        <v>24</v>
      </c>
      <c r="C124">
        <v>140.75</v>
      </c>
      <c r="D124">
        <v>31.537500000000001</v>
      </c>
    </row>
    <row r="125" spans="1:4" x14ac:dyDescent="0.25">
      <c r="A125">
        <v>19</v>
      </c>
      <c r="B125" s="58" t="s">
        <v>24</v>
      </c>
      <c r="C125">
        <v>142.5</v>
      </c>
      <c r="D125">
        <v>30.05</v>
      </c>
    </row>
    <row r="126" spans="1:4" x14ac:dyDescent="0.25">
      <c r="A126" t="s">
        <v>15</v>
      </c>
      <c r="B126" s="58" t="s">
        <v>29</v>
      </c>
      <c r="C126">
        <v>194.75</v>
      </c>
      <c r="D126">
        <v>30.237500000000001</v>
      </c>
    </row>
    <row r="127" spans="1:4" x14ac:dyDescent="0.25">
      <c r="A127" t="s">
        <v>16</v>
      </c>
      <c r="B127" s="58" t="s">
        <v>24</v>
      </c>
      <c r="C127">
        <v>141.25</v>
      </c>
      <c r="D127">
        <v>28.387499999999999</v>
      </c>
    </row>
    <row r="128" spans="1:4" x14ac:dyDescent="0.25">
      <c r="A128">
        <v>29</v>
      </c>
      <c r="B128" s="58" t="s">
        <v>24</v>
      </c>
      <c r="C128">
        <v>140.5</v>
      </c>
      <c r="D128">
        <v>31.237500000000001</v>
      </c>
    </row>
    <row r="129" spans="1:4" x14ac:dyDescent="0.25">
      <c r="A129" t="s">
        <v>17</v>
      </c>
      <c r="B129" s="58" t="s">
        <v>27</v>
      </c>
      <c r="C129">
        <v>146.19999999999999</v>
      </c>
      <c r="D129">
        <v>33.587499999999999</v>
      </c>
    </row>
    <row r="130" spans="1:4" x14ac:dyDescent="0.25">
      <c r="A130" t="s">
        <v>18</v>
      </c>
      <c r="B130" s="58" t="s">
        <v>27</v>
      </c>
      <c r="C130">
        <v>152</v>
      </c>
      <c r="D130">
        <v>31.304166666666667</v>
      </c>
    </row>
    <row r="131" spans="1:4" x14ac:dyDescent="0.25">
      <c r="A131" t="s">
        <v>19</v>
      </c>
      <c r="B131" s="58" t="s">
        <v>24</v>
      </c>
      <c r="C131">
        <v>135.25</v>
      </c>
      <c r="D131">
        <v>30.375</v>
      </c>
    </row>
    <row r="132" spans="1:4" x14ac:dyDescent="0.25">
      <c r="A132" t="s">
        <v>20</v>
      </c>
      <c r="B132" s="58" t="s">
        <v>27</v>
      </c>
      <c r="C132">
        <v>154.75</v>
      </c>
      <c r="D132">
        <v>35.475000000000001</v>
      </c>
    </row>
    <row r="133" spans="1:4" x14ac:dyDescent="0.25">
      <c r="A133" t="s">
        <v>21</v>
      </c>
      <c r="B133" s="58" t="s">
        <v>32</v>
      </c>
      <c r="C133">
        <v>163</v>
      </c>
      <c r="D133">
        <v>34.287500000000001</v>
      </c>
    </row>
    <row r="134" spans="1:4" x14ac:dyDescent="0.25">
      <c r="A134" t="s">
        <v>22</v>
      </c>
      <c r="B134" s="58" t="s">
        <v>27</v>
      </c>
      <c r="C134">
        <v>174.5</v>
      </c>
      <c r="D134">
        <v>32.662500000000001</v>
      </c>
    </row>
    <row r="135" spans="1:4" x14ac:dyDescent="0.25">
      <c r="A135">
        <v>73</v>
      </c>
      <c r="B135" s="58" t="s">
        <v>24</v>
      </c>
      <c r="C135">
        <v>160</v>
      </c>
      <c r="D135">
        <v>27.1875</v>
      </c>
    </row>
    <row r="136" spans="1:4" x14ac:dyDescent="0.25">
      <c r="A136">
        <v>131</v>
      </c>
      <c r="B136" s="58" t="s">
        <v>27</v>
      </c>
      <c r="C136">
        <v>146.75</v>
      </c>
      <c r="D136">
        <v>29.175000000000001</v>
      </c>
    </row>
    <row r="137" spans="1:4" x14ac:dyDescent="0.25">
      <c r="A137">
        <v>132</v>
      </c>
      <c r="B137" s="58" t="s">
        <v>27</v>
      </c>
      <c r="C137">
        <v>150.5</v>
      </c>
      <c r="D137">
        <v>33.512500000000003</v>
      </c>
    </row>
  </sheetData>
  <sortState ref="A2:C2696">
    <sortCondition ref="A1"/>
  </sortState>
  <mergeCells count="1">
    <mergeCell ref="E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Árvores</vt:lpstr>
      <vt:lpstr>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Pedologia Lab</dc:creator>
  <cp:lastModifiedBy>Pedologia</cp:lastModifiedBy>
  <dcterms:created xsi:type="dcterms:W3CDTF">2016-12-27T14:39:38Z</dcterms:created>
  <dcterms:modified xsi:type="dcterms:W3CDTF">2017-02-16T13:18:01Z</dcterms:modified>
</cp:coreProperties>
</file>