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mrsaad/Downloads/proj/"/>
    </mc:Choice>
  </mc:AlternateContent>
  <xr:revisionPtr revIDLastSave="0" documentId="13_ncr:1_{4509399B-D69C-844A-A237-17A62E03965C}" xr6:coauthVersionLast="37" xr6:coauthVersionMax="37" xr10:uidLastSave="{00000000-0000-0000-0000-000000000000}"/>
  <bookViews>
    <workbookView xWindow="0" yWindow="500" windowWidth="38400" windowHeight="19600" xr2:uid="{00000000-000D-0000-FFFF-FFFF00000000}"/>
  </bookViews>
  <sheets>
    <sheet name="Raw Data" sheetId="1" r:id="rId1"/>
    <sheet name="Cleaned Data" sheetId="5" r:id="rId2"/>
    <sheet name="Questions" sheetId="6" r:id="rId3"/>
    <sheet name="insights" sheetId="9" r:id="rId4"/>
    <sheet name="Report" sheetId="11" r:id="rId5"/>
  </sheets>
  <calcPr calcId="179021"/>
  <pivotCaches>
    <pivotCache cacheId="0" r:id="rId6"/>
  </pivotCaches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2" i="5"/>
  <c r="C2" i="9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2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3" i="5"/>
  <c r="F34" i="5"/>
  <c r="F35" i="5"/>
  <c r="F29" i="5"/>
  <c r="F30" i="5"/>
  <c r="F31" i="5"/>
  <c r="F32" i="5"/>
  <c r="F17" i="5"/>
  <c r="F18" i="5"/>
  <c r="F19" i="5"/>
  <c r="F20" i="5"/>
  <c r="F21" i="5"/>
  <c r="F22" i="5"/>
  <c r="F23" i="5"/>
  <c r="F24" i="5"/>
  <c r="F25" i="5"/>
  <c r="F26" i="5"/>
  <c r="F27" i="5"/>
  <c r="F28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2" i="5"/>
</calcChain>
</file>

<file path=xl/sharedStrings.xml><?xml version="1.0" encoding="utf-8"?>
<sst xmlns="http://schemas.openxmlformats.org/spreadsheetml/2006/main" count="92" uniqueCount="64">
  <si>
    <t>Date</t>
  </si>
  <si>
    <t>Sales</t>
  </si>
  <si>
    <t>Day</t>
  </si>
  <si>
    <t>Year</t>
  </si>
  <si>
    <t>Week</t>
  </si>
  <si>
    <t>Quarter</t>
  </si>
  <si>
    <t>1/ what is the total sales in this year ?</t>
  </si>
  <si>
    <t>2/ what is the total seles per month ?</t>
  </si>
  <si>
    <t>3/ what is the month with the biggest sales ?</t>
  </si>
  <si>
    <t>4/ what is the average sales per month ?</t>
  </si>
  <si>
    <t>5/ What is the total amount of sales per week ?</t>
  </si>
  <si>
    <t>6/ what is the average sales per week ?</t>
  </si>
  <si>
    <t>7/ what is the highest sales per week ?</t>
  </si>
  <si>
    <t>8/ in which day is the highest sales occuring ?</t>
  </si>
  <si>
    <t>9/ what is the patten in sales per day ?</t>
  </si>
  <si>
    <t>10/ what is the highest sales per quarter ?</t>
  </si>
  <si>
    <t>Sum of Sales</t>
  </si>
  <si>
    <t>Row Labels</t>
  </si>
  <si>
    <t>Grand Total</t>
  </si>
  <si>
    <t>Q1/</t>
  </si>
  <si>
    <t>the total sales per year :</t>
  </si>
  <si>
    <t>total sales per month :</t>
  </si>
  <si>
    <t>Column1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</si>
  <si>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</si>
  <si>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</si>
  <si>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</si>
  <si>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</si>
  <si>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</si>
  <si>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</si>
  <si>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</si>
  <si>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</si>
  <si>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</si>
  <si>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</si>
  <si>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</si>
  <si>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</si>
  <si>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lowest month = feb</t>
  </si>
  <si>
    <t>highest month = oct</t>
  </si>
  <si>
    <t>Average of Sales</t>
  </si>
  <si>
    <t xml:space="preserve"> Q2/</t>
  </si>
  <si>
    <t xml:space="preserve"> Q3/</t>
  </si>
  <si>
    <t xml:space="preserve"> Q4/</t>
  </si>
  <si>
    <t xml:space="preserve"> Q5/</t>
  </si>
  <si>
    <t xml:space="preserve"> Q6/</t>
  </si>
  <si>
    <t>Average sales per month :</t>
  </si>
  <si>
    <t>Total sales per week :</t>
  </si>
  <si>
    <t>Average Sales per week :</t>
  </si>
  <si>
    <t>Q1</t>
  </si>
  <si>
    <t>Q2</t>
  </si>
  <si>
    <t>Q3</t>
  </si>
  <si>
    <t>Q4</t>
  </si>
  <si>
    <t xml:space="preserve"> Q7/</t>
  </si>
  <si>
    <t>Week number 53 is the highest sales</t>
  </si>
  <si>
    <t xml:space="preserve"> Q8/</t>
  </si>
  <si>
    <t xml:space="preserve"> Q10/</t>
  </si>
  <si>
    <t>Total sales per day :</t>
  </si>
  <si>
    <t>The highest quarter is Q4 .</t>
  </si>
  <si>
    <t>The lowest quarter is Q1 .</t>
  </si>
  <si>
    <t>Dashboard for Ice cream sales</t>
  </si>
  <si>
    <r>
      <rPr>
        <b/>
        <i/>
        <sz val="18"/>
        <color theme="1"/>
        <rFont val="Calibri"/>
        <family val="2"/>
        <scheme val="minor"/>
      </rPr>
      <t>Total Sales</t>
    </r>
    <r>
      <rPr>
        <i/>
        <sz val="18"/>
        <color theme="1"/>
        <rFont val="Calibri"/>
        <family val="2"/>
        <scheme val="minor"/>
      </rPr>
      <t xml:space="preserve">
38K</t>
    </r>
  </si>
  <si>
    <r>
      <rPr>
        <b/>
        <i/>
        <sz val="18"/>
        <color theme="1"/>
        <rFont val="Calibri"/>
        <family val="2"/>
        <scheme val="minor"/>
      </rPr>
      <t>Highest month</t>
    </r>
    <r>
      <rPr>
        <i/>
        <sz val="18"/>
        <color theme="1"/>
        <rFont val="Calibri"/>
        <family val="2"/>
        <scheme val="minor"/>
      </rPr>
      <t xml:space="preserve">
oct</t>
    </r>
  </si>
  <si>
    <r>
      <rPr>
        <b/>
        <i/>
        <sz val="18"/>
        <color theme="1"/>
        <rFont val="Calibri"/>
        <family val="2"/>
        <scheme val="minor"/>
      </rPr>
      <t>Lowest month</t>
    </r>
    <r>
      <rPr>
        <i/>
        <sz val="18"/>
        <color theme="1"/>
        <rFont val="Calibri"/>
        <family val="2"/>
        <scheme val="minor"/>
      </rPr>
      <t xml:space="preserve">
feb</t>
    </r>
  </si>
  <si>
    <r>
      <rPr>
        <b/>
        <i/>
        <sz val="18"/>
        <color theme="1"/>
        <rFont val="Calibri"/>
        <family val="2"/>
        <scheme val="minor"/>
      </rPr>
      <t>Highest week</t>
    </r>
    <r>
      <rPr>
        <i/>
        <sz val="18"/>
        <color theme="1"/>
        <rFont val="Calibri"/>
        <family val="2"/>
        <scheme val="minor"/>
      </rPr>
      <t xml:space="preserve">
53</t>
    </r>
  </si>
  <si>
    <r>
      <rPr>
        <b/>
        <i/>
        <sz val="18"/>
        <color theme="1"/>
        <rFont val="Calibri"/>
        <family val="2"/>
        <scheme val="minor"/>
      </rPr>
      <t>Highest day</t>
    </r>
    <r>
      <rPr>
        <i/>
        <sz val="18"/>
        <color theme="1"/>
        <rFont val="Calibri"/>
        <family val="2"/>
        <scheme val="minor"/>
      </rPr>
      <t xml:space="preserve">
21</t>
    </r>
  </si>
  <si>
    <r>
      <rPr>
        <b/>
        <i/>
        <sz val="18"/>
        <color theme="1"/>
        <rFont val="Calibri"/>
        <family val="2"/>
        <scheme val="minor"/>
      </rPr>
      <t>Highest quarter</t>
    </r>
    <r>
      <rPr>
        <i/>
        <sz val="18"/>
        <color theme="1"/>
        <rFont val="Calibri"/>
        <family val="2"/>
        <scheme val="minor"/>
      </rPr>
      <t xml:space="preserve">
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</si>
</sst>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"/>
    <numFmt numFmtId="165" formatCode="[$$-409]#,##0"/>
    <numFmt numFmtId="166" formatCode="_([$$-409]* #,##0.00_);_([$$-409]* \(#,##0.00\);_([$$-409]* &quot;-&quot;??_);_(@_)"/>
    <numFmt numFmtId="167" formatCode="_([$$-409]* #,##0_);_([$$-409]* \(#,##0\);_([$$-409]* &quot;-&quot;??_);_(@_)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6"/>
      <color theme="9"/>
      <name val="Calibri (Body)_x0000_"/>
    </font>
    <font>
      <i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24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2" tint="-0.34998626667073579"/>
      </bottom>
      <diagonal/>
    </border>
    <border>
      <left style="thin">
        <color theme="2" tint="-0.34998626667073579"/>
      </left>
      <right style="thin">
        <color theme="2" tint="-0.34998626667073579"/>
      </right>
      <top style="thin">
        <color theme="2" tint="-0.34998626667073579"/>
      </top>
      <bottom style="thin">
        <color theme="2" tint="-0.34998626667073579"/>
      </bottom>
      <diagonal/>
    </border>
    <border>
      <left style="thin">
        <color theme="2" tint="-0.34998626667073579"/>
      </left>
      <right style="thin">
        <color theme="2" tint="-0.34998626667073579"/>
      </right>
      <top style="thin">
        <color theme="2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/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5" fillId="0" borderId="0" xfId="0" applyFont="1" applyAlignment="1"/>
    <xf numFmtId="14" fontId="2" fillId="3" borderId="3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0" borderId="0" xfId="0" applyFont="1" applyAlignment="1"/>
    <xf numFmtId="0" fontId="6" fillId="3" borderId="0" xfId="0" applyFont="1" applyFill="1" applyAlignment="1"/>
    <xf numFmtId="0" fontId="6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6" fillId="0" borderId="0" xfId="0" pivotButton="1" applyFont="1" applyAlignment="1"/>
    <xf numFmtId="0" fontId="6" fillId="0" borderId="0" xfId="0" applyFont="1" applyAlignment="1">
      <alignment horizontal="left"/>
    </xf>
    <xf numFmtId="167" fontId="6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2" fillId="0" borderId="0" xfId="0" pivotButton="1" applyFont="1" applyAlignment="1"/>
    <xf numFmtId="0" fontId="2" fillId="0" borderId="0" xfId="0" applyFont="1" applyAlignment="1">
      <alignment horizontal="left"/>
    </xf>
    <xf numFmtId="166" fontId="2" fillId="0" borderId="0" xfId="0" applyNumberFormat="1" applyFont="1" applyAlignment="1"/>
    <xf numFmtId="0" fontId="2" fillId="0" borderId="0" xfId="0" applyFont="1" applyAlignment="1"/>
    <xf numFmtId="0" fontId="12" fillId="0" borderId="0" xfId="0" applyFont="1" applyAlignment="1">
      <alignment horizontal="left"/>
    </xf>
    <xf numFmtId="166" fontId="12" fillId="0" borderId="0" xfId="0" applyNumberFormat="1" applyFont="1" applyAlignment="1"/>
    <xf numFmtId="0" fontId="13" fillId="0" borderId="0" xfId="0" applyFont="1" applyAlignment="1">
      <alignment horizontal="left"/>
    </xf>
    <xf numFmtId="166" fontId="13" fillId="0" borderId="0" xfId="0" applyNumberFormat="1" applyFont="1" applyAlignment="1"/>
    <xf numFmtId="167" fontId="2" fillId="0" borderId="0" xfId="0" applyNumberFormat="1" applyFont="1" applyAlignment="1"/>
    <xf numFmtId="167" fontId="13" fillId="0" borderId="0" xfId="0" applyNumberFormat="1" applyFont="1" applyAlignment="1"/>
    <xf numFmtId="2" fontId="2" fillId="0" borderId="0" xfId="0" applyNumberFormat="1" applyFont="1" applyAlignment="1"/>
    <xf numFmtId="2" fontId="6" fillId="0" borderId="0" xfId="0" applyNumberFormat="1" applyFont="1" applyAlignment="1"/>
    <xf numFmtId="0" fontId="6" fillId="0" borderId="0" xfId="0" applyFont="1" applyAlignment="1">
      <alignment horizontal="center"/>
    </xf>
    <xf numFmtId="0" fontId="8" fillId="6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7"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6" formatCode="_([$$-409]* #,##0.00_);_([$$-409]* \(#,##0.00\);_([$$-409]* &quot;-&quot;??_);_(@_)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6" formatCode="_([$$-409]* #,##0.00_);_([$$-409]* \(#,##0.00\);_([$$-409]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166" formatCode="_([$$-409]* #,##0.00_);_([$$-409]* \(#,##0.00\);_([$$-409]* &quot;-&quot;??_);_(@_)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166" formatCode="_([$$-409]* #,##0.00_);_([$$-409]* \(#,##0.00\);_([$$-409]* &quot;-&quot;??_);_(@_)"/>
    </dxf>
    <dxf>
      <numFmt numFmtId="2" formatCode="0.00"/>
    </dxf>
    <dxf>
      <numFmt numFmtId="2" formatCode="0.00"/>
    </dxf>
    <dxf>
      <numFmt numFmtId="167" formatCode="_([$$-409]* #,##0_);_([$$-409]* \(#,##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8" formatCode="_([$$-409]* #,##0.0_);_([$$-409]* \(#,##0.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numFmt numFmtId="167" formatCode="_([$$-409]* #,##0_);_([$$-409]* \(#,##0\);_([$$-409]* &quot;-&quot;??_);_(@_)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numFmt numFmtId="2" formatCode="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i/>
        <family val="2"/>
      </font>
    </dxf>
    <dxf>
      <font>
        <i/>
        <family val="2"/>
      </font>
    </dxf>
    <dxf>
      <numFmt numFmtId="167" formatCode="_([$$-409]* #,##0_);_([$$-409]* \(#,##0\);_([$$-409]* &quot;-&quot;??_);_(@_)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34998626667073579"/>
        </left>
        <right style="thin">
          <color theme="2" tint="-0.34998626667073579"/>
        </right>
        <top style="thin">
          <color theme="2" tint="-0.34998626667073579"/>
        </top>
        <bottom style="thin">
          <color theme="2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34998626667073579"/>
        </left>
        <right style="thin">
          <color theme="2" tint="-0.34998626667073579"/>
        </right>
        <top style="thin">
          <color theme="2" tint="-0.34998626667073579"/>
        </top>
        <bottom style="thin">
          <color theme="2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34998626667073579"/>
        </left>
        <right style="thin">
          <color theme="2" tint="-0.34998626667073579"/>
        </right>
        <top style="thin">
          <color theme="2" tint="-0.34998626667073579"/>
        </top>
        <bottom style="thin">
          <color theme="2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34998626667073579"/>
        </left>
        <right style="thin">
          <color theme="2" tint="-0.34998626667073579"/>
        </right>
        <top style="thin">
          <color theme="2" tint="-0.34998626667073579"/>
        </top>
        <bottom style="thin">
          <color theme="2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34998626667073579"/>
        </left>
        <right style="thin">
          <color theme="2" tint="-0.34998626667073579"/>
        </right>
        <top style="thin">
          <color theme="2" tint="-0.34998626667073579"/>
        </top>
        <bottom style="thin">
          <color theme="2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$-409]#,##0.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34998626667073579"/>
        </left>
        <right style="thin">
          <color theme="2" tint="-0.34998626667073579"/>
        </right>
        <top style="thin">
          <color theme="2" tint="-0.34998626667073579"/>
        </top>
        <bottom style="thin">
          <color theme="2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34998626667073579"/>
        </left>
        <right style="thin">
          <color theme="2" tint="-0.34998626667073579"/>
        </right>
        <top style="thin">
          <color theme="2" tint="-0.34998626667073579"/>
        </top>
        <bottom style="thin">
          <color theme="2" tint="-0.34998626667073579"/>
        </bottom>
        <vertical/>
        <horizontal/>
      </border>
    </dxf>
    <dxf>
      <border outline="0">
        <bottom style="thin">
          <color theme="2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8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[ice_cream_sales.xlsx]insights!PivotTable2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13461678044532"/>
          <c:y val="6.6836593013594986E-2"/>
          <c:w val="0.84628380092235245"/>
          <c:h val="0.8245184118938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insights!$D$6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insights!$C$7:$C$19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insights!$D$7:$D$19</c:f>
              <c:numCache>
                <c:formatCode>_([$$-409]* #,##0_);_([$$-409]* \(#,##0\);_([$$-409]* "-"??_);_(@_)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3843.9282999999996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8-4947-9BF2-6C15B5424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68380544"/>
        <c:axId val="1067964752"/>
      </c:barChart>
      <c:catAx>
        <c:axId val="106838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64752"/>
        <c:crosses val="autoZero"/>
        <c:auto val="1"/>
        <c:lblAlgn val="ctr"/>
        <c:lblOffset val="100"/>
        <c:noMultiLvlLbl val="0"/>
      </c:catAx>
      <c:valAx>
        <c:axId val="10679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_);_([$$-409]* \(#,##0\);_([$$-409]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[ice_cream_sales.xlsx]insights!PivotTable1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spc="0" baseline="0">
                <a:solidFill>
                  <a:schemeClr val="tx2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2">
                    <a:lumMod val="65000"/>
                    <a:lumOff val="35000"/>
                  </a:schemeClr>
                </a:solidFill>
              </a:rPr>
              <a:t>Total sales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spc="0" baseline="0">
              <a:solidFill>
                <a:schemeClr val="tx2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>
            <a:outerShdw blurRad="584200" dist="1485900" dir="10860000" sx="27000" sy="27000" algn="ctr" rotWithShape="0">
              <a:srgbClr val="000000">
                <a:alpha val="7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>
            <a:outerShdw blurRad="584200" dist="1485900" dir="10860000" sx="27000" sy="27000" algn="ctr" rotWithShape="0">
              <a:srgbClr val="000000">
                <a:alpha val="7000"/>
              </a:srgbClr>
            </a:outerShdw>
          </a:effectLst>
        </c:spPr>
        <c:marker>
          <c:symbol val="none"/>
        </c:marker>
      </c:pivotFmt>
      <c:pivotFmt>
        <c:idx val="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>
            <a:outerShdw blurRad="584200" dist="1485900" dir="10860000" sx="27000" sy="27000" algn="ctr" rotWithShape="0">
              <a:srgbClr val="000000">
                <a:alpha val="7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592629452916901E-2"/>
          <c:y val="0.14220791042738154"/>
          <c:w val="0.79468192182982833"/>
          <c:h val="0.71573626790627065"/>
        </c:manualLayout>
      </c:layout>
      <c:lineChart>
        <c:grouping val="standard"/>
        <c:varyColors val="0"/>
        <c:ser>
          <c:idx val="0"/>
          <c:order val="0"/>
          <c:tx>
            <c:strRef>
              <c:f>insights!$D$41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84200" dist="1485900" dir="10860000" sx="27000" sy="27000" algn="ctr" rotWithShape="0">
                <a:srgbClr val="000000">
                  <a:alpha val="7000"/>
                </a:srgbClr>
              </a:outerShdw>
            </a:effectLst>
          </c:spPr>
          <c:marker>
            <c:symbol val="none"/>
          </c:marker>
          <c:cat>
            <c:strRef>
              <c:f>insights!$C$42:$C$95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insights!$D$42:$D$95</c:f>
              <c:numCache>
                <c:formatCode>_([$$-409]* #,##0.00_);_([$$-409]* \(#,##0.00\);_([$$-409]* "-"??_);_(@_)</c:formatCode>
                <c:ptCount val="53"/>
                <c:pt idx="0">
                  <c:v>364.13329999999996</c:v>
                </c:pt>
                <c:pt idx="1">
                  <c:v>572.7441</c:v>
                </c:pt>
                <c:pt idx="2">
                  <c:v>601.80279999999993</c:v>
                </c:pt>
                <c:pt idx="3">
                  <c:v>532.38409999999999</c:v>
                </c:pt>
                <c:pt idx="4">
                  <c:v>663.69160000000011</c:v>
                </c:pt>
                <c:pt idx="5">
                  <c:v>510.86180000000002</c:v>
                </c:pt>
                <c:pt idx="6">
                  <c:v>659.90240000000017</c:v>
                </c:pt>
                <c:pt idx="7">
                  <c:v>580.02059999999994</c:v>
                </c:pt>
                <c:pt idx="8">
                  <c:v>572.40480000000002</c:v>
                </c:pt>
                <c:pt idx="9">
                  <c:v>690.33330000000001</c:v>
                </c:pt>
                <c:pt idx="10">
                  <c:v>515.27209999999991</c:v>
                </c:pt>
                <c:pt idx="11">
                  <c:v>673.2568</c:v>
                </c:pt>
                <c:pt idx="12">
                  <c:v>539.57159999999999</c:v>
                </c:pt>
                <c:pt idx="13">
                  <c:v>630.12219999999991</c:v>
                </c:pt>
                <c:pt idx="14">
                  <c:v>625.82860000000005</c:v>
                </c:pt>
                <c:pt idx="15">
                  <c:v>542.15210000000002</c:v>
                </c:pt>
                <c:pt idx="16">
                  <c:v>688.40510000000006</c:v>
                </c:pt>
                <c:pt idx="17">
                  <c:v>528.404</c:v>
                </c:pt>
                <c:pt idx="18">
                  <c:v>623.90769999999998</c:v>
                </c:pt>
                <c:pt idx="19">
                  <c:v>574.11930000000007</c:v>
                </c:pt>
                <c:pt idx="20">
                  <c:v>590.74649999999986</c:v>
                </c:pt>
                <c:pt idx="21">
                  <c:v>763.12439999999992</c:v>
                </c:pt>
                <c:pt idx="22">
                  <c:v>613.53129999999999</c:v>
                </c:pt>
                <c:pt idx="23">
                  <c:v>782.03629999999998</c:v>
                </c:pt>
                <c:pt idx="24">
                  <c:v>625.53690000000006</c:v>
                </c:pt>
                <c:pt idx="25">
                  <c:v>698.59930000000008</c:v>
                </c:pt>
                <c:pt idx="26">
                  <c:v>755.12940000000003</c:v>
                </c:pt>
                <c:pt idx="27">
                  <c:v>662.05100000000004</c:v>
                </c:pt>
                <c:pt idx="28">
                  <c:v>919.0018</c:v>
                </c:pt>
                <c:pt idx="29">
                  <c:v>699.55349999999999</c:v>
                </c:pt>
                <c:pt idx="30">
                  <c:v>828.56240000000003</c:v>
                </c:pt>
                <c:pt idx="31">
                  <c:v>779.36940000000004</c:v>
                </c:pt>
                <c:pt idx="32">
                  <c:v>744.36969999999997</c:v>
                </c:pt>
                <c:pt idx="33">
                  <c:v>907.79</c:v>
                </c:pt>
                <c:pt idx="34">
                  <c:v>737.74469999999997</c:v>
                </c:pt>
                <c:pt idx="35">
                  <c:v>963.86490000000003</c:v>
                </c:pt>
                <c:pt idx="36">
                  <c:v>836.03920000000016</c:v>
                </c:pt>
                <c:pt idx="37">
                  <c:v>901.37780000000021</c:v>
                </c:pt>
                <c:pt idx="38">
                  <c:v>954.56400000000008</c:v>
                </c:pt>
                <c:pt idx="39">
                  <c:v>798.52940000000001</c:v>
                </c:pt>
                <c:pt idx="40">
                  <c:v>1087.7891</c:v>
                </c:pt>
                <c:pt idx="41">
                  <c:v>866.4052999999999</c:v>
                </c:pt>
                <c:pt idx="42">
                  <c:v>1010.1625</c:v>
                </c:pt>
                <c:pt idx="43">
                  <c:v>900.90260000000012</c:v>
                </c:pt>
                <c:pt idx="44">
                  <c:v>780.5258</c:v>
                </c:pt>
                <c:pt idx="45">
                  <c:v>940.83000000000015</c:v>
                </c:pt>
                <c:pt idx="46">
                  <c:v>665.67500000000007</c:v>
                </c:pt>
                <c:pt idx="47">
                  <c:v>795.27</c:v>
                </c:pt>
                <c:pt idx="48">
                  <c:v>765.71680000000003</c:v>
                </c:pt>
                <c:pt idx="49">
                  <c:v>839.4439000000001</c:v>
                </c:pt>
                <c:pt idx="50">
                  <c:v>896.30290000000002</c:v>
                </c:pt>
                <c:pt idx="51">
                  <c:v>852.84299999999996</c:v>
                </c:pt>
                <c:pt idx="52">
                  <c:v>489.62169999999998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E-4149-AA3E-C141C8E38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32128"/>
        <c:axId val="1873229120"/>
      </c:lineChart>
      <c:catAx>
        <c:axId val="18732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9120"/>
        <c:crosses val="autoZero"/>
        <c:auto val="1"/>
        <c:lblAlgn val="ctr"/>
        <c:lblOffset val="100"/>
        <c:noMultiLvlLbl val="0"/>
      </c:catAx>
      <c:valAx>
        <c:axId val="18732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[ice_cream_sales.xlsx]insights!PivotTable3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Avg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insights!$D$25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insights!$C$26:$C$38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insights!$D$26:$D$38</c:f>
              <c:numCache>
                <c:formatCode>_([$$-409]* #,##0.00_);_([$$-409]* \(#,##0.00\);_([$$-409]* "-"??_);_(@_)</c:formatCode>
                <c:ptCount val="12"/>
                <c:pt idx="0">
                  <c:v>82.072683870967751</c:v>
                </c:pt>
                <c:pt idx="1">
                  <c:v>85.265746428571418</c:v>
                </c:pt>
                <c:pt idx="2">
                  <c:v>85.638341935483851</c:v>
                </c:pt>
                <c:pt idx="3">
                  <c:v>86.365216666666669</c:v>
                </c:pt>
                <c:pt idx="4">
                  <c:v>88.682003225806483</c:v>
                </c:pt>
                <c:pt idx="5">
                  <c:v>97.008656666666653</c:v>
                </c:pt>
                <c:pt idx="6">
                  <c:v>112.63511935483869</c:v>
                </c:pt>
                <c:pt idx="7">
                  <c:v>111.86887741935483</c:v>
                </c:pt>
                <c:pt idx="8">
                  <c:v>130.69009666666668</c:v>
                </c:pt>
                <c:pt idx="9">
                  <c:v>132.21984516129029</c:v>
                </c:pt>
                <c:pt idx="10">
                  <c:v>116.08058333333335</c:v>
                </c:pt>
                <c:pt idx="11">
                  <c:v>123.99768709677419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0-7D47-BDFB-B232732CE9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2904400"/>
        <c:axId val="1872877600"/>
      </c:lineChart>
      <c:catAx>
        <c:axId val="18729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77600"/>
        <c:crosses val="autoZero"/>
        <c:auto val="1"/>
        <c:lblAlgn val="ctr"/>
        <c:lblOffset val="100"/>
        <c:noMultiLvlLbl val="0"/>
      </c:catAx>
      <c:valAx>
        <c:axId val="1872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0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[ice_cream_sales.xlsx]insights!PivotTable1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/>
              <a:t>Total sales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>
            <a:outerShdw blurRad="584200" dist="1485900" dir="10860000" sx="27000" sy="27000" algn="ctr" rotWithShape="0">
              <a:srgbClr val="000000">
                <a:alpha val="7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8592629452916901E-2"/>
          <c:y val="0.14220791042738154"/>
          <c:w val="0.85455463513157515"/>
          <c:h val="0.72863843247917714"/>
        </c:manualLayout>
      </c:layout>
      <c:lineChart>
        <c:grouping val="standard"/>
        <c:varyColors val="0"/>
        <c:ser>
          <c:idx val="0"/>
          <c:order val="0"/>
          <c:tx>
            <c:strRef>
              <c:f>insights!$D$41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84200" dist="1485900" dir="10860000" sx="27000" sy="27000" algn="ctr" rotWithShape="0">
                <a:srgbClr val="000000">
                  <a:alpha val="7000"/>
                </a:srgbClr>
              </a:outerShdw>
            </a:effectLst>
          </c:spPr>
          <c:marker>
            <c:symbol val="none"/>
          </c:marker>
          <c:cat>
            <c:strRef>
              <c:f>insights!$C$42:$C$95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insights!$D$42:$D$95</c:f>
              <c:numCache>
                <c:formatCode>_([$$-409]* #,##0.00_);_([$$-409]* \(#,##0.00\);_([$$-409]* "-"??_);_(@_)</c:formatCode>
                <c:ptCount val="53"/>
                <c:pt idx="0">
                  <c:v>364.13329999999996</c:v>
                </c:pt>
                <c:pt idx="1">
                  <c:v>572.7441</c:v>
                </c:pt>
                <c:pt idx="2">
                  <c:v>601.80279999999993</c:v>
                </c:pt>
                <c:pt idx="3">
                  <c:v>532.38409999999999</c:v>
                </c:pt>
                <c:pt idx="4">
                  <c:v>663.69160000000011</c:v>
                </c:pt>
                <c:pt idx="5">
                  <c:v>510.86180000000002</c:v>
                </c:pt>
                <c:pt idx="6">
                  <c:v>659.90240000000017</c:v>
                </c:pt>
                <c:pt idx="7">
                  <c:v>580.02059999999994</c:v>
                </c:pt>
                <c:pt idx="8">
                  <c:v>572.40480000000002</c:v>
                </c:pt>
                <c:pt idx="9">
                  <c:v>690.33330000000001</c:v>
                </c:pt>
                <c:pt idx="10">
                  <c:v>515.27209999999991</c:v>
                </c:pt>
                <c:pt idx="11">
                  <c:v>673.2568</c:v>
                </c:pt>
                <c:pt idx="12">
                  <c:v>539.57159999999999</c:v>
                </c:pt>
                <c:pt idx="13">
                  <c:v>630.12219999999991</c:v>
                </c:pt>
                <c:pt idx="14">
                  <c:v>625.82860000000005</c:v>
                </c:pt>
                <c:pt idx="15">
                  <c:v>542.15210000000002</c:v>
                </c:pt>
                <c:pt idx="16">
                  <c:v>688.40510000000006</c:v>
                </c:pt>
                <c:pt idx="17">
                  <c:v>528.404</c:v>
                </c:pt>
                <c:pt idx="18">
                  <c:v>623.90769999999998</c:v>
                </c:pt>
                <c:pt idx="19">
                  <c:v>574.11930000000007</c:v>
                </c:pt>
                <c:pt idx="20">
                  <c:v>590.74649999999986</c:v>
                </c:pt>
                <c:pt idx="21">
                  <c:v>763.12439999999992</c:v>
                </c:pt>
                <c:pt idx="22">
                  <c:v>613.53129999999999</c:v>
                </c:pt>
                <c:pt idx="23">
                  <c:v>782.03629999999998</c:v>
                </c:pt>
                <c:pt idx="24">
                  <c:v>625.53690000000006</c:v>
                </c:pt>
                <c:pt idx="25">
                  <c:v>698.59930000000008</c:v>
                </c:pt>
                <c:pt idx="26">
                  <c:v>755.12940000000003</c:v>
                </c:pt>
                <c:pt idx="27">
                  <c:v>662.05100000000004</c:v>
                </c:pt>
                <c:pt idx="28">
                  <c:v>919.0018</c:v>
                </c:pt>
                <c:pt idx="29">
                  <c:v>699.55349999999999</c:v>
                </c:pt>
                <c:pt idx="30">
                  <c:v>828.56240000000003</c:v>
                </c:pt>
                <c:pt idx="31">
                  <c:v>779.36940000000004</c:v>
                </c:pt>
                <c:pt idx="32">
                  <c:v>744.36969999999997</c:v>
                </c:pt>
                <c:pt idx="33">
                  <c:v>907.79</c:v>
                </c:pt>
                <c:pt idx="34">
                  <c:v>737.74469999999997</c:v>
                </c:pt>
                <c:pt idx="35">
                  <c:v>963.86490000000003</c:v>
                </c:pt>
                <c:pt idx="36">
                  <c:v>836.03920000000016</c:v>
                </c:pt>
                <c:pt idx="37">
                  <c:v>901.37780000000021</c:v>
                </c:pt>
                <c:pt idx="38">
                  <c:v>954.56400000000008</c:v>
                </c:pt>
                <c:pt idx="39">
                  <c:v>798.52940000000001</c:v>
                </c:pt>
                <c:pt idx="40">
                  <c:v>1087.7891</c:v>
                </c:pt>
                <c:pt idx="41">
                  <c:v>866.4052999999999</c:v>
                </c:pt>
                <c:pt idx="42">
                  <c:v>1010.1625</c:v>
                </c:pt>
                <c:pt idx="43">
                  <c:v>900.90260000000012</c:v>
                </c:pt>
                <c:pt idx="44">
                  <c:v>780.5258</c:v>
                </c:pt>
                <c:pt idx="45">
                  <c:v>940.83000000000015</c:v>
                </c:pt>
                <c:pt idx="46">
                  <c:v>665.67500000000007</c:v>
                </c:pt>
                <c:pt idx="47">
                  <c:v>795.27</c:v>
                </c:pt>
                <c:pt idx="48">
                  <c:v>765.71680000000003</c:v>
                </c:pt>
                <c:pt idx="49">
                  <c:v>839.4439000000001</c:v>
                </c:pt>
                <c:pt idx="50">
                  <c:v>896.30290000000002</c:v>
                </c:pt>
                <c:pt idx="51">
                  <c:v>852.84299999999996</c:v>
                </c:pt>
                <c:pt idx="52">
                  <c:v>489.62169999999998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A-1A40-B837-5E39383A6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232128"/>
        <c:axId val="1873229120"/>
      </c:lineChart>
      <c:catAx>
        <c:axId val="18732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29120"/>
        <c:crosses val="autoZero"/>
        <c:auto val="1"/>
        <c:lblAlgn val="ctr"/>
        <c:lblOffset val="100"/>
        <c:noMultiLvlLbl val="0"/>
      </c:catAx>
      <c:valAx>
        <c:axId val="18732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2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[ice_cream_sales.xlsx]insights!PivotTable4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/>
              <a:t>Average sales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9876736612111967E-2"/>
          <c:y val="0.11986922457635439"/>
          <c:w val="0.82669373789009371"/>
          <c:h val="0.782745105739588"/>
        </c:manualLayout>
      </c:layout>
      <c:lineChart>
        <c:grouping val="standard"/>
        <c:varyColors val="0"/>
        <c:ser>
          <c:idx val="0"/>
          <c:order val="0"/>
          <c:tx>
            <c:strRef>
              <c:f>insights!$D$99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insights!$C$100:$C$153</c:f>
              <c:strCach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strCache>
            </c:strRef>
          </c:cat>
          <c:val>
            <c:numRef>
              <c:f>insights!$D$100:$D$153</c:f>
              <c:numCache>
                <c:formatCode>_([$$-409]* #,##0.00_);_([$$-409]* \(#,##0.00\);_([$$-409]* "-"??_);_(@_)</c:formatCode>
                <c:ptCount val="53"/>
                <c:pt idx="0">
                  <c:v>72.82665999999999</c:v>
                </c:pt>
                <c:pt idx="1">
                  <c:v>81.820585714285713</c:v>
                </c:pt>
                <c:pt idx="2">
                  <c:v>85.97182857142856</c:v>
                </c:pt>
                <c:pt idx="3">
                  <c:v>76.054871428571431</c:v>
                </c:pt>
                <c:pt idx="4">
                  <c:v>94.813085714285734</c:v>
                </c:pt>
                <c:pt idx="5">
                  <c:v>72.980257142857141</c:v>
                </c:pt>
                <c:pt idx="6">
                  <c:v>94.271771428571455</c:v>
                </c:pt>
                <c:pt idx="7">
                  <c:v>82.860085714285702</c:v>
                </c:pt>
                <c:pt idx="8">
                  <c:v>81.772114285714295</c:v>
                </c:pt>
                <c:pt idx="9">
                  <c:v>98.619042857142858</c:v>
                </c:pt>
                <c:pt idx="10">
                  <c:v>73.610299999999981</c:v>
                </c:pt>
                <c:pt idx="11">
                  <c:v>96.179542857142863</c:v>
                </c:pt>
                <c:pt idx="12">
                  <c:v>77.081657142857139</c:v>
                </c:pt>
                <c:pt idx="13">
                  <c:v>90.017457142857126</c:v>
                </c:pt>
                <c:pt idx="14">
                  <c:v>89.404085714285728</c:v>
                </c:pt>
                <c:pt idx="15">
                  <c:v>77.450299999999999</c:v>
                </c:pt>
                <c:pt idx="16">
                  <c:v>98.343585714285723</c:v>
                </c:pt>
                <c:pt idx="17">
                  <c:v>75.486285714285714</c:v>
                </c:pt>
                <c:pt idx="18">
                  <c:v>89.129671428571427</c:v>
                </c:pt>
                <c:pt idx="19">
                  <c:v>82.017042857142869</c:v>
                </c:pt>
                <c:pt idx="20">
                  <c:v>84.392357142857122</c:v>
                </c:pt>
                <c:pt idx="21">
                  <c:v>109.01777142857142</c:v>
                </c:pt>
                <c:pt idx="22">
                  <c:v>87.647328571428574</c:v>
                </c:pt>
                <c:pt idx="23">
                  <c:v>111.71947142857142</c:v>
                </c:pt>
                <c:pt idx="24">
                  <c:v>89.362414285714294</c:v>
                </c:pt>
                <c:pt idx="25">
                  <c:v>99.799900000000008</c:v>
                </c:pt>
                <c:pt idx="26">
                  <c:v>107.87562857142858</c:v>
                </c:pt>
                <c:pt idx="27">
                  <c:v>94.578714285714298</c:v>
                </c:pt>
                <c:pt idx="28">
                  <c:v>131.28597142857143</c:v>
                </c:pt>
                <c:pt idx="29">
                  <c:v>99.936214285714286</c:v>
                </c:pt>
                <c:pt idx="30">
                  <c:v>118.36605714285714</c:v>
                </c:pt>
                <c:pt idx="31">
                  <c:v>111.33848571428572</c:v>
                </c:pt>
                <c:pt idx="32">
                  <c:v>106.33852857142857</c:v>
                </c:pt>
                <c:pt idx="33">
                  <c:v>129.68428571428572</c:v>
                </c:pt>
                <c:pt idx="34">
                  <c:v>105.3921</c:v>
                </c:pt>
                <c:pt idx="35">
                  <c:v>137.69498571428571</c:v>
                </c:pt>
                <c:pt idx="36">
                  <c:v>119.43417142857145</c:v>
                </c:pt>
                <c:pt idx="37">
                  <c:v>128.76825714285718</c:v>
                </c:pt>
                <c:pt idx="38">
                  <c:v>136.36628571428574</c:v>
                </c:pt>
                <c:pt idx="39">
                  <c:v>114.07562857142857</c:v>
                </c:pt>
                <c:pt idx="40">
                  <c:v>155.39844285714284</c:v>
                </c:pt>
                <c:pt idx="41">
                  <c:v>123.7721857142857</c:v>
                </c:pt>
                <c:pt idx="42">
                  <c:v>144.30892857142857</c:v>
                </c:pt>
                <c:pt idx="43">
                  <c:v>128.70037142857146</c:v>
                </c:pt>
                <c:pt idx="44">
                  <c:v>111.50368571428571</c:v>
                </c:pt>
                <c:pt idx="45">
                  <c:v>134.40428571428575</c:v>
                </c:pt>
                <c:pt idx="46">
                  <c:v>95.096428571428575</c:v>
                </c:pt>
                <c:pt idx="47">
                  <c:v>113.61</c:v>
                </c:pt>
                <c:pt idx="48">
                  <c:v>109.38811428571429</c:v>
                </c:pt>
                <c:pt idx="49">
                  <c:v>119.92055714285716</c:v>
                </c:pt>
                <c:pt idx="50">
                  <c:v>128.04327142857144</c:v>
                </c:pt>
                <c:pt idx="51">
                  <c:v>121.83471428571428</c:v>
                </c:pt>
                <c:pt idx="52">
                  <c:v>163.20723333333333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1-6B41-B9D7-2187EF8CF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198144"/>
        <c:axId val="1875199824"/>
      </c:lineChart>
      <c:catAx>
        <c:axId val="18751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99824"/>
        <c:crosses val="autoZero"/>
        <c:auto val="1"/>
        <c:lblAlgn val="ctr"/>
        <c:lblOffset val="100"/>
        <c:noMultiLvlLbl val="0"/>
      </c:catAx>
      <c:valAx>
        <c:axId val="18751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[ice_cream_sales.xlsx]insights!PivotTable5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Total</a:t>
            </a:r>
            <a:r>
              <a:rPr lang="en-US" i="1" baseline="0"/>
              <a:t> sales per day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8.5681236439872258E-2"/>
          <c:y val="9.317849087959483E-2"/>
          <c:w val="0.81831232783208607"/>
          <c:h val="0.81086673525105857"/>
        </c:manualLayout>
      </c:layout>
      <c:lineChart>
        <c:grouping val="standard"/>
        <c:varyColors val="0"/>
        <c:ser>
          <c:idx val="0"/>
          <c:order val="0"/>
          <c:tx>
            <c:strRef>
              <c:f>insights!$D$156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insights!$C$157:$C$188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insights!$D$157:$D$188</c:f>
              <c:numCache>
                <c:formatCode>General</c:formatCode>
                <c:ptCount val="31"/>
                <c:pt idx="0">
                  <c:v>1185.5213999999999</c:v>
                </c:pt>
                <c:pt idx="1">
                  <c:v>1194.837</c:v>
                </c:pt>
                <c:pt idx="2">
                  <c:v>1184.7530000000002</c:v>
                </c:pt>
                <c:pt idx="3">
                  <c:v>1184.2006000000001</c:v>
                </c:pt>
                <c:pt idx="4">
                  <c:v>1196.3316</c:v>
                </c:pt>
                <c:pt idx="5">
                  <c:v>1249.5189</c:v>
                </c:pt>
                <c:pt idx="6">
                  <c:v>1275.6506000000002</c:v>
                </c:pt>
                <c:pt idx="7">
                  <c:v>1280.1163999999999</c:v>
                </c:pt>
                <c:pt idx="8">
                  <c:v>1279.6200999999996</c:v>
                </c:pt>
                <c:pt idx="9">
                  <c:v>1278.2075</c:v>
                </c:pt>
                <c:pt idx="10">
                  <c:v>1297.1803</c:v>
                </c:pt>
                <c:pt idx="11">
                  <c:v>1257.2605000000001</c:v>
                </c:pt>
                <c:pt idx="12">
                  <c:v>1229.5637999999999</c:v>
                </c:pt>
                <c:pt idx="13">
                  <c:v>1220.3354999999999</c:v>
                </c:pt>
                <c:pt idx="14">
                  <c:v>1201.008</c:v>
                </c:pt>
                <c:pt idx="15">
                  <c:v>1202.2670000000001</c:v>
                </c:pt>
                <c:pt idx="16">
                  <c:v>1225.8773999999999</c:v>
                </c:pt>
                <c:pt idx="17">
                  <c:v>1266.8908000000001</c:v>
                </c:pt>
                <c:pt idx="18">
                  <c:v>1284.4223</c:v>
                </c:pt>
                <c:pt idx="19">
                  <c:v>1296.1764999999998</c:v>
                </c:pt>
                <c:pt idx="20">
                  <c:v>1302.7763</c:v>
                </c:pt>
                <c:pt idx="21">
                  <c:v>1290.9954</c:v>
                </c:pt>
                <c:pt idx="22">
                  <c:v>1277.9142999999999</c:v>
                </c:pt>
                <c:pt idx="23">
                  <c:v>1256.0217</c:v>
                </c:pt>
                <c:pt idx="24">
                  <c:v>1227.2201</c:v>
                </c:pt>
                <c:pt idx="25">
                  <c:v>1214.0691999999999</c:v>
                </c:pt>
                <c:pt idx="26">
                  <c:v>1217.7901999999999</c:v>
                </c:pt>
                <c:pt idx="27">
                  <c:v>1232.1362999999999</c:v>
                </c:pt>
                <c:pt idx="28">
                  <c:v>1191.8498</c:v>
                </c:pt>
                <c:pt idx="29">
                  <c:v>1240.2044000000001</c:v>
                </c:pt>
                <c:pt idx="30">
                  <c:v>901.61189999999988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32-824E-8220-84A3CEC690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5359264"/>
        <c:axId val="1875094608"/>
      </c:lineChart>
      <c:catAx>
        <c:axId val="18753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094608"/>
        <c:crosses val="autoZero"/>
        <c:auto val="1"/>
        <c:lblAlgn val="ctr"/>
        <c:lblOffset val="100"/>
        <c:noMultiLvlLbl val="0"/>
      </c:catAx>
      <c:valAx>
        <c:axId val="18750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[ice_cream_sales.xlsx]insights!PivotTable6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i="1"/>
              <a:t>Sales per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50800" dir="5400000" sx="1000" sy="1000" algn="ctr" rotWithShape="0">
              <a:srgbClr val="000000">
                <a:alpha val="49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insights!$D$192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sx="1000" sy="1000" algn="ctr" rotWithShape="0">
                <a:srgbClr val="000000">
                  <a:alpha val="49000"/>
                </a:srgbClr>
              </a:outerShdw>
            </a:effectLst>
          </c:spPr>
          <c:invertIfNegative val="0"/>
          <c:cat>
            <c:strRef>
              <c:f>insights!$C$193:$C$197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insights!$D$193:$D$197</c:f>
              <c:numCache>
                <c:formatCode>_([$$-409]* #,##0_);_([$$-409]* \(#,##0\);_([$$-409]* "-"??_);_(@_)</c:formatCode>
                <c:ptCount val="4"/>
                <c:pt idx="0">
                  <c:v>7586.4826999999987</c:v>
                </c:pt>
                <c:pt idx="1">
                  <c:v>8250.3583000000017</c:v>
                </c:pt>
                <c:pt idx="2">
                  <c:v>10880.326800000003</c:v>
                </c:pt>
                <c:pt idx="3">
                  <c:v>11425.160999999998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7-6748-AD8C-10390E42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699904"/>
        <c:axId val="726683728"/>
      </c:barChart>
      <c:catAx>
        <c:axId val="7266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83728"/>
        <c:crosses val="autoZero"/>
        <c:auto val="1"/>
        <c:lblAlgn val="ctr"/>
        <c:lblOffset val="100"/>
        <c:noMultiLvlLbl val="0"/>
      </c:catAx>
      <c:valAx>
        <c:axId val="7266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[ice_cream_sales.xlsx]insights!PivotTable2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1" u="sng" strike="noStrike" kern="1200" spc="0" baseline="0">
                <a:solidFill>
                  <a:schemeClr val="tx2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u="sng">
                <a:solidFill>
                  <a:schemeClr val="tx2">
                    <a:lumMod val="65000"/>
                    <a:lumOff val="35000"/>
                  </a:schemeClr>
                </a:solidFill>
              </a:rPr>
              <a:t>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1" u="sng" strike="noStrike" kern="1200" spc="0" baseline="0">
              <a:solidFill>
                <a:schemeClr val="tx2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313461678044532"/>
          <c:y val="6.6836593013594986E-2"/>
          <c:w val="0.84628380092235245"/>
          <c:h val="0.8245184118938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insights!$D$6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insights!$C$7:$C$19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insights!$D$7:$D$19</c:f>
              <c:numCache>
                <c:formatCode>_([$$-409]* #,##0_);_([$$-409]* \(#,##0\);_([$$-409]* "-"??_);_(@_)</c:formatCode>
                <c:ptCount val="12"/>
                <c:pt idx="0">
                  <c:v>2544.2532000000001</c:v>
                </c:pt>
                <c:pt idx="1">
                  <c:v>2387.4408999999996</c:v>
                </c:pt>
                <c:pt idx="2">
                  <c:v>2654.7885999999994</c:v>
                </c:pt>
                <c:pt idx="3">
                  <c:v>2590.9565000000002</c:v>
                </c:pt>
                <c:pt idx="4">
                  <c:v>2749.1421000000009</c:v>
                </c:pt>
                <c:pt idx="5">
                  <c:v>2910.2596999999996</c:v>
                </c:pt>
                <c:pt idx="6">
                  <c:v>3491.6886999999997</c:v>
                </c:pt>
                <c:pt idx="7">
                  <c:v>3467.9351999999999</c:v>
                </c:pt>
                <c:pt idx="8">
                  <c:v>3920.7029000000002</c:v>
                </c:pt>
                <c:pt idx="9">
                  <c:v>4098.8151999999991</c:v>
                </c:pt>
                <c:pt idx="10">
                  <c:v>3482.4175000000005</c:v>
                </c:pt>
                <c:pt idx="11">
                  <c:v>3843.9282999999996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6-AD4D-91A7-186DE9C8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068380544"/>
        <c:axId val="1067964752"/>
      </c:barChart>
      <c:catAx>
        <c:axId val="10683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64752"/>
        <c:crosses val="autoZero"/>
        <c:auto val="1"/>
        <c:lblAlgn val="ctr"/>
        <c:lblOffset val="100"/>
        <c:noMultiLvlLbl val="0"/>
      </c:catAx>
      <c:valAx>
        <c:axId val="10679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[$$-409]* #,##0_);_([$$-409]* \(#,##0\);_([$$-409]* &quot;-&quot;??_);_(@_)" sourceLinked="1"/>
        <c:majorTickMark val="out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3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[ice_cream_sales.xlsx]insights!PivotTable3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baseline="0">
                <a:solidFill>
                  <a:schemeClr val="tx2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chemeClr val="tx2">
                    <a:lumMod val="65000"/>
                    <a:lumOff val="35000"/>
                  </a:schemeClr>
                </a:solidFill>
              </a:rPr>
              <a:t>Avg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baseline="0">
              <a:solidFill>
                <a:schemeClr val="tx2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ln w="34925" cap="rnd">
            <a:solidFill>
              <a:schemeClr val="accent1">
                <a:lumMod val="75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insights!$D$25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insights!$C$26:$C$38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insights!$D$26:$D$38</c:f>
              <c:numCache>
                <c:formatCode>_([$$-409]* #,##0.00_);_([$$-409]* \(#,##0.00\);_([$$-409]* "-"??_);_(@_)</c:formatCode>
                <c:ptCount val="12"/>
                <c:pt idx="0">
                  <c:v>82.072683870967751</c:v>
                </c:pt>
                <c:pt idx="1">
                  <c:v>85.265746428571418</c:v>
                </c:pt>
                <c:pt idx="2">
                  <c:v>85.638341935483851</c:v>
                </c:pt>
                <c:pt idx="3">
                  <c:v>86.365216666666669</c:v>
                </c:pt>
                <c:pt idx="4">
                  <c:v>88.682003225806483</c:v>
                </c:pt>
                <c:pt idx="5">
                  <c:v>97.008656666666653</c:v>
                </c:pt>
                <c:pt idx="6">
                  <c:v>112.63511935483869</c:v>
                </c:pt>
                <c:pt idx="7">
                  <c:v>111.86887741935483</c:v>
                </c:pt>
                <c:pt idx="8">
                  <c:v>130.69009666666668</c:v>
                </c:pt>
                <c:pt idx="9">
                  <c:v>132.21984516129029</c:v>
                </c:pt>
                <c:pt idx="10">
                  <c:v>116.08058333333335</c:v>
                </c:pt>
                <c:pt idx="11">
                  <c:v>123.99768709677419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B-674E-9F86-0DE1D2EEBB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72904400"/>
        <c:axId val="1872877600"/>
      </c:lineChart>
      <c:catAx>
        <c:axId val="18729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877600"/>
        <c:crosses val="autoZero"/>
        <c:auto val="1"/>
        <c:lblAlgn val="ctr"/>
        <c:lblOffset val="100"/>
        <c:noMultiLvlLbl val="0"/>
      </c:catAx>
      <c:valAx>
        <c:axId val="18728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0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[ice_cream_sales.xlsx]insights!PivotTable6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sng" strike="noStrike" kern="1200" cap="all" spc="100" normalizeH="0" baseline="0">
                <a:solidFill>
                  <a:schemeClr val="tx2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 u="sng">
                <a:solidFill>
                  <a:schemeClr val="tx2">
                    <a:lumMod val="65000"/>
                    <a:lumOff val="35000"/>
                  </a:schemeClr>
                </a:solidFill>
              </a:rPr>
              <a:t>Sales per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cap="all" spc="100" normalizeH="0" baseline="0">
              <a:solidFill>
                <a:schemeClr val="tx2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8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9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1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insights!$D$192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3D-0B49-B77F-4489C8707F16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3D-0B49-B77F-4489C8707F16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3D-0B49-B77F-4489C8707F16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3D-0B49-B77F-4489C8707F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insights!$C$193:$C$197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insights!$D$193:$D$197</c:f>
              <c:numCache>
                <c:formatCode>_([$$-409]* #,##0_);_([$$-409]* \(#,##0\);_([$$-409]* "-"??_);_(@_)</c:formatCode>
                <c:ptCount val="4"/>
                <c:pt idx="0">
                  <c:v>7586.4826999999987</c:v>
                </c:pt>
                <c:pt idx="1">
                  <c:v>8250.3583000000017</c:v>
                </c:pt>
                <c:pt idx="2">
                  <c:v>10880.326800000003</c:v>
                </c:pt>
                <c:pt idx="3">
                  <c:v>11425.160999999998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3D-0B49-B77F-4489C8707F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06938822939356"/>
          <c:y val="0.48743588877577115"/>
          <c:w val="0.17574878925048656"/>
          <c:h val="0.25649837319527613"/>
        </c:manualLayout>
      </c:layout>
      <c:overlay val="1"/>
      <c:spPr>
        <a:solidFill>
          <a:schemeClr val="accent1">
            <a:lumMod val="60000"/>
            <a:lumOff val="40000"/>
          </a:schemeClr>
        </a:solidFill>
        <a:ln>
          <a:noFill/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608188</xdr:colOff>
      <xdr:row>1</xdr:row>
      <xdr:rowOff>174978</xdr:rowOff>
    </xdr:from>
    <xdr:to>
      <xdr:col>16</xdr:col>
      <xdr:colOff>254000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10E81-7207-5343-847D-1572F1CD7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545041</xdr:colOff>
      <xdr:row>23</xdr:row>
      <xdr:rowOff>226483</xdr:rowOff>
    </xdr:from>
    <xdr:to>
      <xdr:col>16</xdr:col>
      <xdr:colOff>228601</xdr:colOff>
      <xdr:row>38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F95C5-ED72-1640-A125-8358C9AA4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546100</xdr:colOff>
      <xdr:row>40</xdr:row>
      <xdr:rowOff>12700</xdr:rowOff>
    </xdr:from>
    <xdr:to>
      <xdr:col>16</xdr:col>
      <xdr:colOff>266700</xdr:colOff>
      <xdr:row>56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85D59F-AD75-3049-A4C6-2CFD702BE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1206500</xdr:colOff>
      <xdr:row>98</xdr:row>
      <xdr:rowOff>12700</xdr:rowOff>
    </xdr:from>
    <xdr:to>
      <xdr:col>16</xdr:col>
      <xdr:colOff>304800</xdr:colOff>
      <xdr:row>117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A13675-8E02-DA49-82BB-AC794973D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38100</xdr:colOff>
      <xdr:row>155</xdr:row>
      <xdr:rowOff>25400</xdr:rowOff>
    </xdr:from>
    <xdr:to>
      <xdr:col>14</xdr:col>
      <xdr:colOff>431800</xdr:colOff>
      <xdr:row>174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7CFF-757C-BF47-ADB1-A44460461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1181100</xdr:colOff>
      <xdr:row>191</xdr:row>
      <xdr:rowOff>12700</xdr:rowOff>
    </xdr:from>
    <xdr:to>
      <xdr:col>13</xdr:col>
      <xdr:colOff>419100</xdr:colOff>
      <xdr:row>202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BC0FF4-5607-FE47-BBE6-EFD6A9513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5</xdr:row>
      <xdr:rowOff>10584</xdr:rowOff>
    </xdr:from>
    <xdr:to>
      <xdr:col>12</xdr:col>
      <xdr:colOff>23091</xdr:colOff>
      <xdr:row>15</xdr:row>
      <xdr:rowOff>115454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2E8CA-70BB-EE43-BDD9-26475253E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31751</xdr:rowOff>
    </xdr:from>
    <xdr:to>
      <xdr:col>5</xdr:col>
      <xdr:colOff>52916</xdr:colOff>
      <xdr:row>15</xdr:row>
      <xdr:rowOff>137584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FA6B2-C566-E84B-8C45-4F2F3908B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137582</xdr:rowOff>
    </xdr:from>
    <xdr:to>
      <xdr:col>5</xdr:col>
      <xdr:colOff>84667</xdr:colOff>
      <xdr:row>24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856BF6-7B68-BA41-9969-E566F7A26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80818</xdr:colOff>
      <xdr:row>15</xdr:row>
      <xdr:rowOff>103909</xdr:rowOff>
    </xdr:from>
    <xdr:to>
      <xdr:col>12</xdr:col>
      <xdr:colOff>31750</xdr:colOff>
      <xdr:row>24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2C538D-D181-F543-B188-BB5C6B05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01.112545717595" createdVersion="6" refreshedVersion="6" minRefreshableVersion="3" recordCount="365" xr:uid="{5060FDD2-B63D-EE4A-A9DB-3B986B394E9D}">
  <cacheSource type="worksheet">
    <worksheetSource name="Table1"/>
  </cacheSource>
  <cacheFields count="8">
    <cacheField name="Date" numFmtId="14">
      <sharedItems containsSemiMixedTypes="0" containsNonDate="0" containsDate="1" containsString="0" minDate="2019-01-01T00:00:00" maxDate="2020-01-01T00:00:00" count="365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  <fieldGroup par="7" base="0">
        <rangePr groupBy="days" startDate="2019-01-01T00:00:00" endDate="2020-01-01T00:00:00"/>
        <groupItems count="368">
          <s v="&lt;01/01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0"/>
        </groupItems>
      </fieldGroup>
    </cacheField>
    <cacheField name="Sales" numFmtId="164">
      <sharedItems containsSemiMixedTypes="0" containsString="0" containsNumber="1" minValue="58.659799999999997" maxValue="184.10929999999999" count="365">
        <n v="59.962200000000003"/>
        <n v="67.060500000000005"/>
        <n v="74.234999999999999"/>
        <n v="78.111999999999995"/>
        <n v="84.763599999999997"/>
        <n v="100.596"/>
        <n v="100.1263"/>
        <n v="96.360699999999994"/>
        <n v="85.800700000000006"/>
        <n v="70.3934"/>
        <n v="60.807200000000002"/>
        <n v="58.659799999999997"/>
        <n v="61.099600000000002"/>
        <n v="72.206199999999995"/>
        <n v="80.098399999999998"/>
        <n v="83.905900000000003"/>
        <n v="87.371200000000002"/>
        <n v="109.7467"/>
        <n v="107.37479999999999"/>
        <n v="99.6631"/>
        <n v="91.627200000000002"/>
        <n v="75.304900000000004"/>
        <n v="65.934200000000004"/>
        <n v="61.5304"/>
        <n v="62.979599999999998"/>
        <n v="75.344700000000003"/>
        <n v="84.268299999999996"/>
        <n v="84.588300000000004"/>
        <n v="90.539500000000004"/>
        <n v="109.9025"/>
        <n v="103.8903"/>
        <n v="101.0265"/>
        <n v="89.476200000000006"/>
        <n v="73.6952"/>
        <n v="66.157300000000006"/>
        <n v="61.065300000000001"/>
        <n v="64.265900000000002"/>
        <n v="75.417400000000001"/>
        <n v="85.168999999999997"/>
        <n v="85.091700000000003"/>
        <n v="97.355199999999996"/>
        <n v="113.5254"/>
        <n v="108.1455"/>
        <n v="104.82510000000001"/>
        <n v="90.115700000000004"/>
        <n v="75.718699999999998"/>
        <n v="70.216800000000006"/>
        <n v="62.743600000000001"/>
        <n v="61.941800000000001"/>
        <n v="74.059700000000007"/>
        <n v="86.964600000000004"/>
        <n v="90.131"/>
        <n v="94.154200000000003"/>
        <n v="110.0257"/>
        <n v="107.46169999999999"/>
        <n v="103.81829999999999"/>
        <n v="92.238"/>
        <n v="75.103399999999993"/>
        <n v="67.531999999999996"/>
        <n v="62.482999999999997"/>
        <n v="63.7684"/>
        <n v="75.061300000000003"/>
        <n v="90.021100000000004"/>
        <n v="92.664500000000004"/>
        <n v="99.12"/>
        <n v="114.723"/>
        <n v="112.3297"/>
        <n v="106.41370000000001"/>
        <n v="91.721699999999998"/>
        <n v="76.024500000000003"/>
        <n v="67.393699999999995"/>
        <n v="61.441499999999998"/>
        <n v="61.887999999999998"/>
        <n v="72.871200000000002"/>
        <n v="83.9315"/>
        <n v="89.059200000000004"/>
        <n v="92.452200000000005"/>
        <n v="111.3258"/>
        <n v="106.9251"/>
        <n v="103.6909"/>
        <n v="90.619699999999995"/>
        <n v="79.183899999999994"/>
        <n v="67.884900000000002"/>
        <n v="62.403199999999998"/>
        <n v="63.012099999999997"/>
        <n v="73.940600000000003"/>
        <n v="86.427499999999995"/>
        <n v="91.202600000000004"/>
        <n v="94.700699999999998"/>
        <n v="110.10339999999999"/>
        <n v="107.1544"/>
        <n v="106.7727"/>
        <n v="95.316299999999998"/>
        <n v="79.597700000000003"/>
        <n v="67.892700000000005"/>
        <n v="63.284999999999997"/>
        <n v="66.982699999999994"/>
        <n v="76.444100000000006"/>
        <n v="85.889600000000002"/>
        <n v="87.997900000000001"/>
        <n v="92.173199999999994"/>
        <n v="108.4666"/>
        <n v="107.8745"/>
        <n v="107.8574"/>
        <n v="90.6691"/>
        <n v="76.228300000000004"/>
        <n v="66.486900000000006"/>
        <n v="63.865400000000001"/>
        <n v="60.559600000000003"/>
        <n v="76.485399999999998"/>
        <n v="86.614800000000002"/>
        <n v="89.033900000000003"/>
        <n v="93.698400000000007"/>
        <n v="110.6836"/>
        <n v="110.7837"/>
        <n v="106.11960000000001"/>
        <n v="91.471100000000007"/>
        <n v="76.924599999999998"/>
        <n v="71.028099999999995"/>
        <n v="66.599199999999996"/>
        <n v="62.075400000000002"/>
        <n v="77.029499999999999"/>
        <n v="88.503200000000007"/>
        <n v="86.244"/>
        <n v="93.338499999999996"/>
        <n v="106.93380000000001"/>
        <n v="101.14619999999999"/>
        <n v="98.201400000000007"/>
        <n v="86.186199999999999"/>
        <n v="72.073800000000006"/>
        <n v="66.027799999999999"/>
        <n v="61.469000000000001"/>
        <n v="63.526299999999999"/>
        <n v="74.364599999999996"/>
        <n v="86.651200000000003"/>
        <n v="83.530500000000004"/>
        <n v="94.351399999999998"/>
        <n v="110.22629999999999"/>
        <n v="107.5508"/>
        <n v="105.2968"/>
        <n v="95.890900000000002"/>
        <n v="79.064800000000005"/>
        <n v="70.355400000000003"/>
        <n v="65.586699999999993"/>
        <n v="67.001099999999994"/>
        <n v="85.614400000000003"/>
        <n v="96.775499999999994"/>
        <n v="101.8245"/>
        <n v="108.3343"/>
        <n v="128.84049999999999"/>
        <n v="125.12730000000001"/>
        <n v="116.6079"/>
        <n v="106.88849999999999"/>
        <n v="88.262699999999995"/>
        <n v="80.385499999999993"/>
        <n v="73.974000000000004"/>
        <n v="76.173599999999993"/>
        <n v="86.611599999999996"/>
        <n v="101.2354"/>
        <n v="104.86660000000001"/>
        <n v="114.318"/>
        <n v="130.5975"/>
        <n v="124.5167"/>
        <n v="117.44589999999999"/>
        <n v="104.0654"/>
        <n v="86.226200000000006"/>
        <n v="74.659199999999998"/>
        <n v="70.632900000000006"/>
        <n v="73.682000000000002"/>
        <n v="88.935500000000005"/>
        <n v="100.0295"/>
        <n v="104.3014"/>
        <n v="113.29640000000001"/>
        <n v="127.3228"/>
        <n v="121.32299999999999"/>
        <n v="119.07899999999999"/>
        <n v="96.870400000000004"/>
        <n v="86.412000000000006"/>
        <n v="76.971699999999998"/>
        <n v="70.620400000000004"/>
        <n v="73.947999999999993"/>
        <n v="94.537300000000002"/>
        <n v="103.6022"/>
        <n v="106.819"/>
        <n v="116.8105"/>
        <n v="132.00800000000001"/>
        <n v="127.4044"/>
        <n v="123.6748"/>
        <n v="106.72239999999999"/>
        <n v="89.403899999999993"/>
        <n v="84.629800000000003"/>
        <n v="79.702399999999997"/>
        <n v="79.900199999999998"/>
        <n v="98.017499999999998"/>
        <n v="115.092"/>
        <n v="119.3721"/>
        <n v="130.04140000000001"/>
        <n v="150.9298"/>
        <n v="145.44059999999999"/>
        <n v="140.7433"/>
        <n v="117.3826"/>
        <n v="100.0984"/>
        <n v="87.776300000000006"/>
        <n v="83.095100000000002"/>
        <n v="87.617699999999999"/>
        <n v="104.3502"/>
        <n v="115.434"/>
        <n v="121.1818"/>
        <n v="126.1014"/>
        <n v="140.46950000000001"/>
        <n v="135.05240000000001"/>
        <n v="128.27770000000001"/>
        <n v="110.49630000000001"/>
        <n v="97.427000000000007"/>
        <n v="90.738100000000003"/>
        <n v="86.014099999999999"/>
        <n v="82.5291"/>
        <n v="103.77760000000001"/>
        <n v="117.28870000000001"/>
        <n v="121.9508"/>
        <n v="126.5316"/>
        <n v="141.2775"/>
        <n v="143.62180000000001"/>
        <n v="129.0701"/>
        <n v="114.40560000000001"/>
        <n v="98.352999999999994"/>
        <n v="87.918899999999994"/>
        <n v="85.733800000000002"/>
        <n v="85.266499999999994"/>
        <n v="104.8588"/>
        <n v="118.11190000000001"/>
        <n v="123.0359"/>
        <n v="127.9323"/>
        <n v="157.4896"/>
        <n v="140.6807"/>
        <n v="135.6808"/>
        <n v="120.9914"/>
        <n v="103.76860000000001"/>
        <n v="91.882000000000005"/>
        <n v="89.001900000000006"/>
        <n v="90.224400000000003"/>
        <n v="110.4098"/>
        <n v="131.4666"/>
        <n v="135.2148"/>
        <n v="142.7928"/>
        <n v="158.28870000000001"/>
        <n v="147.0626"/>
        <n v="143.93450000000001"/>
        <n v="127.0568"/>
        <n v="109.5147"/>
        <n v="99.327600000000004"/>
        <n v="92.970299999999995"/>
        <n v="95.366500000000002"/>
        <n v="123.43770000000001"/>
        <n v="133.61590000000001"/>
        <n v="140.75970000000001"/>
        <n v="150.5615"/>
        <n v="165.08250000000001"/>
        <n v="159.3991"/>
        <n v="152.22059999999999"/>
        <n v="128.2921"/>
        <n v="109.5646"/>
        <n v="96.310900000000004"/>
        <n v="90.507999999999996"/>
        <n v="99.478099999999998"/>
        <n v="119.706"/>
        <n v="134.25040000000001"/>
        <n v="141.25880000000001"/>
        <n v="144.79130000000001"/>
        <n v="159.22800000000001"/>
        <n v="155.85140000000001"/>
        <n v="143.5421"/>
        <n v="121.31489999999999"/>
        <n v="109.92829999999999"/>
        <n v="102.0735"/>
        <n v="94.129599999999996"/>
        <n v="104.9496"/>
        <n v="122.59139999999999"/>
        <n v="138.87639999999999"/>
        <n v="150.05240000000001"/>
        <n v="148.70949999999999"/>
        <n v="174.4632"/>
        <n v="173.01589999999999"/>
        <n v="164.7302"/>
        <n v="137.94149999999999"/>
        <n v="127.0089"/>
        <n v="108.0761"/>
        <n v="95.769300000000001"/>
        <n v="108.7666"/>
        <n v="129.41630000000001"/>
        <n v="145.4127"/>
        <n v="151.9554"/>
        <n v="156.98140000000001"/>
        <n v="184.10929999999999"/>
        <n v="169.3725"/>
        <n v="152.8792"/>
        <n v="136.21780000000001"/>
        <n v="113.1833"/>
        <n v="97.418999999999997"/>
        <n v="94.432699999999997"/>
        <n v="103.5788"/>
        <n v="127.1437"/>
        <n v="138.08519999999999"/>
        <n v="137.5455"/>
        <n v="141.69720000000001"/>
        <n v="158.4195"/>
        <n v="146.35290000000001"/>
        <n v="137.55179999999999"/>
        <n v="116.50020000000001"/>
        <n v="105.4953"/>
        <n v="94.509600000000006"/>
        <n v="83.545900000000003"/>
        <n v="96.570099999999996"/>
        <n v="118.2285"/>
        <n v="129.35210000000001"/>
        <n v="134.34739999999999"/>
        <n v="140.5265"/>
        <n v="149.2407"/>
        <n v="139.25540000000001"/>
        <n v="129.8794"/>
        <n v="114.7175"/>
        <n v="96.584000000000003"/>
        <n v="82.253699999999995"/>
        <n v="78.681600000000003"/>
        <n v="86.395200000000003"/>
        <n v="100.6297"/>
        <n v="106.41330000000001"/>
        <n v="112.6711"/>
        <n v="116.28019999999999"/>
        <n v="128.8553"/>
        <n v="122.1347"/>
        <n v="119.6529"/>
        <n v="103.5391"/>
        <n v="92.136700000000005"/>
        <n v="84.338099999999997"/>
        <n v="79.526200000000003"/>
        <n v="93.350999999999999"/>
        <n v="111.2944"/>
        <n v="125.0698"/>
        <n v="136.5341"/>
        <n v="135.60319999999999"/>
        <n v="150.1199"/>
        <n v="145.4325"/>
        <n v="131.82929999999999"/>
        <n v="117.18049999999999"/>
        <n v="113.7341"/>
        <n v="92.6327"/>
        <n v="88.514899999999997"/>
        <n v="101.375"/>
        <n v="115.97450000000001"/>
        <n v="122.6815"/>
        <n v="134.38820000000001"/>
        <n v="131.9872"/>
        <n v="148.4196"/>
        <n v="141.4769"/>
        <n v="134.77529999999999"/>
        <n v="128.61959999999999"/>
        <n v="115.11360000000001"/>
        <n v="105.0913"/>
        <n v="104.6018"/>
        <n v="120.9601"/>
        <n v="143.68129999999999"/>
        <n v="155.20609999999999"/>
        <n v="169.21449999999999"/>
        <n v="165.2011"/>
      </sharedItems>
    </cacheField>
    <cacheField name="Year" numFmtId="0">
      <sharedItems containsSemiMixedTypes="0" containsString="0" containsNumber="1" containsInteger="1" minValue="2019" maxValue="2019"/>
    </cacheField>
    <cacheField name="Column1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Quarter" numFmtId="0">
      <sharedItems count="4">
        <s v="Q1"/>
        <s v="Q2"/>
        <s v="Q3"/>
        <s v="Q4"/>
      </sharedItems>
    </cacheField>
    <cacheField name="Months" numFmtId="0" databaseField="0">
      <fieldGroup base="0">
        <rangePr groupBy="months" startDate="2019-01-01T00:00:00" endDate="2020-01-01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n v="2019"/>
    <x v="0"/>
    <x v="0"/>
    <x v="0"/>
    <x v="0"/>
  </r>
  <r>
    <x v="1"/>
    <x v="1"/>
    <n v="2019"/>
    <x v="0"/>
    <x v="0"/>
    <x v="1"/>
    <x v="0"/>
  </r>
  <r>
    <x v="2"/>
    <x v="2"/>
    <n v="2019"/>
    <x v="0"/>
    <x v="0"/>
    <x v="2"/>
    <x v="0"/>
  </r>
  <r>
    <x v="3"/>
    <x v="3"/>
    <n v="2019"/>
    <x v="0"/>
    <x v="0"/>
    <x v="3"/>
    <x v="0"/>
  </r>
  <r>
    <x v="4"/>
    <x v="4"/>
    <n v="2019"/>
    <x v="0"/>
    <x v="0"/>
    <x v="4"/>
    <x v="0"/>
  </r>
  <r>
    <x v="5"/>
    <x v="5"/>
    <n v="2019"/>
    <x v="0"/>
    <x v="1"/>
    <x v="5"/>
    <x v="0"/>
  </r>
  <r>
    <x v="6"/>
    <x v="6"/>
    <n v="2019"/>
    <x v="0"/>
    <x v="1"/>
    <x v="6"/>
    <x v="0"/>
  </r>
  <r>
    <x v="7"/>
    <x v="7"/>
    <n v="2019"/>
    <x v="0"/>
    <x v="1"/>
    <x v="7"/>
    <x v="0"/>
  </r>
  <r>
    <x v="8"/>
    <x v="8"/>
    <n v="2019"/>
    <x v="0"/>
    <x v="1"/>
    <x v="8"/>
    <x v="0"/>
  </r>
  <r>
    <x v="9"/>
    <x v="9"/>
    <n v="2019"/>
    <x v="0"/>
    <x v="1"/>
    <x v="9"/>
    <x v="0"/>
  </r>
  <r>
    <x v="10"/>
    <x v="10"/>
    <n v="2019"/>
    <x v="0"/>
    <x v="1"/>
    <x v="10"/>
    <x v="0"/>
  </r>
  <r>
    <x v="11"/>
    <x v="11"/>
    <n v="2019"/>
    <x v="0"/>
    <x v="1"/>
    <x v="11"/>
    <x v="0"/>
  </r>
  <r>
    <x v="12"/>
    <x v="12"/>
    <n v="2019"/>
    <x v="0"/>
    <x v="2"/>
    <x v="12"/>
    <x v="0"/>
  </r>
  <r>
    <x v="13"/>
    <x v="13"/>
    <n v="2019"/>
    <x v="0"/>
    <x v="2"/>
    <x v="13"/>
    <x v="0"/>
  </r>
  <r>
    <x v="14"/>
    <x v="14"/>
    <n v="2019"/>
    <x v="0"/>
    <x v="2"/>
    <x v="14"/>
    <x v="0"/>
  </r>
  <r>
    <x v="15"/>
    <x v="15"/>
    <n v="2019"/>
    <x v="0"/>
    <x v="2"/>
    <x v="15"/>
    <x v="0"/>
  </r>
  <r>
    <x v="16"/>
    <x v="16"/>
    <n v="2019"/>
    <x v="0"/>
    <x v="2"/>
    <x v="16"/>
    <x v="0"/>
  </r>
  <r>
    <x v="17"/>
    <x v="17"/>
    <n v="2019"/>
    <x v="0"/>
    <x v="2"/>
    <x v="17"/>
    <x v="0"/>
  </r>
  <r>
    <x v="18"/>
    <x v="18"/>
    <n v="2019"/>
    <x v="0"/>
    <x v="2"/>
    <x v="18"/>
    <x v="0"/>
  </r>
  <r>
    <x v="19"/>
    <x v="19"/>
    <n v="2019"/>
    <x v="0"/>
    <x v="3"/>
    <x v="19"/>
    <x v="0"/>
  </r>
  <r>
    <x v="20"/>
    <x v="20"/>
    <n v="2019"/>
    <x v="0"/>
    <x v="3"/>
    <x v="20"/>
    <x v="0"/>
  </r>
  <r>
    <x v="21"/>
    <x v="21"/>
    <n v="2019"/>
    <x v="0"/>
    <x v="3"/>
    <x v="21"/>
    <x v="0"/>
  </r>
  <r>
    <x v="22"/>
    <x v="22"/>
    <n v="2019"/>
    <x v="0"/>
    <x v="3"/>
    <x v="22"/>
    <x v="0"/>
  </r>
  <r>
    <x v="23"/>
    <x v="23"/>
    <n v="2019"/>
    <x v="0"/>
    <x v="3"/>
    <x v="23"/>
    <x v="0"/>
  </r>
  <r>
    <x v="24"/>
    <x v="24"/>
    <n v="2019"/>
    <x v="0"/>
    <x v="3"/>
    <x v="24"/>
    <x v="0"/>
  </r>
  <r>
    <x v="25"/>
    <x v="25"/>
    <n v="2019"/>
    <x v="0"/>
    <x v="3"/>
    <x v="25"/>
    <x v="0"/>
  </r>
  <r>
    <x v="26"/>
    <x v="26"/>
    <n v="2019"/>
    <x v="0"/>
    <x v="4"/>
    <x v="26"/>
    <x v="0"/>
  </r>
  <r>
    <x v="27"/>
    <x v="27"/>
    <n v="2019"/>
    <x v="0"/>
    <x v="4"/>
    <x v="27"/>
    <x v="0"/>
  </r>
  <r>
    <x v="28"/>
    <x v="28"/>
    <n v="2019"/>
    <x v="0"/>
    <x v="4"/>
    <x v="28"/>
    <x v="0"/>
  </r>
  <r>
    <x v="29"/>
    <x v="29"/>
    <n v="2019"/>
    <x v="0"/>
    <x v="4"/>
    <x v="29"/>
    <x v="0"/>
  </r>
  <r>
    <x v="30"/>
    <x v="30"/>
    <n v="2019"/>
    <x v="0"/>
    <x v="4"/>
    <x v="30"/>
    <x v="0"/>
  </r>
  <r>
    <x v="31"/>
    <x v="31"/>
    <n v="2019"/>
    <x v="1"/>
    <x v="4"/>
    <x v="0"/>
    <x v="0"/>
  </r>
  <r>
    <x v="32"/>
    <x v="32"/>
    <n v="2019"/>
    <x v="1"/>
    <x v="4"/>
    <x v="1"/>
    <x v="0"/>
  </r>
  <r>
    <x v="33"/>
    <x v="33"/>
    <n v="2019"/>
    <x v="1"/>
    <x v="5"/>
    <x v="2"/>
    <x v="0"/>
  </r>
  <r>
    <x v="34"/>
    <x v="34"/>
    <n v="2019"/>
    <x v="1"/>
    <x v="5"/>
    <x v="3"/>
    <x v="0"/>
  </r>
  <r>
    <x v="35"/>
    <x v="35"/>
    <n v="2019"/>
    <x v="1"/>
    <x v="5"/>
    <x v="4"/>
    <x v="0"/>
  </r>
  <r>
    <x v="36"/>
    <x v="36"/>
    <n v="2019"/>
    <x v="1"/>
    <x v="5"/>
    <x v="5"/>
    <x v="0"/>
  </r>
  <r>
    <x v="37"/>
    <x v="37"/>
    <n v="2019"/>
    <x v="1"/>
    <x v="5"/>
    <x v="6"/>
    <x v="0"/>
  </r>
  <r>
    <x v="38"/>
    <x v="38"/>
    <n v="2019"/>
    <x v="1"/>
    <x v="5"/>
    <x v="7"/>
    <x v="0"/>
  </r>
  <r>
    <x v="39"/>
    <x v="39"/>
    <n v="2019"/>
    <x v="1"/>
    <x v="5"/>
    <x v="8"/>
    <x v="0"/>
  </r>
  <r>
    <x v="40"/>
    <x v="40"/>
    <n v="2019"/>
    <x v="1"/>
    <x v="6"/>
    <x v="9"/>
    <x v="0"/>
  </r>
  <r>
    <x v="41"/>
    <x v="41"/>
    <n v="2019"/>
    <x v="1"/>
    <x v="6"/>
    <x v="10"/>
    <x v="0"/>
  </r>
  <r>
    <x v="42"/>
    <x v="42"/>
    <n v="2019"/>
    <x v="1"/>
    <x v="6"/>
    <x v="11"/>
    <x v="0"/>
  </r>
  <r>
    <x v="43"/>
    <x v="43"/>
    <n v="2019"/>
    <x v="1"/>
    <x v="6"/>
    <x v="12"/>
    <x v="0"/>
  </r>
  <r>
    <x v="44"/>
    <x v="44"/>
    <n v="2019"/>
    <x v="1"/>
    <x v="6"/>
    <x v="13"/>
    <x v="0"/>
  </r>
  <r>
    <x v="45"/>
    <x v="45"/>
    <n v="2019"/>
    <x v="1"/>
    <x v="6"/>
    <x v="14"/>
    <x v="0"/>
  </r>
  <r>
    <x v="46"/>
    <x v="46"/>
    <n v="2019"/>
    <x v="1"/>
    <x v="6"/>
    <x v="15"/>
    <x v="0"/>
  </r>
  <r>
    <x v="47"/>
    <x v="47"/>
    <n v="2019"/>
    <x v="1"/>
    <x v="7"/>
    <x v="16"/>
    <x v="0"/>
  </r>
  <r>
    <x v="48"/>
    <x v="48"/>
    <n v="2019"/>
    <x v="1"/>
    <x v="7"/>
    <x v="17"/>
    <x v="0"/>
  </r>
  <r>
    <x v="49"/>
    <x v="49"/>
    <n v="2019"/>
    <x v="1"/>
    <x v="7"/>
    <x v="18"/>
    <x v="0"/>
  </r>
  <r>
    <x v="50"/>
    <x v="50"/>
    <n v="2019"/>
    <x v="1"/>
    <x v="7"/>
    <x v="19"/>
    <x v="0"/>
  </r>
  <r>
    <x v="51"/>
    <x v="51"/>
    <n v="2019"/>
    <x v="1"/>
    <x v="7"/>
    <x v="20"/>
    <x v="0"/>
  </r>
  <r>
    <x v="52"/>
    <x v="52"/>
    <n v="2019"/>
    <x v="1"/>
    <x v="7"/>
    <x v="21"/>
    <x v="0"/>
  </r>
  <r>
    <x v="53"/>
    <x v="53"/>
    <n v="2019"/>
    <x v="1"/>
    <x v="7"/>
    <x v="22"/>
    <x v="0"/>
  </r>
  <r>
    <x v="54"/>
    <x v="54"/>
    <n v="2019"/>
    <x v="1"/>
    <x v="8"/>
    <x v="23"/>
    <x v="0"/>
  </r>
  <r>
    <x v="55"/>
    <x v="55"/>
    <n v="2019"/>
    <x v="1"/>
    <x v="8"/>
    <x v="24"/>
    <x v="0"/>
  </r>
  <r>
    <x v="56"/>
    <x v="56"/>
    <n v="2019"/>
    <x v="1"/>
    <x v="8"/>
    <x v="25"/>
    <x v="0"/>
  </r>
  <r>
    <x v="57"/>
    <x v="57"/>
    <n v="2019"/>
    <x v="1"/>
    <x v="8"/>
    <x v="26"/>
    <x v="0"/>
  </r>
  <r>
    <x v="58"/>
    <x v="58"/>
    <n v="2019"/>
    <x v="1"/>
    <x v="8"/>
    <x v="27"/>
    <x v="0"/>
  </r>
  <r>
    <x v="59"/>
    <x v="59"/>
    <n v="2019"/>
    <x v="2"/>
    <x v="8"/>
    <x v="0"/>
    <x v="0"/>
  </r>
  <r>
    <x v="60"/>
    <x v="60"/>
    <n v="2019"/>
    <x v="2"/>
    <x v="8"/>
    <x v="1"/>
    <x v="0"/>
  </r>
  <r>
    <x v="61"/>
    <x v="61"/>
    <n v="2019"/>
    <x v="2"/>
    <x v="9"/>
    <x v="2"/>
    <x v="0"/>
  </r>
  <r>
    <x v="62"/>
    <x v="62"/>
    <n v="2019"/>
    <x v="2"/>
    <x v="9"/>
    <x v="3"/>
    <x v="0"/>
  </r>
  <r>
    <x v="63"/>
    <x v="63"/>
    <n v="2019"/>
    <x v="2"/>
    <x v="9"/>
    <x v="4"/>
    <x v="0"/>
  </r>
  <r>
    <x v="64"/>
    <x v="64"/>
    <n v="2019"/>
    <x v="2"/>
    <x v="9"/>
    <x v="5"/>
    <x v="0"/>
  </r>
  <r>
    <x v="65"/>
    <x v="65"/>
    <n v="2019"/>
    <x v="2"/>
    <x v="9"/>
    <x v="6"/>
    <x v="0"/>
  </r>
  <r>
    <x v="66"/>
    <x v="66"/>
    <n v="2019"/>
    <x v="2"/>
    <x v="9"/>
    <x v="7"/>
    <x v="0"/>
  </r>
  <r>
    <x v="67"/>
    <x v="67"/>
    <n v="2019"/>
    <x v="2"/>
    <x v="9"/>
    <x v="8"/>
    <x v="0"/>
  </r>
  <r>
    <x v="68"/>
    <x v="68"/>
    <n v="2019"/>
    <x v="2"/>
    <x v="10"/>
    <x v="9"/>
    <x v="0"/>
  </r>
  <r>
    <x v="69"/>
    <x v="69"/>
    <n v="2019"/>
    <x v="2"/>
    <x v="10"/>
    <x v="10"/>
    <x v="0"/>
  </r>
  <r>
    <x v="70"/>
    <x v="70"/>
    <n v="2019"/>
    <x v="2"/>
    <x v="10"/>
    <x v="11"/>
    <x v="0"/>
  </r>
  <r>
    <x v="71"/>
    <x v="71"/>
    <n v="2019"/>
    <x v="2"/>
    <x v="10"/>
    <x v="12"/>
    <x v="0"/>
  </r>
  <r>
    <x v="72"/>
    <x v="72"/>
    <n v="2019"/>
    <x v="2"/>
    <x v="10"/>
    <x v="13"/>
    <x v="0"/>
  </r>
  <r>
    <x v="73"/>
    <x v="73"/>
    <n v="2019"/>
    <x v="2"/>
    <x v="10"/>
    <x v="14"/>
    <x v="0"/>
  </r>
  <r>
    <x v="74"/>
    <x v="74"/>
    <n v="2019"/>
    <x v="2"/>
    <x v="10"/>
    <x v="15"/>
    <x v="0"/>
  </r>
  <r>
    <x v="75"/>
    <x v="75"/>
    <n v="2019"/>
    <x v="2"/>
    <x v="11"/>
    <x v="16"/>
    <x v="0"/>
  </r>
  <r>
    <x v="76"/>
    <x v="76"/>
    <n v="2019"/>
    <x v="2"/>
    <x v="11"/>
    <x v="17"/>
    <x v="0"/>
  </r>
  <r>
    <x v="77"/>
    <x v="77"/>
    <n v="2019"/>
    <x v="2"/>
    <x v="11"/>
    <x v="18"/>
    <x v="0"/>
  </r>
  <r>
    <x v="78"/>
    <x v="78"/>
    <n v="2019"/>
    <x v="2"/>
    <x v="11"/>
    <x v="19"/>
    <x v="0"/>
  </r>
  <r>
    <x v="79"/>
    <x v="79"/>
    <n v="2019"/>
    <x v="2"/>
    <x v="11"/>
    <x v="20"/>
    <x v="0"/>
  </r>
  <r>
    <x v="80"/>
    <x v="80"/>
    <n v="2019"/>
    <x v="2"/>
    <x v="11"/>
    <x v="21"/>
    <x v="0"/>
  </r>
  <r>
    <x v="81"/>
    <x v="81"/>
    <n v="2019"/>
    <x v="2"/>
    <x v="11"/>
    <x v="22"/>
    <x v="0"/>
  </r>
  <r>
    <x v="82"/>
    <x v="82"/>
    <n v="2019"/>
    <x v="2"/>
    <x v="12"/>
    <x v="23"/>
    <x v="0"/>
  </r>
  <r>
    <x v="83"/>
    <x v="83"/>
    <n v="2019"/>
    <x v="2"/>
    <x v="12"/>
    <x v="24"/>
    <x v="0"/>
  </r>
  <r>
    <x v="84"/>
    <x v="84"/>
    <n v="2019"/>
    <x v="2"/>
    <x v="12"/>
    <x v="25"/>
    <x v="0"/>
  </r>
  <r>
    <x v="85"/>
    <x v="85"/>
    <n v="2019"/>
    <x v="2"/>
    <x v="12"/>
    <x v="26"/>
    <x v="0"/>
  </r>
  <r>
    <x v="86"/>
    <x v="86"/>
    <n v="2019"/>
    <x v="2"/>
    <x v="12"/>
    <x v="27"/>
    <x v="0"/>
  </r>
  <r>
    <x v="87"/>
    <x v="87"/>
    <n v="2019"/>
    <x v="2"/>
    <x v="12"/>
    <x v="28"/>
    <x v="0"/>
  </r>
  <r>
    <x v="88"/>
    <x v="88"/>
    <n v="2019"/>
    <x v="2"/>
    <x v="12"/>
    <x v="29"/>
    <x v="0"/>
  </r>
  <r>
    <x v="89"/>
    <x v="89"/>
    <n v="2019"/>
    <x v="2"/>
    <x v="13"/>
    <x v="30"/>
    <x v="0"/>
  </r>
  <r>
    <x v="90"/>
    <x v="90"/>
    <n v="2019"/>
    <x v="3"/>
    <x v="13"/>
    <x v="0"/>
    <x v="1"/>
  </r>
  <r>
    <x v="91"/>
    <x v="91"/>
    <n v="2019"/>
    <x v="3"/>
    <x v="13"/>
    <x v="1"/>
    <x v="1"/>
  </r>
  <r>
    <x v="92"/>
    <x v="92"/>
    <n v="2019"/>
    <x v="3"/>
    <x v="13"/>
    <x v="2"/>
    <x v="1"/>
  </r>
  <r>
    <x v="93"/>
    <x v="93"/>
    <n v="2019"/>
    <x v="3"/>
    <x v="13"/>
    <x v="3"/>
    <x v="1"/>
  </r>
  <r>
    <x v="94"/>
    <x v="94"/>
    <n v="2019"/>
    <x v="3"/>
    <x v="13"/>
    <x v="4"/>
    <x v="1"/>
  </r>
  <r>
    <x v="95"/>
    <x v="95"/>
    <n v="2019"/>
    <x v="3"/>
    <x v="13"/>
    <x v="5"/>
    <x v="1"/>
  </r>
  <r>
    <x v="96"/>
    <x v="96"/>
    <n v="2019"/>
    <x v="3"/>
    <x v="14"/>
    <x v="6"/>
    <x v="1"/>
  </r>
  <r>
    <x v="97"/>
    <x v="97"/>
    <n v="2019"/>
    <x v="3"/>
    <x v="14"/>
    <x v="7"/>
    <x v="1"/>
  </r>
  <r>
    <x v="98"/>
    <x v="98"/>
    <n v="2019"/>
    <x v="3"/>
    <x v="14"/>
    <x v="8"/>
    <x v="1"/>
  </r>
  <r>
    <x v="99"/>
    <x v="99"/>
    <n v="2019"/>
    <x v="3"/>
    <x v="14"/>
    <x v="9"/>
    <x v="1"/>
  </r>
  <r>
    <x v="100"/>
    <x v="100"/>
    <n v="2019"/>
    <x v="3"/>
    <x v="14"/>
    <x v="10"/>
    <x v="1"/>
  </r>
  <r>
    <x v="101"/>
    <x v="101"/>
    <n v="2019"/>
    <x v="3"/>
    <x v="14"/>
    <x v="11"/>
    <x v="1"/>
  </r>
  <r>
    <x v="102"/>
    <x v="102"/>
    <n v="2019"/>
    <x v="3"/>
    <x v="14"/>
    <x v="12"/>
    <x v="1"/>
  </r>
  <r>
    <x v="103"/>
    <x v="103"/>
    <n v="2019"/>
    <x v="3"/>
    <x v="15"/>
    <x v="13"/>
    <x v="1"/>
  </r>
  <r>
    <x v="104"/>
    <x v="104"/>
    <n v="2019"/>
    <x v="3"/>
    <x v="15"/>
    <x v="14"/>
    <x v="1"/>
  </r>
  <r>
    <x v="105"/>
    <x v="105"/>
    <n v="2019"/>
    <x v="3"/>
    <x v="15"/>
    <x v="15"/>
    <x v="1"/>
  </r>
  <r>
    <x v="106"/>
    <x v="106"/>
    <n v="2019"/>
    <x v="3"/>
    <x v="15"/>
    <x v="16"/>
    <x v="1"/>
  </r>
  <r>
    <x v="107"/>
    <x v="107"/>
    <n v="2019"/>
    <x v="3"/>
    <x v="15"/>
    <x v="17"/>
    <x v="1"/>
  </r>
  <r>
    <x v="108"/>
    <x v="108"/>
    <n v="2019"/>
    <x v="3"/>
    <x v="15"/>
    <x v="18"/>
    <x v="1"/>
  </r>
  <r>
    <x v="109"/>
    <x v="109"/>
    <n v="2019"/>
    <x v="3"/>
    <x v="15"/>
    <x v="19"/>
    <x v="1"/>
  </r>
  <r>
    <x v="110"/>
    <x v="110"/>
    <n v="2019"/>
    <x v="3"/>
    <x v="16"/>
    <x v="20"/>
    <x v="1"/>
  </r>
  <r>
    <x v="111"/>
    <x v="111"/>
    <n v="2019"/>
    <x v="3"/>
    <x v="16"/>
    <x v="21"/>
    <x v="1"/>
  </r>
  <r>
    <x v="112"/>
    <x v="112"/>
    <n v="2019"/>
    <x v="3"/>
    <x v="16"/>
    <x v="22"/>
    <x v="1"/>
  </r>
  <r>
    <x v="113"/>
    <x v="113"/>
    <n v="2019"/>
    <x v="3"/>
    <x v="16"/>
    <x v="23"/>
    <x v="1"/>
  </r>
  <r>
    <x v="114"/>
    <x v="114"/>
    <n v="2019"/>
    <x v="3"/>
    <x v="16"/>
    <x v="24"/>
    <x v="1"/>
  </r>
  <r>
    <x v="115"/>
    <x v="115"/>
    <n v="2019"/>
    <x v="3"/>
    <x v="16"/>
    <x v="25"/>
    <x v="1"/>
  </r>
  <r>
    <x v="116"/>
    <x v="116"/>
    <n v="2019"/>
    <x v="3"/>
    <x v="16"/>
    <x v="26"/>
    <x v="1"/>
  </r>
  <r>
    <x v="117"/>
    <x v="117"/>
    <n v="2019"/>
    <x v="3"/>
    <x v="17"/>
    <x v="27"/>
    <x v="1"/>
  </r>
  <r>
    <x v="118"/>
    <x v="118"/>
    <n v="2019"/>
    <x v="3"/>
    <x v="17"/>
    <x v="28"/>
    <x v="1"/>
  </r>
  <r>
    <x v="119"/>
    <x v="119"/>
    <n v="2019"/>
    <x v="3"/>
    <x v="17"/>
    <x v="29"/>
    <x v="1"/>
  </r>
  <r>
    <x v="120"/>
    <x v="120"/>
    <n v="2019"/>
    <x v="4"/>
    <x v="17"/>
    <x v="0"/>
    <x v="1"/>
  </r>
  <r>
    <x v="121"/>
    <x v="121"/>
    <n v="2019"/>
    <x v="4"/>
    <x v="17"/>
    <x v="1"/>
    <x v="1"/>
  </r>
  <r>
    <x v="122"/>
    <x v="122"/>
    <n v="2019"/>
    <x v="4"/>
    <x v="17"/>
    <x v="2"/>
    <x v="1"/>
  </r>
  <r>
    <x v="123"/>
    <x v="123"/>
    <n v="2019"/>
    <x v="4"/>
    <x v="17"/>
    <x v="3"/>
    <x v="1"/>
  </r>
  <r>
    <x v="124"/>
    <x v="124"/>
    <n v="2019"/>
    <x v="4"/>
    <x v="18"/>
    <x v="4"/>
    <x v="1"/>
  </r>
  <r>
    <x v="125"/>
    <x v="125"/>
    <n v="2019"/>
    <x v="4"/>
    <x v="18"/>
    <x v="5"/>
    <x v="1"/>
  </r>
  <r>
    <x v="126"/>
    <x v="126"/>
    <n v="2019"/>
    <x v="4"/>
    <x v="18"/>
    <x v="6"/>
    <x v="1"/>
  </r>
  <r>
    <x v="127"/>
    <x v="127"/>
    <n v="2019"/>
    <x v="4"/>
    <x v="18"/>
    <x v="7"/>
    <x v="1"/>
  </r>
  <r>
    <x v="128"/>
    <x v="128"/>
    <n v="2019"/>
    <x v="4"/>
    <x v="18"/>
    <x v="8"/>
    <x v="1"/>
  </r>
  <r>
    <x v="129"/>
    <x v="129"/>
    <n v="2019"/>
    <x v="4"/>
    <x v="18"/>
    <x v="9"/>
    <x v="1"/>
  </r>
  <r>
    <x v="130"/>
    <x v="130"/>
    <n v="2019"/>
    <x v="4"/>
    <x v="18"/>
    <x v="10"/>
    <x v="1"/>
  </r>
  <r>
    <x v="131"/>
    <x v="131"/>
    <n v="2019"/>
    <x v="4"/>
    <x v="19"/>
    <x v="11"/>
    <x v="1"/>
  </r>
  <r>
    <x v="132"/>
    <x v="132"/>
    <n v="2019"/>
    <x v="4"/>
    <x v="19"/>
    <x v="12"/>
    <x v="1"/>
  </r>
  <r>
    <x v="133"/>
    <x v="133"/>
    <n v="2019"/>
    <x v="4"/>
    <x v="19"/>
    <x v="13"/>
    <x v="1"/>
  </r>
  <r>
    <x v="134"/>
    <x v="134"/>
    <n v="2019"/>
    <x v="4"/>
    <x v="19"/>
    <x v="14"/>
    <x v="1"/>
  </r>
  <r>
    <x v="135"/>
    <x v="135"/>
    <n v="2019"/>
    <x v="4"/>
    <x v="19"/>
    <x v="15"/>
    <x v="1"/>
  </r>
  <r>
    <x v="136"/>
    <x v="136"/>
    <n v="2019"/>
    <x v="4"/>
    <x v="19"/>
    <x v="16"/>
    <x v="1"/>
  </r>
  <r>
    <x v="137"/>
    <x v="137"/>
    <n v="2019"/>
    <x v="4"/>
    <x v="19"/>
    <x v="17"/>
    <x v="1"/>
  </r>
  <r>
    <x v="138"/>
    <x v="138"/>
    <n v="2019"/>
    <x v="4"/>
    <x v="20"/>
    <x v="18"/>
    <x v="1"/>
  </r>
  <r>
    <x v="139"/>
    <x v="139"/>
    <n v="2019"/>
    <x v="4"/>
    <x v="20"/>
    <x v="19"/>
    <x v="1"/>
  </r>
  <r>
    <x v="140"/>
    <x v="140"/>
    <n v="2019"/>
    <x v="4"/>
    <x v="20"/>
    <x v="20"/>
    <x v="1"/>
  </r>
  <r>
    <x v="141"/>
    <x v="141"/>
    <n v="2019"/>
    <x v="4"/>
    <x v="20"/>
    <x v="21"/>
    <x v="1"/>
  </r>
  <r>
    <x v="142"/>
    <x v="142"/>
    <n v="2019"/>
    <x v="4"/>
    <x v="20"/>
    <x v="22"/>
    <x v="1"/>
  </r>
  <r>
    <x v="143"/>
    <x v="143"/>
    <n v="2019"/>
    <x v="4"/>
    <x v="20"/>
    <x v="23"/>
    <x v="1"/>
  </r>
  <r>
    <x v="144"/>
    <x v="144"/>
    <n v="2019"/>
    <x v="4"/>
    <x v="20"/>
    <x v="24"/>
    <x v="1"/>
  </r>
  <r>
    <x v="145"/>
    <x v="145"/>
    <n v="2019"/>
    <x v="4"/>
    <x v="21"/>
    <x v="25"/>
    <x v="1"/>
  </r>
  <r>
    <x v="146"/>
    <x v="146"/>
    <n v="2019"/>
    <x v="4"/>
    <x v="21"/>
    <x v="26"/>
    <x v="1"/>
  </r>
  <r>
    <x v="147"/>
    <x v="147"/>
    <n v="2019"/>
    <x v="4"/>
    <x v="21"/>
    <x v="27"/>
    <x v="1"/>
  </r>
  <r>
    <x v="148"/>
    <x v="148"/>
    <n v="2019"/>
    <x v="4"/>
    <x v="21"/>
    <x v="28"/>
    <x v="1"/>
  </r>
  <r>
    <x v="149"/>
    <x v="149"/>
    <n v="2019"/>
    <x v="4"/>
    <x v="21"/>
    <x v="29"/>
    <x v="1"/>
  </r>
  <r>
    <x v="150"/>
    <x v="150"/>
    <n v="2019"/>
    <x v="4"/>
    <x v="21"/>
    <x v="30"/>
    <x v="1"/>
  </r>
  <r>
    <x v="151"/>
    <x v="151"/>
    <n v="2019"/>
    <x v="5"/>
    <x v="21"/>
    <x v="0"/>
    <x v="1"/>
  </r>
  <r>
    <x v="152"/>
    <x v="152"/>
    <n v="2019"/>
    <x v="5"/>
    <x v="22"/>
    <x v="1"/>
    <x v="1"/>
  </r>
  <r>
    <x v="153"/>
    <x v="153"/>
    <n v="2019"/>
    <x v="5"/>
    <x v="22"/>
    <x v="2"/>
    <x v="1"/>
  </r>
  <r>
    <x v="154"/>
    <x v="154"/>
    <n v="2019"/>
    <x v="5"/>
    <x v="22"/>
    <x v="3"/>
    <x v="1"/>
  </r>
  <r>
    <x v="155"/>
    <x v="155"/>
    <n v="2019"/>
    <x v="5"/>
    <x v="22"/>
    <x v="4"/>
    <x v="1"/>
  </r>
  <r>
    <x v="156"/>
    <x v="156"/>
    <n v="2019"/>
    <x v="5"/>
    <x v="22"/>
    <x v="5"/>
    <x v="1"/>
  </r>
  <r>
    <x v="157"/>
    <x v="157"/>
    <n v="2019"/>
    <x v="5"/>
    <x v="22"/>
    <x v="6"/>
    <x v="1"/>
  </r>
  <r>
    <x v="158"/>
    <x v="158"/>
    <n v="2019"/>
    <x v="5"/>
    <x v="22"/>
    <x v="7"/>
    <x v="1"/>
  </r>
  <r>
    <x v="159"/>
    <x v="159"/>
    <n v="2019"/>
    <x v="5"/>
    <x v="23"/>
    <x v="8"/>
    <x v="1"/>
  </r>
  <r>
    <x v="160"/>
    <x v="160"/>
    <n v="2019"/>
    <x v="5"/>
    <x v="23"/>
    <x v="9"/>
    <x v="1"/>
  </r>
  <r>
    <x v="161"/>
    <x v="161"/>
    <n v="2019"/>
    <x v="5"/>
    <x v="23"/>
    <x v="10"/>
    <x v="1"/>
  </r>
  <r>
    <x v="162"/>
    <x v="162"/>
    <n v="2019"/>
    <x v="5"/>
    <x v="23"/>
    <x v="11"/>
    <x v="1"/>
  </r>
  <r>
    <x v="163"/>
    <x v="163"/>
    <n v="2019"/>
    <x v="5"/>
    <x v="23"/>
    <x v="12"/>
    <x v="1"/>
  </r>
  <r>
    <x v="164"/>
    <x v="164"/>
    <n v="2019"/>
    <x v="5"/>
    <x v="23"/>
    <x v="13"/>
    <x v="1"/>
  </r>
  <r>
    <x v="165"/>
    <x v="165"/>
    <n v="2019"/>
    <x v="5"/>
    <x v="23"/>
    <x v="14"/>
    <x v="1"/>
  </r>
  <r>
    <x v="166"/>
    <x v="166"/>
    <n v="2019"/>
    <x v="5"/>
    <x v="24"/>
    <x v="15"/>
    <x v="1"/>
  </r>
  <r>
    <x v="167"/>
    <x v="167"/>
    <n v="2019"/>
    <x v="5"/>
    <x v="24"/>
    <x v="16"/>
    <x v="1"/>
  </r>
  <r>
    <x v="168"/>
    <x v="168"/>
    <n v="2019"/>
    <x v="5"/>
    <x v="24"/>
    <x v="17"/>
    <x v="1"/>
  </r>
  <r>
    <x v="169"/>
    <x v="169"/>
    <n v="2019"/>
    <x v="5"/>
    <x v="24"/>
    <x v="18"/>
    <x v="1"/>
  </r>
  <r>
    <x v="170"/>
    <x v="170"/>
    <n v="2019"/>
    <x v="5"/>
    <x v="24"/>
    <x v="19"/>
    <x v="1"/>
  </r>
  <r>
    <x v="171"/>
    <x v="171"/>
    <n v="2019"/>
    <x v="5"/>
    <x v="24"/>
    <x v="20"/>
    <x v="1"/>
  </r>
  <r>
    <x v="172"/>
    <x v="172"/>
    <n v="2019"/>
    <x v="5"/>
    <x v="24"/>
    <x v="21"/>
    <x v="1"/>
  </r>
  <r>
    <x v="173"/>
    <x v="173"/>
    <n v="2019"/>
    <x v="5"/>
    <x v="25"/>
    <x v="22"/>
    <x v="1"/>
  </r>
  <r>
    <x v="174"/>
    <x v="174"/>
    <n v="2019"/>
    <x v="5"/>
    <x v="25"/>
    <x v="23"/>
    <x v="1"/>
  </r>
  <r>
    <x v="175"/>
    <x v="175"/>
    <n v="2019"/>
    <x v="5"/>
    <x v="25"/>
    <x v="24"/>
    <x v="1"/>
  </r>
  <r>
    <x v="176"/>
    <x v="176"/>
    <n v="2019"/>
    <x v="5"/>
    <x v="25"/>
    <x v="25"/>
    <x v="1"/>
  </r>
  <r>
    <x v="177"/>
    <x v="177"/>
    <n v="2019"/>
    <x v="5"/>
    <x v="25"/>
    <x v="26"/>
    <x v="1"/>
  </r>
  <r>
    <x v="178"/>
    <x v="178"/>
    <n v="2019"/>
    <x v="5"/>
    <x v="25"/>
    <x v="27"/>
    <x v="1"/>
  </r>
  <r>
    <x v="179"/>
    <x v="179"/>
    <n v="2019"/>
    <x v="5"/>
    <x v="25"/>
    <x v="28"/>
    <x v="1"/>
  </r>
  <r>
    <x v="180"/>
    <x v="180"/>
    <n v="2019"/>
    <x v="5"/>
    <x v="26"/>
    <x v="29"/>
    <x v="1"/>
  </r>
  <r>
    <x v="181"/>
    <x v="181"/>
    <n v="2019"/>
    <x v="6"/>
    <x v="26"/>
    <x v="0"/>
    <x v="2"/>
  </r>
  <r>
    <x v="182"/>
    <x v="182"/>
    <n v="2019"/>
    <x v="6"/>
    <x v="26"/>
    <x v="1"/>
    <x v="2"/>
  </r>
  <r>
    <x v="183"/>
    <x v="183"/>
    <n v="2019"/>
    <x v="6"/>
    <x v="26"/>
    <x v="2"/>
    <x v="2"/>
  </r>
  <r>
    <x v="184"/>
    <x v="184"/>
    <n v="2019"/>
    <x v="6"/>
    <x v="26"/>
    <x v="3"/>
    <x v="2"/>
  </r>
  <r>
    <x v="185"/>
    <x v="185"/>
    <n v="2019"/>
    <x v="6"/>
    <x v="26"/>
    <x v="4"/>
    <x v="2"/>
  </r>
  <r>
    <x v="186"/>
    <x v="186"/>
    <n v="2019"/>
    <x v="6"/>
    <x v="26"/>
    <x v="5"/>
    <x v="2"/>
  </r>
  <r>
    <x v="187"/>
    <x v="187"/>
    <n v="2019"/>
    <x v="6"/>
    <x v="27"/>
    <x v="6"/>
    <x v="2"/>
  </r>
  <r>
    <x v="188"/>
    <x v="188"/>
    <n v="2019"/>
    <x v="6"/>
    <x v="27"/>
    <x v="7"/>
    <x v="2"/>
  </r>
  <r>
    <x v="189"/>
    <x v="189"/>
    <n v="2019"/>
    <x v="6"/>
    <x v="27"/>
    <x v="8"/>
    <x v="2"/>
  </r>
  <r>
    <x v="190"/>
    <x v="190"/>
    <n v="2019"/>
    <x v="6"/>
    <x v="27"/>
    <x v="9"/>
    <x v="2"/>
  </r>
  <r>
    <x v="191"/>
    <x v="191"/>
    <n v="2019"/>
    <x v="6"/>
    <x v="27"/>
    <x v="10"/>
    <x v="2"/>
  </r>
  <r>
    <x v="192"/>
    <x v="192"/>
    <n v="2019"/>
    <x v="6"/>
    <x v="27"/>
    <x v="11"/>
    <x v="2"/>
  </r>
  <r>
    <x v="193"/>
    <x v="193"/>
    <n v="2019"/>
    <x v="6"/>
    <x v="27"/>
    <x v="12"/>
    <x v="2"/>
  </r>
  <r>
    <x v="194"/>
    <x v="194"/>
    <n v="2019"/>
    <x v="6"/>
    <x v="28"/>
    <x v="13"/>
    <x v="2"/>
  </r>
  <r>
    <x v="195"/>
    <x v="195"/>
    <n v="2019"/>
    <x v="6"/>
    <x v="28"/>
    <x v="14"/>
    <x v="2"/>
  </r>
  <r>
    <x v="196"/>
    <x v="196"/>
    <n v="2019"/>
    <x v="6"/>
    <x v="28"/>
    <x v="15"/>
    <x v="2"/>
  </r>
  <r>
    <x v="197"/>
    <x v="197"/>
    <n v="2019"/>
    <x v="6"/>
    <x v="28"/>
    <x v="16"/>
    <x v="2"/>
  </r>
  <r>
    <x v="198"/>
    <x v="198"/>
    <n v="2019"/>
    <x v="6"/>
    <x v="28"/>
    <x v="17"/>
    <x v="2"/>
  </r>
  <r>
    <x v="199"/>
    <x v="199"/>
    <n v="2019"/>
    <x v="6"/>
    <x v="28"/>
    <x v="18"/>
    <x v="2"/>
  </r>
  <r>
    <x v="200"/>
    <x v="200"/>
    <n v="2019"/>
    <x v="6"/>
    <x v="28"/>
    <x v="19"/>
    <x v="2"/>
  </r>
  <r>
    <x v="201"/>
    <x v="201"/>
    <n v="2019"/>
    <x v="6"/>
    <x v="29"/>
    <x v="20"/>
    <x v="2"/>
  </r>
  <r>
    <x v="202"/>
    <x v="202"/>
    <n v="2019"/>
    <x v="6"/>
    <x v="29"/>
    <x v="21"/>
    <x v="2"/>
  </r>
  <r>
    <x v="203"/>
    <x v="203"/>
    <n v="2019"/>
    <x v="6"/>
    <x v="29"/>
    <x v="22"/>
    <x v="2"/>
  </r>
  <r>
    <x v="204"/>
    <x v="204"/>
    <n v="2019"/>
    <x v="6"/>
    <x v="29"/>
    <x v="23"/>
    <x v="2"/>
  </r>
  <r>
    <x v="205"/>
    <x v="205"/>
    <n v="2019"/>
    <x v="6"/>
    <x v="29"/>
    <x v="24"/>
    <x v="2"/>
  </r>
  <r>
    <x v="206"/>
    <x v="206"/>
    <n v="2019"/>
    <x v="6"/>
    <x v="29"/>
    <x v="25"/>
    <x v="2"/>
  </r>
  <r>
    <x v="207"/>
    <x v="207"/>
    <n v="2019"/>
    <x v="6"/>
    <x v="29"/>
    <x v="26"/>
    <x v="2"/>
  </r>
  <r>
    <x v="208"/>
    <x v="208"/>
    <n v="2019"/>
    <x v="6"/>
    <x v="30"/>
    <x v="27"/>
    <x v="2"/>
  </r>
  <r>
    <x v="209"/>
    <x v="209"/>
    <n v="2019"/>
    <x v="6"/>
    <x v="30"/>
    <x v="28"/>
    <x v="2"/>
  </r>
  <r>
    <x v="210"/>
    <x v="210"/>
    <n v="2019"/>
    <x v="6"/>
    <x v="30"/>
    <x v="29"/>
    <x v="2"/>
  </r>
  <r>
    <x v="211"/>
    <x v="211"/>
    <n v="2019"/>
    <x v="6"/>
    <x v="30"/>
    <x v="30"/>
    <x v="2"/>
  </r>
  <r>
    <x v="212"/>
    <x v="212"/>
    <n v="2019"/>
    <x v="7"/>
    <x v="30"/>
    <x v="0"/>
    <x v="2"/>
  </r>
  <r>
    <x v="213"/>
    <x v="213"/>
    <n v="2019"/>
    <x v="7"/>
    <x v="30"/>
    <x v="1"/>
    <x v="2"/>
  </r>
  <r>
    <x v="214"/>
    <x v="214"/>
    <n v="2019"/>
    <x v="7"/>
    <x v="30"/>
    <x v="2"/>
    <x v="2"/>
  </r>
  <r>
    <x v="215"/>
    <x v="215"/>
    <n v="2019"/>
    <x v="7"/>
    <x v="31"/>
    <x v="3"/>
    <x v="2"/>
  </r>
  <r>
    <x v="216"/>
    <x v="216"/>
    <n v="2019"/>
    <x v="7"/>
    <x v="31"/>
    <x v="4"/>
    <x v="2"/>
  </r>
  <r>
    <x v="217"/>
    <x v="217"/>
    <n v="2019"/>
    <x v="7"/>
    <x v="31"/>
    <x v="5"/>
    <x v="2"/>
  </r>
  <r>
    <x v="218"/>
    <x v="218"/>
    <n v="2019"/>
    <x v="7"/>
    <x v="31"/>
    <x v="6"/>
    <x v="2"/>
  </r>
  <r>
    <x v="219"/>
    <x v="219"/>
    <n v="2019"/>
    <x v="7"/>
    <x v="31"/>
    <x v="7"/>
    <x v="2"/>
  </r>
  <r>
    <x v="220"/>
    <x v="220"/>
    <n v="2019"/>
    <x v="7"/>
    <x v="31"/>
    <x v="8"/>
    <x v="2"/>
  </r>
  <r>
    <x v="221"/>
    <x v="221"/>
    <n v="2019"/>
    <x v="7"/>
    <x v="31"/>
    <x v="9"/>
    <x v="2"/>
  </r>
  <r>
    <x v="222"/>
    <x v="222"/>
    <n v="2019"/>
    <x v="7"/>
    <x v="32"/>
    <x v="10"/>
    <x v="2"/>
  </r>
  <r>
    <x v="223"/>
    <x v="223"/>
    <n v="2019"/>
    <x v="7"/>
    <x v="32"/>
    <x v="11"/>
    <x v="2"/>
  </r>
  <r>
    <x v="224"/>
    <x v="224"/>
    <n v="2019"/>
    <x v="7"/>
    <x v="32"/>
    <x v="12"/>
    <x v="2"/>
  </r>
  <r>
    <x v="225"/>
    <x v="225"/>
    <n v="2019"/>
    <x v="7"/>
    <x v="32"/>
    <x v="13"/>
    <x v="2"/>
  </r>
  <r>
    <x v="226"/>
    <x v="226"/>
    <n v="2019"/>
    <x v="7"/>
    <x v="32"/>
    <x v="14"/>
    <x v="2"/>
  </r>
  <r>
    <x v="227"/>
    <x v="227"/>
    <n v="2019"/>
    <x v="7"/>
    <x v="32"/>
    <x v="15"/>
    <x v="2"/>
  </r>
  <r>
    <x v="228"/>
    <x v="228"/>
    <n v="2019"/>
    <x v="7"/>
    <x v="32"/>
    <x v="16"/>
    <x v="2"/>
  </r>
  <r>
    <x v="229"/>
    <x v="229"/>
    <n v="2019"/>
    <x v="7"/>
    <x v="33"/>
    <x v="17"/>
    <x v="2"/>
  </r>
  <r>
    <x v="230"/>
    <x v="230"/>
    <n v="2019"/>
    <x v="7"/>
    <x v="33"/>
    <x v="18"/>
    <x v="2"/>
  </r>
  <r>
    <x v="231"/>
    <x v="231"/>
    <n v="2019"/>
    <x v="7"/>
    <x v="33"/>
    <x v="19"/>
    <x v="2"/>
  </r>
  <r>
    <x v="232"/>
    <x v="232"/>
    <n v="2019"/>
    <x v="7"/>
    <x v="33"/>
    <x v="20"/>
    <x v="2"/>
  </r>
  <r>
    <x v="233"/>
    <x v="233"/>
    <n v="2019"/>
    <x v="7"/>
    <x v="33"/>
    <x v="21"/>
    <x v="2"/>
  </r>
  <r>
    <x v="234"/>
    <x v="234"/>
    <n v="2019"/>
    <x v="7"/>
    <x v="33"/>
    <x v="22"/>
    <x v="2"/>
  </r>
  <r>
    <x v="235"/>
    <x v="235"/>
    <n v="2019"/>
    <x v="7"/>
    <x v="33"/>
    <x v="23"/>
    <x v="2"/>
  </r>
  <r>
    <x v="236"/>
    <x v="236"/>
    <n v="2019"/>
    <x v="7"/>
    <x v="34"/>
    <x v="24"/>
    <x v="2"/>
  </r>
  <r>
    <x v="237"/>
    <x v="237"/>
    <n v="2019"/>
    <x v="7"/>
    <x v="34"/>
    <x v="25"/>
    <x v="2"/>
  </r>
  <r>
    <x v="238"/>
    <x v="238"/>
    <n v="2019"/>
    <x v="7"/>
    <x v="34"/>
    <x v="26"/>
    <x v="2"/>
  </r>
  <r>
    <x v="239"/>
    <x v="239"/>
    <n v="2019"/>
    <x v="7"/>
    <x v="34"/>
    <x v="27"/>
    <x v="2"/>
  </r>
  <r>
    <x v="240"/>
    <x v="240"/>
    <n v="2019"/>
    <x v="7"/>
    <x v="34"/>
    <x v="28"/>
    <x v="2"/>
  </r>
  <r>
    <x v="241"/>
    <x v="241"/>
    <n v="2019"/>
    <x v="7"/>
    <x v="34"/>
    <x v="29"/>
    <x v="2"/>
  </r>
  <r>
    <x v="242"/>
    <x v="242"/>
    <n v="2019"/>
    <x v="7"/>
    <x v="34"/>
    <x v="30"/>
    <x v="2"/>
  </r>
  <r>
    <x v="243"/>
    <x v="243"/>
    <n v="2019"/>
    <x v="8"/>
    <x v="35"/>
    <x v="0"/>
    <x v="2"/>
  </r>
  <r>
    <x v="244"/>
    <x v="244"/>
    <n v="2019"/>
    <x v="8"/>
    <x v="35"/>
    <x v="1"/>
    <x v="2"/>
  </r>
  <r>
    <x v="245"/>
    <x v="245"/>
    <n v="2019"/>
    <x v="8"/>
    <x v="35"/>
    <x v="2"/>
    <x v="2"/>
  </r>
  <r>
    <x v="246"/>
    <x v="246"/>
    <n v="2019"/>
    <x v="8"/>
    <x v="35"/>
    <x v="3"/>
    <x v="2"/>
  </r>
  <r>
    <x v="247"/>
    <x v="247"/>
    <n v="2019"/>
    <x v="8"/>
    <x v="35"/>
    <x v="4"/>
    <x v="2"/>
  </r>
  <r>
    <x v="248"/>
    <x v="248"/>
    <n v="2019"/>
    <x v="8"/>
    <x v="35"/>
    <x v="5"/>
    <x v="2"/>
  </r>
  <r>
    <x v="249"/>
    <x v="249"/>
    <n v="2019"/>
    <x v="8"/>
    <x v="35"/>
    <x v="6"/>
    <x v="2"/>
  </r>
  <r>
    <x v="250"/>
    <x v="250"/>
    <n v="2019"/>
    <x v="8"/>
    <x v="36"/>
    <x v="7"/>
    <x v="2"/>
  </r>
  <r>
    <x v="251"/>
    <x v="251"/>
    <n v="2019"/>
    <x v="8"/>
    <x v="36"/>
    <x v="8"/>
    <x v="2"/>
  </r>
  <r>
    <x v="252"/>
    <x v="252"/>
    <n v="2019"/>
    <x v="8"/>
    <x v="36"/>
    <x v="9"/>
    <x v="2"/>
  </r>
  <r>
    <x v="253"/>
    <x v="253"/>
    <n v="2019"/>
    <x v="8"/>
    <x v="36"/>
    <x v="10"/>
    <x v="2"/>
  </r>
  <r>
    <x v="254"/>
    <x v="254"/>
    <n v="2019"/>
    <x v="8"/>
    <x v="36"/>
    <x v="11"/>
    <x v="2"/>
  </r>
  <r>
    <x v="255"/>
    <x v="255"/>
    <n v="2019"/>
    <x v="8"/>
    <x v="36"/>
    <x v="12"/>
    <x v="2"/>
  </r>
  <r>
    <x v="256"/>
    <x v="256"/>
    <n v="2019"/>
    <x v="8"/>
    <x v="36"/>
    <x v="13"/>
    <x v="2"/>
  </r>
  <r>
    <x v="257"/>
    <x v="257"/>
    <n v="2019"/>
    <x v="8"/>
    <x v="37"/>
    <x v="14"/>
    <x v="2"/>
  </r>
  <r>
    <x v="258"/>
    <x v="258"/>
    <n v="2019"/>
    <x v="8"/>
    <x v="37"/>
    <x v="15"/>
    <x v="2"/>
  </r>
  <r>
    <x v="259"/>
    <x v="259"/>
    <n v="2019"/>
    <x v="8"/>
    <x v="37"/>
    <x v="16"/>
    <x v="2"/>
  </r>
  <r>
    <x v="260"/>
    <x v="260"/>
    <n v="2019"/>
    <x v="8"/>
    <x v="37"/>
    <x v="17"/>
    <x v="2"/>
  </r>
  <r>
    <x v="261"/>
    <x v="261"/>
    <n v="2019"/>
    <x v="8"/>
    <x v="37"/>
    <x v="18"/>
    <x v="2"/>
  </r>
  <r>
    <x v="262"/>
    <x v="262"/>
    <n v="2019"/>
    <x v="8"/>
    <x v="37"/>
    <x v="19"/>
    <x v="2"/>
  </r>
  <r>
    <x v="263"/>
    <x v="263"/>
    <n v="2019"/>
    <x v="8"/>
    <x v="37"/>
    <x v="20"/>
    <x v="2"/>
  </r>
  <r>
    <x v="264"/>
    <x v="264"/>
    <n v="2019"/>
    <x v="8"/>
    <x v="38"/>
    <x v="21"/>
    <x v="2"/>
  </r>
  <r>
    <x v="265"/>
    <x v="265"/>
    <n v="2019"/>
    <x v="8"/>
    <x v="38"/>
    <x v="22"/>
    <x v="2"/>
  </r>
  <r>
    <x v="266"/>
    <x v="266"/>
    <n v="2019"/>
    <x v="8"/>
    <x v="38"/>
    <x v="23"/>
    <x v="2"/>
  </r>
  <r>
    <x v="267"/>
    <x v="267"/>
    <n v="2019"/>
    <x v="8"/>
    <x v="38"/>
    <x v="24"/>
    <x v="2"/>
  </r>
  <r>
    <x v="268"/>
    <x v="268"/>
    <n v="2019"/>
    <x v="8"/>
    <x v="38"/>
    <x v="25"/>
    <x v="2"/>
  </r>
  <r>
    <x v="269"/>
    <x v="269"/>
    <n v="2019"/>
    <x v="8"/>
    <x v="38"/>
    <x v="26"/>
    <x v="2"/>
  </r>
  <r>
    <x v="270"/>
    <x v="270"/>
    <n v="2019"/>
    <x v="8"/>
    <x v="38"/>
    <x v="27"/>
    <x v="2"/>
  </r>
  <r>
    <x v="271"/>
    <x v="271"/>
    <n v="2019"/>
    <x v="8"/>
    <x v="39"/>
    <x v="28"/>
    <x v="2"/>
  </r>
  <r>
    <x v="272"/>
    <x v="272"/>
    <n v="2019"/>
    <x v="8"/>
    <x v="39"/>
    <x v="29"/>
    <x v="2"/>
  </r>
  <r>
    <x v="273"/>
    <x v="273"/>
    <n v="2019"/>
    <x v="9"/>
    <x v="39"/>
    <x v="0"/>
    <x v="3"/>
  </r>
  <r>
    <x v="274"/>
    <x v="274"/>
    <n v="2019"/>
    <x v="9"/>
    <x v="39"/>
    <x v="1"/>
    <x v="3"/>
  </r>
  <r>
    <x v="275"/>
    <x v="275"/>
    <n v="2019"/>
    <x v="9"/>
    <x v="39"/>
    <x v="2"/>
    <x v="3"/>
  </r>
  <r>
    <x v="276"/>
    <x v="276"/>
    <n v="2019"/>
    <x v="9"/>
    <x v="39"/>
    <x v="3"/>
    <x v="3"/>
  </r>
  <r>
    <x v="277"/>
    <x v="277"/>
    <n v="2019"/>
    <x v="9"/>
    <x v="39"/>
    <x v="4"/>
    <x v="3"/>
  </r>
  <r>
    <x v="278"/>
    <x v="278"/>
    <n v="2019"/>
    <x v="9"/>
    <x v="40"/>
    <x v="5"/>
    <x v="3"/>
  </r>
  <r>
    <x v="279"/>
    <x v="279"/>
    <n v="2019"/>
    <x v="9"/>
    <x v="40"/>
    <x v="6"/>
    <x v="3"/>
  </r>
  <r>
    <x v="280"/>
    <x v="280"/>
    <n v="2019"/>
    <x v="9"/>
    <x v="40"/>
    <x v="7"/>
    <x v="3"/>
  </r>
  <r>
    <x v="281"/>
    <x v="281"/>
    <n v="2019"/>
    <x v="9"/>
    <x v="40"/>
    <x v="8"/>
    <x v="3"/>
  </r>
  <r>
    <x v="282"/>
    <x v="282"/>
    <n v="2019"/>
    <x v="9"/>
    <x v="40"/>
    <x v="9"/>
    <x v="3"/>
  </r>
  <r>
    <x v="283"/>
    <x v="283"/>
    <n v="2019"/>
    <x v="9"/>
    <x v="40"/>
    <x v="10"/>
    <x v="3"/>
  </r>
  <r>
    <x v="284"/>
    <x v="284"/>
    <n v="2019"/>
    <x v="9"/>
    <x v="40"/>
    <x v="11"/>
    <x v="3"/>
  </r>
  <r>
    <x v="285"/>
    <x v="285"/>
    <n v="2019"/>
    <x v="9"/>
    <x v="41"/>
    <x v="12"/>
    <x v="3"/>
  </r>
  <r>
    <x v="286"/>
    <x v="286"/>
    <n v="2019"/>
    <x v="9"/>
    <x v="41"/>
    <x v="13"/>
    <x v="3"/>
  </r>
  <r>
    <x v="287"/>
    <x v="287"/>
    <n v="2019"/>
    <x v="9"/>
    <x v="41"/>
    <x v="14"/>
    <x v="3"/>
  </r>
  <r>
    <x v="288"/>
    <x v="288"/>
    <n v="2019"/>
    <x v="9"/>
    <x v="41"/>
    <x v="15"/>
    <x v="3"/>
  </r>
  <r>
    <x v="289"/>
    <x v="289"/>
    <n v="2019"/>
    <x v="9"/>
    <x v="41"/>
    <x v="16"/>
    <x v="3"/>
  </r>
  <r>
    <x v="290"/>
    <x v="290"/>
    <n v="2019"/>
    <x v="9"/>
    <x v="41"/>
    <x v="17"/>
    <x v="3"/>
  </r>
  <r>
    <x v="291"/>
    <x v="291"/>
    <n v="2019"/>
    <x v="9"/>
    <x v="41"/>
    <x v="18"/>
    <x v="3"/>
  </r>
  <r>
    <x v="292"/>
    <x v="292"/>
    <n v="2019"/>
    <x v="9"/>
    <x v="42"/>
    <x v="19"/>
    <x v="3"/>
  </r>
  <r>
    <x v="293"/>
    <x v="293"/>
    <n v="2019"/>
    <x v="9"/>
    <x v="42"/>
    <x v="20"/>
    <x v="3"/>
  </r>
  <r>
    <x v="294"/>
    <x v="294"/>
    <n v="2019"/>
    <x v="9"/>
    <x v="42"/>
    <x v="21"/>
    <x v="3"/>
  </r>
  <r>
    <x v="295"/>
    <x v="295"/>
    <n v="2019"/>
    <x v="9"/>
    <x v="42"/>
    <x v="22"/>
    <x v="3"/>
  </r>
  <r>
    <x v="296"/>
    <x v="296"/>
    <n v="2019"/>
    <x v="9"/>
    <x v="42"/>
    <x v="23"/>
    <x v="3"/>
  </r>
  <r>
    <x v="297"/>
    <x v="297"/>
    <n v="2019"/>
    <x v="9"/>
    <x v="42"/>
    <x v="24"/>
    <x v="3"/>
  </r>
  <r>
    <x v="298"/>
    <x v="298"/>
    <n v="2019"/>
    <x v="9"/>
    <x v="42"/>
    <x v="25"/>
    <x v="3"/>
  </r>
  <r>
    <x v="299"/>
    <x v="299"/>
    <n v="2019"/>
    <x v="9"/>
    <x v="43"/>
    <x v="26"/>
    <x v="3"/>
  </r>
  <r>
    <x v="300"/>
    <x v="300"/>
    <n v="2019"/>
    <x v="9"/>
    <x v="43"/>
    <x v="27"/>
    <x v="3"/>
  </r>
  <r>
    <x v="301"/>
    <x v="301"/>
    <n v="2019"/>
    <x v="9"/>
    <x v="43"/>
    <x v="28"/>
    <x v="3"/>
  </r>
  <r>
    <x v="302"/>
    <x v="302"/>
    <n v="2019"/>
    <x v="9"/>
    <x v="43"/>
    <x v="29"/>
    <x v="3"/>
  </r>
  <r>
    <x v="303"/>
    <x v="303"/>
    <n v="2019"/>
    <x v="9"/>
    <x v="43"/>
    <x v="30"/>
    <x v="3"/>
  </r>
  <r>
    <x v="304"/>
    <x v="304"/>
    <n v="2019"/>
    <x v="10"/>
    <x v="43"/>
    <x v="0"/>
    <x v="3"/>
  </r>
  <r>
    <x v="305"/>
    <x v="305"/>
    <n v="2019"/>
    <x v="10"/>
    <x v="43"/>
    <x v="1"/>
    <x v="3"/>
  </r>
  <r>
    <x v="306"/>
    <x v="306"/>
    <n v="2019"/>
    <x v="10"/>
    <x v="44"/>
    <x v="2"/>
    <x v="3"/>
  </r>
  <r>
    <x v="307"/>
    <x v="307"/>
    <n v="2019"/>
    <x v="10"/>
    <x v="44"/>
    <x v="3"/>
    <x v="3"/>
  </r>
  <r>
    <x v="308"/>
    <x v="308"/>
    <n v="2019"/>
    <x v="10"/>
    <x v="44"/>
    <x v="4"/>
    <x v="3"/>
  </r>
  <r>
    <x v="309"/>
    <x v="309"/>
    <n v="2019"/>
    <x v="10"/>
    <x v="44"/>
    <x v="5"/>
    <x v="3"/>
  </r>
  <r>
    <x v="310"/>
    <x v="310"/>
    <n v="2019"/>
    <x v="10"/>
    <x v="44"/>
    <x v="6"/>
    <x v="3"/>
  </r>
  <r>
    <x v="311"/>
    <x v="311"/>
    <n v="2019"/>
    <x v="10"/>
    <x v="44"/>
    <x v="7"/>
    <x v="3"/>
  </r>
  <r>
    <x v="312"/>
    <x v="312"/>
    <n v="2019"/>
    <x v="10"/>
    <x v="44"/>
    <x v="8"/>
    <x v="3"/>
  </r>
  <r>
    <x v="313"/>
    <x v="313"/>
    <n v="2019"/>
    <x v="10"/>
    <x v="45"/>
    <x v="9"/>
    <x v="3"/>
  </r>
  <r>
    <x v="314"/>
    <x v="314"/>
    <n v="2019"/>
    <x v="10"/>
    <x v="45"/>
    <x v="10"/>
    <x v="3"/>
  </r>
  <r>
    <x v="315"/>
    <x v="315"/>
    <n v="2019"/>
    <x v="10"/>
    <x v="45"/>
    <x v="11"/>
    <x v="3"/>
  </r>
  <r>
    <x v="316"/>
    <x v="316"/>
    <n v="2019"/>
    <x v="10"/>
    <x v="45"/>
    <x v="12"/>
    <x v="3"/>
  </r>
  <r>
    <x v="317"/>
    <x v="317"/>
    <n v="2019"/>
    <x v="10"/>
    <x v="45"/>
    <x v="13"/>
    <x v="3"/>
  </r>
  <r>
    <x v="318"/>
    <x v="318"/>
    <n v="2019"/>
    <x v="10"/>
    <x v="45"/>
    <x v="14"/>
    <x v="3"/>
  </r>
  <r>
    <x v="319"/>
    <x v="319"/>
    <n v="2019"/>
    <x v="10"/>
    <x v="45"/>
    <x v="15"/>
    <x v="3"/>
  </r>
  <r>
    <x v="320"/>
    <x v="320"/>
    <n v="2019"/>
    <x v="10"/>
    <x v="46"/>
    <x v="16"/>
    <x v="3"/>
  </r>
  <r>
    <x v="321"/>
    <x v="321"/>
    <n v="2019"/>
    <x v="10"/>
    <x v="46"/>
    <x v="17"/>
    <x v="3"/>
  </r>
  <r>
    <x v="322"/>
    <x v="322"/>
    <n v="2019"/>
    <x v="10"/>
    <x v="46"/>
    <x v="18"/>
    <x v="3"/>
  </r>
  <r>
    <x v="323"/>
    <x v="323"/>
    <n v="2019"/>
    <x v="10"/>
    <x v="46"/>
    <x v="19"/>
    <x v="3"/>
  </r>
  <r>
    <x v="324"/>
    <x v="324"/>
    <n v="2019"/>
    <x v="10"/>
    <x v="46"/>
    <x v="20"/>
    <x v="3"/>
  </r>
  <r>
    <x v="325"/>
    <x v="325"/>
    <n v="2019"/>
    <x v="10"/>
    <x v="46"/>
    <x v="21"/>
    <x v="3"/>
  </r>
  <r>
    <x v="326"/>
    <x v="326"/>
    <n v="2019"/>
    <x v="10"/>
    <x v="46"/>
    <x v="22"/>
    <x v="3"/>
  </r>
  <r>
    <x v="327"/>
    <x v="327"/>
    <n v="2019"/>
    <x v="10"/>
    <x v="47"/>
    <x v="23"/>
    <x v="3"/>
  </r>
  <r>
    <x v="328"/>
    <x v="328"/>
    <n v="2019"/>
    <x v="10"/>
    <x v="47"/>
    <x v="24"/>
    <x v="3"/>
  </r>
  <r>
    <x v="329"/>
    <x v="329"/>
    <n v="2019"/>
    <x v="10"/>
    <x v="47"/>
    <x v="25"/>
    <x v="3"/>
  </r>
  <r>
    <x v="330"/>
    <x v="330"/>
    <n v="2019"/>
    <x v="10"/>
    <x v="47"/>
    <x v="26"/>
    <x v="3"/>
  </r>
  <r>
    <x v="331"/>
    <x v="331"/>
    <n v="2019"/>
    <x v="10"/>
    <x v="47"/>
    <x v="27"/>
    <x v="3"/>
  </r>
  <r>
    <x v="332"/>
    <x v="332"/>
    <n v="2019"/>
    <x v="10"/>
    <x v="47"/>
    <x v="28"/>
    <x v="3"/>
  </r>
  <r>
    <x v="333"/>
    <x v="333"/>
    <n v="2019"/>
    <x v="10"/>
    <x v="47"/>
    <x v="29"/>
    <x v="3"/>
  </r>
  <r>
    <x v="334"/>
    <x v="334"/>
    <n v="2019"/>
    <x v="11"/>
    <x v="48"/>
    <x v="0"/>
    <x v="3"/>
  </r>
  <r>
    <x v="335"/>
    <x v="335"/>
    <n v="2019"/>
    <x v="11"/>
    <x v="48"/>
    <x v="1"/>
    <x v="3"/>
  </r>
  <r>
    <x v="336"/>
    <x v="336"/>
    <n v="2019"/>
    <x v="11"/>
    <x v="48"/>
    <x v="2"/>
    <x v="3"/>
  </r>
  <r>
    <x v="337"/>
    <x v="337"/>
    <n v="2019"/>
    <x v="11"/>
    <x v="48"/>
    <x v="3"/>
    <x v="3"/>
  </r>
  <r>
    <x v="338"/>
    <x v="338"/>
    <n v="2019"/>
    <x v="11"/>
    <x v="48"/>
    <x v="4"/>
    <x v="3"/>
  </r>
  <r>
    <x v="339"/>
    <x v="339"/>
    <n v="2019"/>
    <x v="11"/>
    <x v="48"/>
    <x v="5"/>
    <x v="3"/>
  </r>
  <r>
    <x v="340"/>
    <x v="340"/>
    <n v="2019"/>
    <x v="11"/>
    <x v="48"/>
    <x v="6"/>
    <x v="3"/>
  </r>
  <r>
    <x v="341"/>
    <x v="341"/>
    <n v="2019"/>
    <x v="11"/>
    <x v="49"/>
    <x v="7"/>
    <x v="3"/>
  </r>
  <r>
    <x v="342"/>
    <x v="342"/>
    <n v="2019"/>
    <x v="11"/>
    <x v="49"/>
    <x v="8"/>
    <x v="3"/>
  </r>
  <r>
    <x v="343"/>
    <x v="343"/>
    <n v="2019"/>
    <x v="11"/>
    <x v="49"/>
    <x v="9"/>
    <x v="3"/>
  </r>
  <r>
    <x v="344"/>
    <x v="344"/>
    <n v="2019"/>
    <x v="11"/>
    <x v="49"/>
    <x v="10"/>
    <x v="3"/>
  </r>
  <r>
    <x v="345"/>
    <x v="345"/>
    <n v="2019"/>
    <x v="11"/>
    <x v="49"/>
    <x v="11"/>
    <x v="3"/>
  </r>
  <r>
    <x v="346"/>
    <x v="346"/>
    <n v="2019"/>
    <x v="11"/>
    <x v="49"/>
    <x v="12"/>
    <x v="3"/>
  </r>
  <r>
    <x v="347"/>
    <x v="347"/>
    <n v="2019"/>
    <x v="11"/>
    <x v="49"/>
    <x v="13"/>
    <x v="3"/>
  </r>
  <r>
    <x v="348"/>
    <x v="348"/>
    <n v="2019"/>
    <x v="11"/>
    <x v="50"/>
    <x v="14"/>
    <x v="3"/>
  </r>
  <r>
    <x v="349"/>
    <x v="349"/>
    <n v="2019"/>
    <x v="11"/>
    <x v="50"/>
    <x v="15"/>
    <x v="3"/>
  </r>
  <r>
    <x v="350"/>
    <x v="350"/>
    <n v="2019"/>
    <x v="11"/>
    <x v="50"/>
    <x v="16"/>
    <x v="3"/>
  </r>
  <r>
    <x v="351"/>
    <x v="351"/>
    <n v="2019"/>
    <x v="11"/>
    <x v="50"/>
    <x v="17"/>
    <x v="3"/>
  </r>
  <r>
    <x v="352"/>
    <x v="352"/>
    <n v="2019"/>
    <x v="11"/>
    <x v="50"/>
    <x v="18"/>
    <x v="3"/>
  </r>
  <r>
    <x v="353"/>
    <x v="353"/>
    <n v="2019"/>
    <x v="11"/>
    <x v="50"/>
    <x v="19"/>
    <x v="3"/>
  </r>
  <r>
    <x v="354"/>
    <x v="354"/>
    <n v="2019"/>
    <x v="11"/>
    <x v="50"/>
    <x v="20"/>
    <x v="3"/>
  </r>
  <r>
    <x v="355"/>
    <x v="355"/>
    <n v="2019"/>
    <x v="11"/>
    <x v="51"/>
    <x v="21"/>
    <x v="3"/>
  </r>
  <r>
    <x v="356"/>
    <x v="356"/>
    <n v="2019"/>
    <x v="11"/>
    <x v="51"/>
    <x v="22"/>
    <x v="3"/>
  </r>
  <r>
    <x v="357"/>
    <x v="357"/>
    <n v="2019"/>
    <x v="11"/>
    <x v="51"/>
    <x v="23"/>
    <x v="3"/>
  </r>
  <r>
    <x v="358"/>
    <x v="358"/>
    <n v="2019"/>
    <x v="11"/>
    <x v="51"/>
    <x v="24"/>
    <x v="3"/>
  </r>
  <r>
    <x v="359"/>
    <x v="359"/>
    <n v="2019"/>
    <x v="11"/>
    <x v="51"/>
    <x v="25"/>
    <x v="3"/>
  </r>
  <r>
    <x v="360"/>
    <x v="360"/>
    <n v="2019"/>
    <x v="11"/>
    <x v="51"/>
    <x v="26"/>
    <x v="3"/>
  </r>
  <r>
    <x v="361"/>
    <x v="361"/>
    <n v="2019"/>
    <x v="11"/>
    <x v="51"/>
    <x v="27"/>
    <x v="3"/>
  </r>
  <r>
    <x v="362"/>
    <x v="362"/>
    <n v="2019"/>
    <x v="11"/>
    <x v="52"/>
    <x v="28"/>
    <x v="3"/>
  </r>
  <r>
    <x v="363"/>
    <x v="363"/>
    <n v="2019"/>
    <x v="11"/>
    <x v="52"/>
    <x v="29"/>
    <x v="3"/>
  </r>
  <r>
    <x v="364"/>
    <x v="364"/>
    <n v="2019"/>
    <x v="11"/>
    <x v="52"/>
    <x v="3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75CA4-4391-E441-A31E-3F04B8A418B3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156:D188" firstHeaderRow="1" firstDataRow="1" firstDataCol="1"/>
  <pivotFields count="8">
    <pivotField numFmtId="14" showAll="0"/>
    <pivotField dataField="1" numFmtId="164" showAll="0">
      <items count="366">
        <item x="11"/>
        <item x="0"/>
        <item x="108"/>
        <item x="10"/>
        <item x="35"/>
        <item x="12"/>
        <item x="71"/>
        <item x="131"/>
        <item x="23"/>
        <item x="72"/>
        <item x="48"/>
        <item x="120"/>
        <item x="83"/>
        <item x="59"/>
        <item x="47"/>
        <item x="24"/>
        <item x="84"/>
        <item x="95"/>
        <item x="132"/>
        <item x="60"/>
        <item x="107"/>
        <item x="36"/>
        <item x="143"/>
        <item x="22"/>
        <item x="130"/>
        <item x="34"/>
        <item x="106"/>
        <item x="119"/>
        <item x="96"/>
        <item x="144"/>
        <item x="1"/>
        <item x="70"/>
        <item x="58"/>
        <item x="82"/>
        <item x="94"/>
        <item x="46"/>
        <item x="142"/>
        <item x="9"/>
        <item x="179"/>
        <item x="167"/>
        <item x="118"/>
        <item x="129"/>
        <item x="13"/>
        <item x="73"/>
        <item x="168"/>
        <item x="33"/>
        <item x="85"/>
        <item x="180"/>
        <item x="155"/>
        <item x="49"/>
        <item x="2"/>
        <item x="133"/>
        <item x="166"/>
        <item x="61"/>
        <item x="57"/>
        <item x="21"/>
        <item x="25"/>
        <item x="37"/>
        <item x="45"/>
        <item x="69"/>
        <item x="156"/>
        <item x="105"/>
        <item x="97"/>
        <item x="109"/>
        <item x="117"/>
        <item x="178"/>
        <item x="121"/>
        <item x="3"/>
        <item x="323"/>
        <item x="141"/>
        <item x="81"/>
        <item x="335"/>
        <item x="93"/>
        <item x="191"/>
        <item x="192"/>
        <item x="14"/>
        <item x="154"/>
        <item x="322"/>
        <item x="216"/>
        <item x="203"/>
        <item x="135"/>
        <item x="311"/>
        <item x="15"/>
        <item x="74"/>
        <item x="26"/>
        <item x="334"/>
        <item x="27"/>
        <item x="190"/>
        <item x="4"/>
        <item x="39"/>
        <item x="38"/>
        <item x="228"/>
        <item x="145"/>
        <item x="227"/>
        <item x="8"/>
        <item x="98"/>
        <item x="215"/>
        <item x="128"/>
        <item x="165"/>
        <item x="123"/>
        <item x="324"/>
        <item x="177"/>
        <item x="86"/>
        <item x="157"/>
        <item x="110"/>
        <item x="134"/>
        <item x="50"/>
        <item x="16"/>
        <item x="204"/>
        <item x="202"/>
        <item x="226"/>
        <item x="99"/>
        <item x="153"/>
        <item x="122"/>
        <item x="347"/>
        <item x="169"/>
        <item x="239"/>
        <item x="111"/>
        <item x="75"/>
        <item x="189"/>
        <item x="32"/>
        <item x="62"/>
        <item x="44"/>
        <item x="51"/>
        <item x="240"/>
        <item x="263"/>
        <item x="28"/>
        <item x="80"/>
        <item x="104"/>
        <item x="214"/>
        <item x="87"/>
        <item x="116"/>
        <item x="20"/>
        <item x="68"/>
        <item x="238"/>
        <item x="333"/>
        <item x="100"/>
        <item x="56"/>
        <item x="76"/>
        <item x="346"/>
        <item x="63"/>
        <item x="251"/>
        <item x="124"/>
        <item x="336"/>
        <item x="112"/>
        <item x="275"/>
        <item x="52"/>
        <item x="136"/>
        <item x="299"/>
        <item x="310"/>
        <item x="181"/>
        <item x="88"/>
        <item x="92"/>
        <item x="252"/>
        <item x="287"/>
        <item x="140"/>
        <item x="262"/>
        <item x="7"/>
        <item x="312"/>
        <item x="321"/>
        <item x="146"/>
        <item x="176"/>
        <item x="40"/>
        <item x="298"/>
        <item x="213"/>
        <item x="193"/>
        <item x="127"/>
        <item x="225"/>
        <item x="64"/>
        <item x="250"/>
        <item x="264"/>
        <item x="19"/>
        <item x="170"/>
        <item x="201"/>
        <item x="6"/>
        <item x="5"/>
        <item x="325"/>
        <item x="31"/>
        <item x="126"/>
        <item x="158"/>
        <item x="348"/>
        <item x="147"/>
        <item x="274"/>
        <item x="332"/>
        <item x="300"/>
        <item x="182"/>
        <item x="79"/>
        <item x="237"/>
        <item x="217"/>
        <item x="55"/>
        <item x="30"/>
        <item x="164"/>
        <item x="171"/>
        <item x="205"/>
        <item x="359"/>
        <item x="43"/>
        <item x="229"/>
        <item x="159"/>
        <item x="276"/>
        <item x="358"/>
        <item x="139"/>
        <item x="309"/>
        <item x="115"/>
        <item x="326"/>
        <item x="67"/>
        <item x="188"/>
        <item x="91"/>
        <item x="183"/>
        <item x="152"/>
        <item x="78"/>
        <item x="125"/>
        <item x="90"/>
        <item x="18"/>
        <item x="54"/>
        <item x="138"/>
        <item x="103"/>
        <item x="102"/>
        <item x="286"/>
        <item x="42"/>
        <item x="148"/>
        <item x="101"/>
        <item x="288"/>
        <item x="249"/>
        <item x="261"/>
        <item x="17"/>
        <item x="29"/>
        <item x="273"/>
        <item x="53"/>
        <item x="89"/>
        <item x="137"/>
        <item x="241"/>
        <item x="212"/>
        <item x="113"/>
        <item x="114"/>
        <item x="337"/>
        <item x="77"/>
        <item x="66"/>
        <item x="327"/>
        <item x="297"/>
        <item x="172"/>
        <item x="41"/>
        <item x="345"/>
        <item x="160"/>
        <item x="224"/>
        <item x="320"/>
        <item x="65"/>
        <item x="194"/>
        <item x="357"/>
        <item x="206"/>
        <item x="349"/>
        <item x="328"/>
        <item x="308"/>
        <item x="151"/>
        <item x="184"/>
        <item x="344"/>
        <item x="218"/>
        <item x="200"/>
        <item x="163"/>
        <item x="230"/>
        <item x="313"/>
        <item x="175"/>
        <item x="195"/>
        <item x="331"/>
        <item x="265"/>
        <item x="360"/>
        <item x="236"/>
        <item x="207"/>
        <item x="272"/>
        <item x="174"/>
        <item x="219"/>
        <item x="330"/>
        <item x="277"/>
        <item x="350"/>
        <item x="231"/>
        <item x="253"/>
        <item x="187"/>
        <item x="162"/>
        <item x="338"/>
        <item x="150"/>
        <item x="208"/>
        <item x="220"/>
        <item x="285"/>
        <item x="248"/>
        <item x="301"/>
        <item x="173"/>
        <item x="186"/>
        <item x="232"/>
        <item x="211"/>
        <item x="260"/>
        <item x="356"/>
        <item x="149"/>
        <item x="329"/>
        <item x="223"/>
        <item x="314"/>
        <item x="289"/>
        <item x="319"/>
        <item x="196"/>
        <item x="161"/>
        <item x="242"/>
        <item x="343"/>
        <item x="352"/>
        <item x="185"/>
        <item x="254"/>
        <item x="266"/>
        <item x="315"/>
        <item x="351"/>
        <item x="355"/>
        <item x="210"/>
        <item x="243"/>
        <item x="340"/>
        <item x="235"/>
        <item x="296"/>
        <item x="339"/>
        <item x="303"/>
        <item x="307"/>
        <item x="284"/>
        <item x="302"/>
        <item x="278"/>
        <item x="318"/>
        <item x="209"/>
        <item x="316"/>
        <item x="234"/>
        <item x="199"/>
        <item x="255"/>
        <item x="267"/>
        <item x="221"/>
        <item x="354"/>
        <item x="304"/>
        <item x="244"/>
        <item x="271"/>
        <item x="222"/>
        <item x="361"/>
        <item x="247"/>
        <item x="268"/>
        <item x="290"/>
        <item x="342"/>
        <item x="198"/>
        <item x="306"/>
        <item x="246"/>
        <item x="353"/>
        <item x="280"/>
        <item x="317"/>
        <item x="279"/>
        <item x="341"/>
        <item x="256"/>
        <item x="197"/>
        <item x="291"/>
        <item x="259"/>
        <item x="295"/>
        <item x="362"/>
        <item x="270"/>
        <item x="292"/>
        <item x="233"/>
        <item x="245"/>
        <item x="305"/>
        <item x="269"/>
        <item x="258"/>
        <item x="283"/>
        <item x="257"/>
        <item x="364"/>
        <item x="363"/>
        <item x="294"/>
        <item x="282"/>
        <item x="281"/>
        <item x="293"/>
        <item t="default"/>
      </items>
    </pivotField>
    <pivotField showAll="0"/>
    <pivotField showAll="0"/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 defaultSubtotal="0"/>
  </pivotFields>
  <rowFields count="1">
    <field x="5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Sales" fld="1" baseField="0" baseItem="0" numFmtId="166"/>
  </dataFields>
  <formats count="8">
    <format dxfId="7">
      <pivotArea outline="0" collapsedLevelsAreSubtotals="1" fieldPosition="0"/>
    </format>
    <format dxfId="6">
      <pivotArea outline="0" collapsedLevelsAreSubtotals="1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Row="1" outline="0" fieldPosition="0"/>
    </format>
    <format dxfId="3">
      <pivotArea field="5" type="button" dataOnly="0" labelOnly="1" outline="0" axis="axisRow" fieldPosition="0"/>
    </format>
    <format dxfId="2">
      <pivotArea dataOnly="0" labelOnly="1" outline="0" axis="axisValues" fieldPosition="0"/>
    </format>
    <format dxfId="1">
      <pivotArea collapsedLevelsAreSubtotals="1" fieldPosition="0">
        <references count="1">
          <reference field="5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0">
      <pivotArea grandRow="1" outline="0" collapsedLevelsAreSubtotals="1" fieldPosition="0"/>
    </format>
  </formats>
  <conditionalFormats count="2"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CA60C-CD21-6F40-802D-892938931FC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C99:D153" firstHeaderRow="1" firstDataRow="1" firstDataCol="1"/>
  <pivotFields count="8">
    <pivotField numFmtId="14" showAll="0"/>
    <pivotField dataField="1" numFmtId="164" showAll="0"/>
    <pivotField showAll="0"/>
    <pivotField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 defaultSubtotal="0"/>
  </pivotFields>
  <rowFields count="1">
    <field x="4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Average of Sales" fld="1" subtotal="average" baseField="0" baseItem="0" numFmtId="166"/>
  </dataFields>
  <formats count="15"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9">
      <pivotArea dataOnly="0" labelOnly="1" fieldPosition="0">
        <references count="1">
          <reference field="4" count="3">
            <x v="50"/>
            <x v="51"/>
            <x v="52"/>
          </reference>
        </references>
      </pivotArea>
    </format>
    <format dxfId="18">
      <pivotArea dataOnly="0" labelOnly="1" grandRow="1" outline="0" fieldPosition="0"/>
    </format>
    <format dxfId="17">
      <pivotArea field="4" type="button" dataOnly="0" labelOnly="1" outline="0" axis="axisRow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">
      <pivotArea dataOnly="0" labelOnly="1" fieldPosition="0">
        <references count="1">
          <reference field="4" count="3">
            <x v="50"/>
            <x v="51"/>
            <x v="52"/>
          </reference>
        </references>
      </pivotArea>
    </format>
    <format dxfId="12">
      <pivotArea dataOnly="0" labelOnly="1" grandRow="1" outline="0" fieldPosition="0"/>
    </format>
    <format dxfId="11">
      <pivotArea outline="0" collapsedLevelsAreSubtotals="1" fieldPosition="0"/>
    </format>
    <format dxfId="10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">
      <pivotArea dataOnly="0" labelOnly="1" fieldPosition="0">
        <references count="1">
          <reference field="4" count="3">
            <x v="50"/>
            <x v="51"/>
            <x v="52"/>
          </reference>
        </references>
      </pivotArea>
    </format>
    <format dxfId="8">
      <pivotArea dataOnly="0" labelOnly="1" grandRow="1" outline="0" fieldPosition="0"/>
    </format>
  </formats>
  <conditionalFormats count="2"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5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</reference>
          </references>
        </pivotArea>
      </pivotAreas>
    </conditionalFormat>
  </conditional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A9DAD-D1F3-494C-BCB7-1B86205DDB9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C41:D95" firstHeaderRow="1" firstDataRow="1" firstDataCol="1"/>
  <pivotFields count="8">
    <pivotField numFmtId="14" showAll="0"/>
    <pivotField dataField="1" numFmtId="164" showAll="0">
      <items count="366">
        <item x="11"/>
        <item x="0"/>
        <item x="108"/>
        <item x="10"/>
        <item x="35"/>
        <item x="12"/>
        <item x="71"/>
        <item x="131"/>
        <item x="23"/>
        <item x="72"/>
        <item x="48"/>
        <item x="120"/>
        <item x="83"/>
        <item x="59"/>
        <item x="47"/>
        <item x="24"/>
        <item x="84"/>
        <item x="95"/>
        <item x="132"/>
        <item x="60"/>
        <item x="107"/>
        <item x="36"/>
        <item x="143"/>
        <item x="22"/>
        <item x="130"/>
        <item x="34"/>
        <item x="106"/>
        <item x="119"/>
        <item x="96"/>
        <item x="144"/>
        <item x="1"/>
        <item x="70"/>
        <item x="58"/>
        <item x="82"/>
        <item x="94"/>
        <item x="46"/>
        <item x="142"/>
        <item x="9"/>
        <item x="179"/>
        <item x="167"/>
        <item x="118"/>
        <item x="129"/>
        <item x="13"/>
        <item x="73"/>
        <item x="168"/>
        <item x="33"/>
        <item x="85"/>
        <item x="180"/>
        <item x="155"/>
        <item x="49"/>
        <item x="2"/>
        <item x="133"/>
        <item x="166"/>
        <item x="61"/>
        <item x="57"/>
        <item x="21"/>
        <item x="25"/>
        <item x="37"/>
        <item x="45"/>
        <item x="69"/>
        <item x="156"/>
        <item x="105"/>
        <item x="97"/>
        <item x="109"/>
        <item x="117"/>
        <item x="178"/>
        <item x="121"/>
        <item x="3"/>
        <item x="323"/>
        <item x="141"/>
        <item x="81"/>
        <item x="335"/>
        <item x="93"/>
        <item x="191"/>
        <item x="192"/>
        <item x="14"/>
        <item x="154"/>
        <item x="322"/>
        <item x="216"/>
        <item x="203"/>
        <item x="135"/>
        <item x="311"/>
        <item x="15"/>
        <item x="74"/>
        <item x="26"/>
        <item x="334"/>
        <item x="27"/>
        <item x="190"/>
        <item x="4"/>
        <item x="39"/>
        <item x="38"/>
        <item x="228"/>
        <item x="145"/>
        <item x="227"/>
        <item x="8"/>
        <item x="98"/>
        <item x="215"/>
        <item x="128"/>
        <item x="165"/>
        <item x="123"/>
        <item x="324"/>
        <item x="177"/>
        <item x="86"/>
        <item x="157"/>
        <item x="110"/>
        <item x="134"/>
        <item x="50"/>
        <item x="16"/>
        <item x="204"/>
        <item x="202"/>
        <item x="226"/>
        <item x="99"/>
        <item x="153"/>
        <item x="122"/>
        <item x="347"/>
        <item x="169"/>
        <item x="239"/>
        <item x="111"/>
        <item x="75"/>
        <item x="189"/>
        <item x="32"/>
        <item x="62"/>
        <item x="44"/>
        <item x="51"/>
        <item x="240"/>
        <item x="263"/>
        <item x="28"/>
        <item x="80"/>
        <item x="104"/>
        <item x="214"/>
        <item x="87"/>
        <item x="116"/>
        <item x="20"/>
        <item x="68"/>
        <item x="238"/>
        <item x="333"/>
        <item x="100"/>
        <item x="56"/>
        <item x="76"/>
        <item x="346"/>
        <item x="63"/>
        <item x="251"/>
        <item x="124"/>
        <item x="336"/>
        <item x="112"/>
        <item x="275"/>
        <item x="52"/>
        <item x="136"/>
        <item x="299"/>
        <item x="310"/>
        <item x="181"/>
        <item x="88"/>
        <item x="92"/>
        <item x="252"/>
        <item x="287"/>
        <item x="140"/>
        <item x="262"/>
        <item x="7"/>
        <item x="312"/>
        <item x="321"/>
        <item x="146"/>
        <item x="176"/>
        <item x="40"/>
        <item x="298"/>
        <item x="213"/>
        <item x="193"/>
        <item x="127"/>
        <item x="225"/>
        <item x="64"/>
        <item x="250"/>
        <item x="264"/>
        <item x="19"/>
        <item x="170"/>
        <item x="201"/>
        <item x="6"/>
        <item x="5"/>
        <item x="325"/>
        <item x="31"/>
        <item x="126"/>
        <item x="158"/>
        <item x="348"/>
        <item x="147"/>
        <item x="274"/>
        <item x="332"/>
        <item x="300"/>
        <item x="182"/>
        <item x="79"/>
        <item x="237"/>
        <item x="217"/>
        <item x="55"/>
        <item x="30"/>
        <item x="164"/>
        <item x="171"/>
        <item x="205"/>
        <item x="359"/>
        <item x="43"/>
        <item x="229"/>
        <item x="159"/>
        <item x="276"/>
        <item x="358"/>
        <item x="139"/>
        <item x="309"/>
        <item x="115"/>
        <item x="326"/>
        <item x="67"/>
        <item x="188"/>
        <item x="91"/>
        <item x="183"/>
        <item x="152"/>
        <item x="78"/>
        <item x="125"/>
        <item x="90"/>
        <item x="18"/>
        <item x="54"/>
        <item x="138"/>
        <item x="103"/>
        <item x="102"/>
        <item x="286"/>
        <item x="42"/>
        <item x="148"/>
        <item x="101"/>
        <item x="288"/>
        <item x="249"/>
        <item x="261"/>
        <item x="17"/>
        <item x="29"/>
        <item x="273"/>
        <item x="53"/>
        <item x="89"/>
        <item x="137"/>
        <item x="241"/>
        <item x="212"/>
        <item x="113"/>
        <item x="114"/>
        <item x="337"/>
        <item x="77"/>
        <item x="66"/>
        <item x="327"/>
        <item x="297"/>
        <item x="172"/>
        <item x="41"/>
        <item x="345"/>
        <item x="160"/>
        <item x="224"/>
        <item x="320"/>
        <item x="65"/>
        <item x="194"/>
        <item x="357"/>
        <item x="206"/>
        <item x="349"/>
        <item x="328"/>
        <item x="308"/>
        <item x="151"/>
        <item x="184"/>
        <item x="344"/>
        <item x="218"/>
        <item x="200"/>
        <item x="163"/>
        <item x="230"/>
        <item x="313"/>
        <item x="175"/>
        <item x="195"/>
        <item x="331"/>
        <item x="265"/>
        <item x="360"/>
        <item x="236"/>
        <item x="207"/>
        <item x="272"/>
        <item x="174"/>
        <item x="219"/>
        <item x="330"/>
        <item x="277"/>
        <item x="350"/>
        <item x="231"/>
        <item x="253"/>
        <item x="187"/>
        <item x="162"/>
        <item x="338"/>
        <item x="150"/>
        <item x="208"/>
        <item x="220"/>
        <item x="285"/>
        <item x="248"/>
        <item x="301"/>
        <item x="173"/>
        <item x="186"/>
        <item x="232"/>
        <item x="211"/>
        <item x="260"/>
        <item x="356"/>
        <item x="149"/>
        <item x="329"/>
        <item x="223"/>
        <item x="314"/>
        <item x="289"/>
        <item x="319"/>
        <item x="196"/>
        <item x="161"/>
        <item x="242"/>
        <item x="343"/>
        <item x="352"/>
        <item x="185"/>
        <item x="254"/>
        <item x="266"/>
        <item x="315"/>
        <item x="351"/>
        <item x="355"/>
        <item x="210"/>
        <item x="243"/>
        <item x="340"/>
        <item x="235"/>
        <item x="296"/>
        <item x="339"/>
        <item x="303"/>
        <item x="307"/>
        <item x="284"/>
        <item x="302"/>
        <item x="278"/>
        <item x="318"/>
        <item x="209"/>
        <item x="316"/>
        <item x="234"/>
        <item x="199"/>
        <item x="255"/>
        <item x="267"/>
        <item x="221"/>
        <item x="354"/>
        <item x="304"/>
        <item x="244"/>
        <item x="271"/>
        <item x="222"/>
        <item x="361"/>
        <item x="247"/>
        <item x="268"/>
        <item x="290"/>
        <item x="342"/>
        <item x="198"/>
        <item x="306"/>
        <item x="246"/>
        <item x="353"/>
        <item x="280"/>
        <item x="317"/>
        <item x="279"/>
        <item x="341"/>
        <item x="256"/>
        <item x="197"/>
        <item x="291"/>
        <item x="259"/>
        <item x="295"/>
        <item x="362"/>
        <item x="270"/>
        <item x="292"/>
        <item x="233"/>
        <item x="245"/>
        <item x="305"/>
        <item x="269"/>
        <item x="258"/>
        <item x="283"/>
        <item x="257"/>
        <item x="364"/>
        <item x="363"/>
        <item x="294"/>
        <item x="282"/>
        <item x="281"/>
        <item x="293"/>
        <item t="default"/>
      </items>
    </pivotField>
    <pivotField showAll="0"/>
    <pivotField showAll="0"/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showAll="0"/>
    <pivotField showAll="0"/>
    <pivotField showAll="0" defaultSubtotal="0"/>
  </pivotFields>
  <rowFields count="1">
    <field x="4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Sales" fld="1" baseField="0" baseItem="0" numFmtId="166"/>
  </dataFields>
  <formats count="16"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">
      <pivotArea dataOnly="0" labelOnly="1" fieldPosition="0">
        <references count="1">
          <reference field="4" count="3">
            <x v="50"/>
            <x v="51"/>
            <x v="52"/>
          </reference>
        </references>
      </pivotArea>
    </format>
    <format dxfId="34">
      <pivotArea dataOnly="0" labelOnly="1" grandRow="1" outline="0" fieldPosition="0"/>
    </format>
    <format dxfId="33">
      <pivotArea outline="0" collapsedLevelsAreSubtotals="1" fieldPosition="0"/>
    </format>
    <format dxfId="32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1">
      <pivotArea dataOnly="0" labelOnly="1" fieldPosition="0">
        <references count="1">
          <reference field="4" count="3">
            <x v="50"/>
            <x v="51"/>
            <x v="52"/>
          </reference>
        </references>
      </pivotArea>
    </format>
    <format dxfId="30">
      <pivotArea dataOnly="0" labelOnly="1" grandRow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">
      <pivotArea dataOnly="0" labelOnly="1" fieldPosition="0">
        <references count="1">
          <reference field="4" count="3">
            <x v="50"/>
            <x v="51"/>
            <x v="52"/>
          </reference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8F2FB-27B1-5242-B44C-18465DD2343B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C25:D38" firstHeaderRow="1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>
      <items count="366">
        <item x="11"/>
        <item x="0"/>
        <item x="108"/>
        <item x="10"/>
        <item x="35"/>
        <item x="12"/>
        <item x="71"/>
        <item x="131"/>
        <item x="23"/>
        <item x="72"/>
        <item x="48"/>
        <item x="120"/>
        <item x="83"/>
        <item x="59"/>
        <item x="47"/>
        <item x="24"/>
        <item x="84"/>
        <item x="95"/>
        <item x="132"/>
        <item x="60"/>
        <item x="107"/>
        <item x="36"/>
        <item x="143"/>
        <item x="22"/>
        <item x="130"/>
        <item x="34"/>
        <item x="106"/>
        <item x="119"/>
        <item x="96"/>
        <item x="144"/>
        <item x="1"/>
        <item x="70"/>
        <item x="58"/>
        <item x="82"/>
        <item x="94"/>
        <item x="46"/>
        <item x="142"/>
        <item x="9"/>
        <item x="179"/>
        <item x="167"/>
        <item x="118"/>
        <item x="129"/>
        <item x="13"/>
        <item x="73"/>
        <item x="168"/>
        <item x="33"/>
        <item x="85"/>
        <item x="180"/>
        <item x="155"/>
        <item x="49"/>
        <item x="2"/>
        <item x="133"/>
        <item x="166"/>
        <item x="61"/>
        <item x="57"/>
        <item x="21"/>
        <item x="25"/>
        <item x="37"/>
        <item x="45"/>
        <item x="69"/>
        <item x="156"/>
        <item x="105"/>
        <item x="97"/>
        <item x="109"/>
        <item x="117"/>
        <item x="178"/>
        <item x="121"/>
        <item x="3"/>
        <item x="323"/>
        <item x="141"/>
        <item x="81"/>
        <item x="335"/>
        <item x="93"/>
        <item x="191"/>
        <item x="192"/>
        <item x="14"/>
        <item x="154"/>
        <item x="322"/>
        <item x="216"/>
        <item x="203"/>
        <item x="135"/>
        <item x="311"/>
        <item x="15"/>
        <item x="74"/>
        <item x="26"/>
        <item x="334"/>
        <item x="27"/>
        <item x="190"/>
        <item x="4"/>
        <item x="39"/>
        <item x="38"/>
        <item x="228"/>
        <item x="145"/>
        <item x="227"/>
        <item x="8"/>
        <item x="98"/>
        <item x="215"/>
        <item x="128"/>
        <item x="165"/>
        <item x="123"/>
        <item x="324"/>
        <item x="177"/>
        <item x="86"/>
        <item x="157"/>
        <item x="110"/>
        <item x="134"/>
        <item x="50"/>
        <item x="16"/>
        <item x="204"/>
        <item x="202"/>
        <item x="226"/>
        <item x="99"/>
        <item x="153"/>
        <item x="122"/>
        <item x="347"/>
        <item x="169"/>
        <item x="239"/>
        <item x="111"/>
        <item x="75"/>
        <item x="189"/>
        <item x="32"/>
        <item x="62"/>
        <item x="44"/>
        <item x="51"/>
        <item x="240"/>
        <item x="263"/>
        <item x="28"/>
        <item x="80"/>
        <item x="104"/>
        <item x="214"/>
        <item x="87"/>
        <item x="116"/>
        <item x="20"/>
        <item x="68"/>
        <item x="238"/>
        <item x="333"/>
        <item x="100"/>
        <item x="56"/>
        <item x="76"/>
        <item x="346"/>
        <item x="63"/>
        <item x="251"/>
        <item x="124"/>
        <item x="336"/>
        <item x="112"/>
        <item x="275"/>
        <item x="52"/>
        <item x="136"/>
        <item x="299"/>
        <item x="310"/>
        <item x="181"/>
        <item x="88"/>
        <item x="92"/>
        <item x="252"/>
        <item x="287"/>
        <item x="140"/>
        <item x="262"/>
        <item x="7"/>
        <item x="312"/>
        <item x="321"/>
        <item x="146"/>
        <item x="176"/>
        <item x="40"/>
        <item x="298"/>
        <item x="213"/>
        <item x="193"/>
        <item x="127"/>
        <item x="225"/>
        <item x="64"/>
        <item x="250"/>
        <item x="264"/>
        <item x="19"/>
        <item x="170"/>
        <item x="201"/>
        <item x="6"/>
        <item x="5"/>
        <item x="325"/>
        <item x="31"/>
        <item x="126"/>
        <item x="158"/>
        <item x="348"/>
        <item x="147"/>
        <item x="274"/>
        <item x="332"/>
        <item x="300"/>
        <item x="182"/>
        <item x="79"/>
        <item x="237"/>
        <item x="217"/>
        <item x="55"/>
        <item x="30"/>
        <item x="164"/>
        <item x="171"/>
        <item x="205"/>
        <item x="359"/>
        <item x="43"/>
        <item x="229"/>
        <item x="159"/>
        <item x="276"/>
        <item x="358"/>
        <item x="139"/>
        <item x="309"/>
        <item x="115"/>
        <item x="326"/>
        <item x="67"/>
        <item x="188"/>
        <item x="91"/>
        <item x="183"/>
        <item x="152"/>
        <item x="78"/>
        <item x="125"/>
        <item x="90"/>
        <item x="18"/>
        <item x="54"/>
        <item x="138"/>
        <item x="103"/>
        <item x="102"/>
        <item x="286"/>
        <item x="42"/>
        <item x="148"/>
        <item x="101"/>
        <item x="288"/>
        <item x="249"/>
        <item x="261"/>
        <item x="17"/>
        <item x="29"/>
        <item x="273"/>
        <item x="53"/>
        <item x="89"/>
        <item x="137"/>
        <item x="241"/>
        <item x="212"/>
        <item x="113"/>
        <item x="114"/>
        <item x="337"/>
        <item x="77"/>
        <item x="66"/>
        <item x="327"/>
        <item x="297"/>
        <item x="172"/>
        <item x="41"/>
        <item x="345"/>
        <item x="160"/>
        <item x="224"/>
        <item x="320"/>
        <item x="65"/>
        <item x="194"/>
        <item x="357"/>
        <item x="206"/>
        <item x="349"/>
        <item x="328"/>
        <item x="308"/>
        <item x="151"/>
        <item x="184"/>
        <item x="344"/>
        <item x="218"/>
        <item x="200"/>
        <item x="163"/>
        <item x="230"/>
        <item x="313"/>
        <item x="175"/>
        <item x="195"/>
        <item x="331"/>
        <item x="265"/>
        <item x="360"/>
        <item x="236"/>
        <item x="207"/>
        <item x="272"/>
        <item x="174"/>
        <item x="219"/>
        <item x="330"/>
        <item x="277"/>
        <item x="350"/>
        <item x="231"/>
        <item x="253"/>
        <item x="187"/>
        <item x="162"/>
        <item x="338"/>
        <item x="150"/>
        <item x="208"/>
        <item x="220"/>
        <item x="285"/>
        <item x="248"/>
        <item x="301"/>
        <item x="173"/>
        <item x="186"/>
        <item x="232"/>
        <item x="211"/>
        <item x="260"/>
        <item x="356"/>
        <item x="149"/>
        <item x="329"/>
        <item x="223"/>
        <item x="314"/>
        <item x="289"/>
        <item x="319"/>
        <item x="196"/>
        <item x="161"/>
        <item x="242"/>
        <item x="343"/>
        <item x="352"/>
        <item x="185"/>
        <item x="254"/>
        <item x="266"/>
        <item x="315"/>
        <item x="351"/>
        <item x="355"/>
        <item x="210"/>
        <item x="243"/>
        <item x="340"/>
        <item x="235"/>
        <item x="296"/>
        <item x="339"/>
        <item x="303"/>
        <item x="307"/>
        <item x="284"/>
        <item x="302"/>
        <item x="278"/>
        <item x="318"/>
        <item x="209"/>
        <item x="316"/>
        <item x="234"/>
        <item x="199"/>
        <item x="255"/>
        <item x="267"/>
        <item x="221"/>
        <item x="354"/>
        <item x="304"/>
        <item x="244"/>
        <item x="271"/>
        <item x="222"/>
        <item x="361"/>
        <item x="247"/>
        <item x="268"/>
        <item x="290"/>
        <item x="342"/>
        <item x="198"/>
        <item x="306"/>
        <item x="246"/>
        <item x="353"/>
        <item x="280"/>
        <item x="317"/>
        <item x="279"/>
        <item x="341"/>
        <item x="256"/>
        <item x="197"/>
        <item x="291"/>
        <item x="259"/>
        <item x="295"/>
        <item x="362"/>
        <item x="270"/>
        <item x="292"/>
        <item x="233"/>
        <item x="245"/>
        <item x="305"/>
        <item x="269"/>
        <item x="258"/>
        <item x="283"/>
        <item x="257"/>
        <item x="364"/>
        <item x="363"/>
        <item x="294"/>
        <item x="282"/>
        <item x="281"/>
        <item x="293"/>
        <item t="default"/>
      </items>
    </pivotField>
    <pivotField showAll="0"/>
    <pivotField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Sales" fld="1" subtotal="average" baseField="0" baseItem="0" numFmtId="2"/>
  </dataFields>
  <formats count="30">
    <format dxfId="68">
      <pivotArea outline="0" collapsedLevelsAreSubtotals="1" fieldPosition="0"/>
    </format>
    <format dxfId="67">
      <pivotArea collapsedLevelsAreSubtotals="1" fieldPosition="0">
        <references count="1">
          <reference field="7" count="1">
            <x v="1"/>
          </reference>
        </references>
      </pivotArea>
    </format>
    <format dxfId="66">
      <pivotArea collapsedLevelsAreSubtotals="1" fieldPosition="0">
        <references count="1">
          <reference field="7" count="1">
            <x v="2"/>
          </reference>
        </references>
      </pivotArea>
    </format>
    <format dxfId="65">
      <pivotArea collapsedLevelsAreSubtotals="1" fieldPosition="0">
        <references count="1">
          <reference field="7" count="1">
            <x v="3"/>
          </reference>
        </references>
      </pivotArea>
    </format>
    <format dxfId="64">
      <pivotArea collapsedLevelsAreSubtotals="1" fieldPosition="0">
        <references count="1">
          <reference field="7" count="1">
            <x v="4"/>
          </reference>
        </references>
      </pivotArea>
    </format>
    <format dxfId="63">
      <pivotArea collapsedLevelsAreSubtotals="1" fieldPosition="0">
        <references count="1">
          <reference field="7" count="1">
            <x v="5"/>
          </reference>
        </references>
      </pivotArea>
    </format>
    <format dxfId="62">
      <pivotArea collapsedLevelsAreSubtotals="1" fieldPosition="0">
        <references count="1">
          <reference field="7" count="1">
            <x v="6"/>
          </reference>
        </references>
      </pivotArea>
    </format>
    <format dxfId="61">
      <pivotArea collapsedLevelsAreSubtotals="1" fieldPosition="0">
        <references count="1">
          <reference field="7" count="1">
            <x v="7"/>
          </reference>
        </references>
      </pivotArea>
    </format>
    <format dxfId="60">
      <pivotArea collapsedLevelsAreSubtotals="1" fieldPosition="0">
        <references count="1">
          <reference field="7" count="1">
            <x v="8"/>
          </reference>
        </references>
      </pivotArea>
    </format>
    <format dxfId="59">
      <pivotArea collapsedLevelsAreSubtotals="1" fieldPosition="0">
        <references count="1">
          <reference field="7" count="1">
            <x v="9"/>
          </reference>
        </references>
      </pivotArea>
    </format>
    <format dxfId="58">
      <pivotArea collapsedLevelsAreSubtotals="1" fieldPosition="0">
        <references count="1">
          <reference field="7" count="1">
            <x v="10"/>
          </reference>
        </references>
      </pivotArea>
    </format>
    <format dxfId="57">
      <pivotArea collapsedLevelsAreSubtotals="1" fieldPosition="0">
        <references count="1">
          <reference field="7" count="1">
            <x v="11"/>
          </reference>
        </references>
      </pivotArea>
    </format>
    <format dxfId="56">
      <pivotArea collapsedLevelsAreSubtotals="1" fieldPosition="0">
        <references count="1">
          <reference field="7" count="1">
            <x v="12"/>
          </reference>
        </references>
      </pivotArea>
    </format>
    <format dxfId="55">
      <pivotArea collapsedLevelsAreSubtotals="1" fieldPosition="0">
        <references count="1">
          <reference field="7" count="1">
            <x v="1"/>
          </reference>
        </references>
      </pivotArea>
    </format>
    <format dxfId="54">
      <pivotArea collapsedLevelsAreSubtotals="1" fieldPosition="0">
        <references count="1">
          <reference field="7" count="1">
            <x v="2"/>
          </reference>
        </references>
      </pivotArea>
    </format>
    <format dxfId="53">
      <pivotArea collapsedLevelsAreSubtotals="1" fieldPosition="0">
        <references count="1">
          <reference field="7" count="1">
            <x v="3"/>
          </reference>
        </references>
      </pivotArea>
    </format>
    <format dxfId="52">
      <pivotArea collapsedLevelsAreSubtotals="1" fieldPosition="0">
        <references count="1">
          <reference field="7" count="1">
            <x v="4"/>
          </reference>
        </references>
      </pivotArea>
    </format>
    <format dxfId="51">
      <pivotArea collapsedLevelsAreSubtotals="1" fieldPosition="0">
        <references count="1">
          <reference field="7" count="1">
            <x v="5"/>
          </reference>
        </references>
      </pivotArea>
    </format>
    <format dxfId="50">
      <pivotArea collapsedLevelsAreSubtotals="1" fieldPosition="0">
        <references count="1">
          <reference field="7" count="1">
            <x v="6"/>
          </reference>
        </references>
      </pivotArea>
    </format>
    <format dxfId="49">
      <pivotArea collapsedLevelsAreSubtotals="1" fieldPosition="0">
        <references count="1">
          <reference field="7" count="1">
            <x v="7"/>
          </reference>
        </references>
      </pivotArea>
    </format>
    <format dxfId="48">
      <pivotArea collapsedLevelsAreSubtotals="1" fieldPosition="0">
        <references count="1">
          <reference field="7" count="1">
            <x v="8"/>
          </reference>
        </references>
      </pivotArea>
    </format>
    <format dxfId="47">
      <pivotArea collapsedLevelsAreSubtotals="1" fieldPosition="0">
        <references count="1">
          <reference field="7" count="1">
            <x v="9"/>
          </reference>
        </references>
      </pivotArea>
    </format>
    <format dxfId="46">
      <pivotArea collapsedLevelsAreSubtotals="1" fieldPosition="0">
        <references count="1">
          <reference field="7" count="1">
            <x v="10"/>
          </reference>
        </references>
      </pivotArea>
    </format>
    <format dxfId="45">
      <pivotArea collapsedLevelsAreSubtotals="1" fieldPosition="0">
        <references count="1">
          <reference field="7" count="1">
            <x v="11"/>
          </reference>
        </references>
      </pivotArea>
    </format>
    <format dxfId="44">
      <pivotArea collapsedLevelsAreSubtotals="1" fieldPosition="0">
        <references count="1">
          <reference field="7" count="1">
            <x v="12"/>
          </reference>
        </references>
      </pivotArea>
    </format>
    <format dxfId="43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2">
      <pivotArea field="7" type="button" dataOnly="0" labelOnly="1" outline="0" axis="axisRow" fieldPosition="0"/>
    </format>
    <format dxfId="41">
      <pivotArea dataOnly="0" labelOnly="1" outline="0" axis="axisValues" fieldPosition="0"/>
    </format>
    <format dxfId="40">
      <pivotArea grandRow="1" outline="0" collapsedLevelsAreSubtotals="1" fieldPosition="0"/>
    </format>
    <format dxfId="39">
      <pivotArea dataOnly="0" labelOnly="1" grandRow="1" outline="0" fieldPosition="0"/>
    </format>
  </formats>
  <conditionalFormats count="1">
    <conditionalFormat priority="1">
      <pivotAreas count="12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2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ED5D9-CA74-1346-B06B-CEA8273742C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C6:D19" firstHeaderRow="1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1" baseField="0" baseItem="0"/>
  </dataFields>
  <formats count="31"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7" type="button" dataOnly="0" labelOnly="1" outline="0" axis="axisRow" fieldPosition="0"/>
    </format>
    <format dxfId="96">
      <pivotArea dataOnly="0" labelOnly="1" fieldPosition="0">
        <references count="1">
          <reference field="7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5">
      <pivotArea dataOnly="0" labelOnly="1" grandRow="1" outline="0" fieldPosition="0"/>
    </format>
    <format dxfId="94">
      <pivotArea dataOnly="0" labelOnly="1" outline="0" axis="axisValues" fieldPosition="0"/>
    </format>
    <format dxfId="93">
      <pivotArea collapsedLevelsAreSubtotals="1" fieldPosition="0">
        <references count="1">
          <reference field="7" count="1">
            <x v="1"/>
          </reference>
        </references>
      </pivotArea>
    </format>
    <format dxfId="92">
      <pivotArea collapsedLevelsAreSubtotals="1" fieldPosition="0">
        <references count="1">
          <reference field="7" count="1">
            <x v="2"/>
          </reference>
        </references>
      </pivotArea>
    </format>
    <format dxfId="91">
      <pivotArea collapsedLevelsAreSubtotals="1" fieldPosition="0">
        <references count="1">
          <reference field="7" count="1">
            <x v="3"/>
          </reference>
        </references>
      </pivotArea>
    </format>
    <format dxfId="90">
      <pivotArea collapsedLevelsAreSubtotals="1" fieldPosition="0">
        <references count="1">
          <reference field="7" count="1">
            <x v="4"/>
          </reference>
        </references>
      </pivotArea>
    </format>
    <format dxfId="89">
      <pivotArea collapsedLevelsAreSubtotals="1" fieldPosition="0">
        <references count="1">
          <reference field="7" count="1">
            <x v="5"/>
          </reference>
        </references>
      </pivotArea>
    </format>
    <format dxfId="88">
      <pivotArea collapsedLevelsAreSubtotals="1" fieldPosition="0">
        <references count="1">
          <reference field="7" count="1">
            <x v="6"/>
          </reference>
        </references>
      </pivotArea>
    </format>
    <format dxfId="87">
      <pivotArea collapsedLevelsAreSubtotals="1" fieldPosition="0">
        <references count="1">
          <reference field="7" count="1">
            <x v="7"/>
          </reference>
        </references>
      </pivotArea>
    </format>
    <format dxfId="86">
      <pivotArea collapsedLevelsAreSubtotals="1" fieldPosition="0">
        <references count="1">
          <reference field="7" count="1">
            <x v="8"/>
          </reference>
        </references>
      </pivotArea>
    </format>
    <format dxfId="85">
      <pivotArea collapsedLevelsAreSubtotals="1" fieldPosition="0">
        <references count="1">
          <reference field="7" count="1">
            <x v="9"/>
          </reference>
        </references>
      </pivotArea>
    </format>
    <format dxfId="84">
      <pivotArea collapsedLevelsAreSubtotals="1" fieldPosition="0">
        <references count="1">
          <reference field="7" count="1">
            <x v="10"/>
          </reference>
        </references>
      </pivotArea>
    </format>
    <format dxfId="83">
      <pivotArea collapsedLevelsAreSubtotals="1" fieldPosition="0">
        <references count="1">
          <reference field="7" count="1">
            <x v="11"/>
          </reference>
        </references>
      </pivotArea>
    </format>
    <format dxfId="82">
      <pivotArea collapsedLevelsAreSubtotals="1" fieldPosition="0">
        <references count="1">
          <reference field="7" count="1">
            <x v="1"/>
          </reference>
        </references>
      </pivotArea>
    </format>
    <format dxfId="81">
      <pivotArea collapsedLevelsAreSubtotals="1" fieldPosition="0">
        <references count="1">
          <reference field="7" count="1">
            <x v="2"/>
          </reference>
        </references>
      </pivotArea>
    </format>
    <format dxfId="80">
      <pivotArea collapsedLevelsAreSubtotals="1" fieldPosition="0">
        <references count="1">
          <reference field="7" count="1">
            <x v="3"/>
          </reference>
        </references>
      </pivotArea>
    </format>
    <format dxfId="79">
      <pivotArea collapsedLevelsAreSubtotals="1" fieldPosition="0">
        <references count="1">
          <reference field="7" count="1">
            <x v="4"/>
          </reference>
        </references>
      </pivotArea>
    </format>
    <format dxfId="78">
      <pivotArea collapsedLevelsAreSubtotals="1" fieldPosition="0">
        <references count="1">
          <reference field="7" count="1">
            <x v="5"/>
          </reference>
        </references>
      </pivotArea>
    </format>
    <format dxfId="77">
      <pivotArea collapsedLevelsAreSubtotals="1" fieldPosition="0">
        <references count="1">
          <reference field="7" count="1">
            <x v="6"/>
          </reference>
        </references>
      </pivotArea>
    </format>
    <format dxfId="76">
      <pivotArea collapsedLevelsAreSubtotals="1" fieldPosition="0">
        <references count="1">
          <reference field="7" count="1">
            <x v="7"/>
          </reference>
        </references>
      </pivotArea>
    </format>
    <format dxfId="75">
      <pivotArea collapsedLevelsAreSubtotals="1" fieldPosition="0">
        <references count="1">
          <reference field="7" count="1">
            <x v="8"/>
          </reference>
        </references>
      </pivotArea>
    </format>
    <format dxfId="74">
      <pivotArea collapsedLevelsAreSubtotals="1" fieldPosition="0">
        <references count="1">
          <reference field="7" count="1">
            <x v="9"/>
          </reference>
        </references>
      </pivotArea>
    </format>
    <format dxfId="73">
      <pivotArea collapsedLevelsAreSubtotals="1" fieldPosition="0">
        <references count="1">
          <reference field="7" count="1">
            <x v="10"/>
          </reference>
        </references>
      </pivotArea>
    </format>
    <format dxfId="72">
      <pivotArea collapsedLevelsAreSubtotals="1" fieldPosition="0">
        <references count="1">
          <reference field="7" count="1">
            <x v="11"/>
          </reference>
        </references>
      </pivotArea>
    </format>
    <format dxfId="71">
      <pivotArea collapsedLevelsAreSubtotals="1" fieldPosition="0">
        <references count="1">
          <reference field="7" count="1">
            <x v="12"/>
          </reference>
        </references>
      </pivotArea>
    </format>
    <format dxfId="70">
      <pivotArea collapsedLevelsAreSubtotals="1" fieldPosition="0">
        <references count="1">
          <reference field="7" count="1">
            <x v="12"/>
          </reference>
        </references>
      </pivotArea>
    </format>
    <format dxfId="69">
      <pivotArea grandRow="1" outline="0" collapsedLevelsAreSubtotals="1" fieldPosition="0"/>
    </format>
  </formats>
  <conditionalFormats count="3">
    <conditionalFormat priority="8">
      <pivotAreas count="12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2"/>
            </reference>
          </references>
        </pivotArea>
      </pivotAreas>
    </conditionalFormat>
    <conditionalFormat priority="11">
      <pivotAreas count="12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2"/>
            </reference>
          </references>
        </pivotArea>
      </pivotAreas>
    </conditionalFormat>
    <conditionalFormat priority="13">
      <pivotAreas count="12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2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59AE48-C43D-5940-AE16-4E531FF60FDA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C192:D197" firstHeaderRow="1" firstDataRow="1" firstDataCol="1"/>
  <pivotFields count="8">
    <pivotField numFmtId="14" showAll="0"/>
    <pivotField dataField="1" numFmtId="164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0" baseItem="0"/>
  </dataFields>
  <formats count="9">
    <format dxfId="108">
      <pivotArea collapsedLevelsAreSubtotals="1" fieldPosition="0">
        <references count="1">
          <reference field="6" count="0"/>
        </references>
      </pivotArea>
    </format>
    <format dxfId="107">
      <pivotArea collapsedLevelsAreSubtotals="1" fieldPosition="0">
        <references count="1">
          <reference field="6" count="0"/>
        </references>
      </pivotArea>
    </format>
    <format dxfId="106">
      <pivotArea dataOnly="0" labelOnly="1" fieldPosition="0">
        <references count="1">
          <reference field="6" count="0"/>
        </references>
      </pivotArea>
    </format>
    <format dxfId="105">
      <pivotArea dataOnly="0" fieldPosition="0">
        <references count="1">
          <reference field="6" count="0"/>
        </references>
      </pivotArea>
    </format>
    <format dxfId="104">
      <pivotArea field="6" type="button" dataOnly="0" labelOnly="1" outline="0" axis="axisRow" fieldPosition="0"/>
    </format>
    <format dxfId="103">
      <pivotArea dataOnly="0" labelOnly="1" outline="0" axis="axisValues" fieldPosition="0"/>
    </format>
    <format dxfId="102">
      <pivotArea grandRow="1" outline="0" collapsedLevelsAreSubtotals="1" fieldPosition="0"/>
    </format>
    <format dxfId="101">
      <pivotArea dataOnly="0" labelOnly="1" grandRow="1" outline="0" fieldPosition="0"/>
    </format>
    <format dxfId="100">
      <pivotArea grandRow="1" outline="0" collapsedLevelsAreSubtotals="1" fieldPosition="0"/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4">
              <x v="0"/>
              <x v="1"/>
              <x v="2"/>
              <x v="3"/>
            </reference>
          </references>
        </pivotArea>
      </pivotAreas>
    </conditionalFormat>
  </conditional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A78353-974C-7C40-9B62-CA76D59CEDEC}" name="Table1" displayName="Table1" ref="A1:G366" totalsRowShown="0" headerRowDxfId="126" dataDxfId="125" tableBorderDxfId="124">
  <autoFilter ref="A1:G366" xr:uid="{1645A8BC-C7FA-2A41-8177-51E0B3B23E60}"/>
  <tableColumns count="7">
    <tableColumn id="1" xr3:uid="{279A90A8-3F4B-8846-8EF6-33DD7EC95EDE}" name="Date" dataDxfId="123"/>
    <tableColumn id="2" xr3:uid="{1CDC9750-BB78-F443-8D95-79D1E01FE232}" name="Sales" dataDxfId="122"/>
    <tableColumn id="3" xr3:uid="{34A8071E-27AE-6F44-9FA0-FC19491C29CA}" name="Year" dataDxfId="121">
      <calculatedColumnFormula>YEAR(A2)</calculatedColumnFormula>
    </tableColumn>
    <tableColumn id="8" xr3:uid="{DC969A01-FD2F-0547-9DF6-1090582E0B2A}" name="Column1" dataDxfId="120">
      <calculatedColumnFormula>MONTH(Table1[[#This Row],[Date]])</calculatedColumnFormula>
    </tableColumn>
    <tableColumn id="5" xr3:uid="{DA194341-EFA1-4644-A143-C0F6FC970E2F}" name="Week" dataDxfId="119">
      <calculatedColumnFormula>WEEKNUM(A2)</calculatedColumnFormula>
    </tableColumn>
    <tableColumn id="6" xr3:uid="{5365FE1F-5C2C-0744-98FE-CBE093BE0886}" name="Day" dataDxfId="118">
      <calculatedColumnFormula>DAY(A2)</calculatedColumnFormula>
    </tableColumn>
    <tableColumn id="7" xr3:uid="{6AD0E69B-99C9-5D44-AF5C-DFC39128C25B}" name="Quarter" dataDxfId="117">
      <calculatedColumnFormula>"Q"&amp;ROUNDUP(MONTH(A2)/3,0)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A2" sqref="A2"/>
    </sheetView>
  </sheetViews>
  <sheetFormatPr baseColWidth="10" defaultColWidth="14.5" defaultRowHeight="15" customHeight="1"/>
  <cols>
    <col min="1" max="1" width="18.5" customWidth="1"/>
    <col min="2" max="26" width="8.6640625" customWidth="1"/>
  </cols>
  <sheetData>
    <row r="1" spans="1:2">
      <c r="A1" s="1" t="s">
        <v>0</v>
      </c>
      <c r="B1" s="1" t="s">
        <v>1</v>
      </c>
    </row>
    <row r="2" spans="1:2">
      <c r="A2" s="1">
        <v>43466</v>
      </c>
      <c r="B2" s="1">
        <v>59.962200000000003</v>
      </c>
    </row>
    <row r="3" spans="1:2">
      <c r="A3" s="1">
        <v>43467</v>
      </c>
      <c r="B3" s="1">
        <v>67.060500000000005</v>
      </c>
    </row>
    <row r="4" spans="1:2">
      <c r="A4" s="1">
        <v>43468</v>
      </c>
      <c r="B4" s="1">
        <v>74.234999999999999</v>
      </c>
    </row>
    <row r="5" spans="1:2">
      <c r="A5" s="1">
        <v>43469</v>
      </c>
      <c r="B5" s="1">
        <v>78.111999999999995</v>
      </c>
    </row>
    <row r="6" spans="1:2">
      <c r="A6" s="1">
        <v>43470</v>
      </c>
      <c r="B6" s="1">
        <v>84.763599999999997</v>
      </c>
    </row>
    <row r="7" spans="1:2">
      <c r="A7" s="1">
        <v>43471</v>
      </c>
      <c r="B7" s="1">
        <v>100.596</v>
      </c>
    </row>
    <row r="8" spans="1:2">
      <c r="A8" s="1">
        <v>43472</v>
      </c>
      <c r="B8" s="1">
        <v>100.1263</v>
      </c>
    </row>
    <row r="9" spans="1:2">
      <c r="A9" s="1">
        <v>43473</v>
      </c>
      <c r="B9" s="1">
        <v>96.360699999999994</v>
      </c>
    </row>
    <row r="10" spans="1:2">
      <c r="A10" s="1">
        <v>43474</v>
      </c>
      <c r="B10" s="1">
        <v>85.800700000000006</v>
      </c>
    </row>
    <row r="11" spans="1:2">
      <c r="A11" s="1">
        <v>43475</v>
      </c>
      <c r="B11" s="1">
        <v>70.3934</v>
      </c>
    </row>
    <row r="12" spans="1:2">
      <c r="A12" s="1">
        <v>43476</v>
      </c>
      <c r="B12" s="1">
        <v>60.807200000000002</v>
      </c>
    </row>
    <row r="13" spans="1:2">
      <c r="A13" s="1">
        <v>43477</v>
      </c>
      <c r="B13" s="1">
        <v>58.659799999999997</v>
      </c>
    </row>
    <row r="14" spans="1:2">
      <c r="A14" s="1">
        <v>43478</v>
      </c>
      <c r="B14" s="1">
        <v>61.099600000000002</v>
      </c>
    </row>
    <row r="15" spans="1:2">
      <c r="A15" s="1">
        <v>43479</v>
      </c>
      <c r="B15" s="1">
        <v>72.206199999999995</v>
      </c>
    </row>
    <row r="16" spans="1:2">
      <c r="A16" s="1">
        <v>43480</v>
      </c>
      <c r="B16" s="1">
        <v>80.098399999999998</v>
      </c>
    </row>
    <row r="17" spans="1:2">
      <c r="A17" s="1">
        <v>43481</v>
      </c>
      <c r="B17" s="1">
        <v>83.905900000000003</v>
      </c>
    </row>
    <row r="18" spans="1:2">
      <c r="A18" s="1">
        <v>43482</v>
      </c>
      <c r="B18" s="1">
        <v>87.371200000000002</v>
      </c>
    </row>
    <row r="19" spans="1:2">
      <c r="A19" s="1">
        <v>43483</v>
      </c>
      <c r="B19" s="1">
        <v>109.7467</v>
      </c>
    </row>
    <row r="20" spans="1:2">
      <c r="A20" s="1">
        <v>43484</v>
      </c>
      <c r="B20" s="1">
        <v>107.37479999999999</v>
      </c>
    </row>
    <row r="21" spans="1:2" ht="15.75" customHeight="1">
      <c r="A21" s="1">
        <v>43485</v>
      </c>
      <c r="B21" s="1">
        <v>99.6631</v>
      </c>
    </row>
    <row r="22" spans="1:2" ht="15.75" customHeight="1">
      <c r="A22" s="1">
        <v>43486</v>
      </c>
      <c r="B22" s="1">
        <v>91.627200000000002</v>
      </c>
    </row>
    <row r="23" spans="1:2" ht="15.75" customHeight="1">
      <c r="A23" s="1">
        <v>43487</v>
      </c>
      <c r="B23" s="1">
        <v>75.304900000000004</v>
      </c>
    </row>
    <row r="24" spans="1:2" ht="15.75" customHeight="1">
      <c r="A24" s="1">
        <v>43488</v>
      </c>
      <c r="B24" s="1">
        <v>65.934200000000004</v>
      </c>
    </row>
    <row r="25" spans="1:2" ht="15.75" customHeight="1">
      <c r="A25" s="1">
        <v>43489</v>
      </c>
      <c r="B25" s="1">
        <v>61.5304</v>
      </c>
    </row>
    <row r="26" spans="1:2" ht="15.75" customHeight="1">
      <c r="A26" s="1">
        <v>43490</v>
      </c>
      <c r="B26" s="1">
        <v>62.979599999999998</v>
      </c>
    </row>
    <row r="27" spans="1:2" ht="15.75" customHeight="1">
      <c r="A27" s="1">
        <v>43491</v>
      </c>
      <c r="B27" s="1">
        <v>75.344700000000003</v>
      </c>
    </row>
    <row r="28" spans="1:2" ht="15.75" customHeight="1">
      <c r="A28" s="1">
        <v>43492</v>
      </c>
      <c r="B28" s="1">
        <v>84.268299999999996</v>
      </c>
    </row>
    <row r="29" spans="1:2" ht="15.75" customHeight="1">
      <c r="A29" s="1">
        <v>43493</v>
      </c>
      <c r="B29" s="1">
        <v>84.588300000000004</v>
      </c>
    </row>
    <row r="30" spans="1:2" ht="15.75" customHeight="1">
      <c r="A30" s="1">
        <v>43494</v>
      </c>
      <c r="B30" s="1">
        <v>90.539500000000004</v>
      </c>
    </row>
    <row r="31" spans="1:2" ht="15.75" customHeight="1">
      <c r="A31" s="1">
        <v>43495</v>
      </c>
      <c r="B31" s="1">
        <v>109.9025</v>
      </c>
    </row>
    <row r="32" spans="1:2" ht="15.75" customHeight="1">
      <c r="A32" s="1">
        <v>43496</v>
      </c>
      <c r="B32" s="1">
        <v>103.8903</v>
      </c>
    </row>
    <row r="33" spans="1:2" ht="15.75" customHeight="1">
      <c r="A33" s="1">
        <v>43497</v>
      </c>
      <c r="B33" s="1">
        <v>101.0265</v>
      </c>
    </row>
    <row r="34" spans="1:2" ht="15.75" customHeight="1">
      <c r="A34" s="1">
        <v>43498</v>
      </c>
      <c r="B34" s="1">
        <v>89.476200000000006</v>
      </c>
    </row>
    <row r="35" spans="1:2" ht="15.75" customHeight="1">
      <c r="A35" s="1">
        <v>43499</v>
      </c>
      <c r="B35" s="1">
        <v>73.6952</v>
      </c>
    </row>
    <row r="36" spans="1:2" ht="15.75" customHeight="1">
      <c r="A36" s="1">
        <v>43500</v>
      </c>
      <c r="B36" s="1">
        <v>66.157300000000006</v>
      </c>
    </row>
    <row r="37" spans="1:2" ht="15.75" customHeight="1">
      <c r="A37" s="1">
        <v>43501</v>
      </c>
      <c r="B37" s="1">
        <v>61.065300000000001</v>
      </c>
    </row>
    <row r="38" spans="1:2" ht="15.75" customHeight="1">
      <c r="A38" s="1">
        <v>43502</v>
      </c>
      <c r="B38" s="1">
        <v>64.265900000000002</v>
      </c>
    </row>
    <row r="39" spans="1:2" ht="15.75" customHeight="1">
      <c r="A39" s="1">
        <v>43503</v>
      </c>
      <c r="B39" s="1">
        <v>75.417400000000001</v>
      </c>
    </row>
    <row r="40" spans="1:2" ht="15.75" customHeight="1">
      <c r="A40" s="1">
        <v>43504</v>
      </c>
      <c r="B40" s="1">
        <v>85.168999999999997</v>
      </c>
    </row>
    <row r="41" spans="1:2" ht="15.75" customHeight="1">
      <c r="A41" s="1">
        <v>43505</v>
      </c>
      <c r="B41" s="1">
        <v>85.091700000000003</v>
      </c>
    </row>
    <row r="42" spans="1:2" ht="15.75" customHeight="1">
      <c r="A42" s="1">
        <v>43506</v>
      </c>
      <c r="B42" s="1">
        <v>97.355199999999996</v>
      </c>
    </row>
    <row r="43" spans="1:2" ht="15.75" customHeight="1">
      <c r="A43" s="1">
        <v>43507</v>
      </c>
      <c r="B43" s="1">
        <v>113.5254</v>
      </c>
    </row>
    <row r="44" spans="1:2" ht="15.75" customHeight="1">
      <c r="A44" s="1">
        <v>43508</v>
      </c>
      <c r="B44" s="1">
        <v>108.1455</v>
      </c>
    </row>
    <row r="45" spans="1:2" ht="15.75" customHeight="1">
      <c r="A45" s="1">
        <v>43509</v>
      </c>
      <c r="B45" s="1">
        <v>104.82510000000001</v>
      </c>
    </row>
    <row r="46" spans="1:2" ht="15.75" customHeight="1">
      <c r="A46" s="1">
        <v>43510</v>
      </c>
      <c r="B46" s="1">
        <v>90.115700000000004</v>
      </c>
    </row>
    <row r="47" spans="1:2" ht="15.75" customHeight="1">
      <c r="A47" s="1">
        <v>43511</v>
      </c>
      <c r="B47" s="1">
        <v>75.718699999999998</v>
      </c>
    </row>
    <row r="48" spans="1:2" ht="15.75" customHeight="1">
      <c r="A48" s="1">
        <v>43512</v>
      </c>
      <c r="B48" s="1">
        <v>70.216800000000006</v>
      </c>
    </row>
    <row r="49" spans="1:2" ht="15.75" customHeight="1">
      <c r="A49" s="1">
        <v>43513</v>
      </c>
      <c r="B49" s="1">
        <v>62.743600000000001</v>
      </c>
    </row>
    <row r="50" spans="1:2" ht="15.75" customHeight="1">
      <c r="A50" s="1">
        <v>43514</v>
      </c>
      <c r="B50" s="1">
        <v>61.941800000000001</v>
      </c>
    </row>
    <row r="51" spans="1:2" ht="15.75" customHeight="1">
      <c r="A51" s="1">
        <v>43515</v>
      </c>
      <c r="B51" s="1">
        <v>74.059700000000007</v>
      </c>
    </row>
    <row r="52" spans="1:2" ht="15.75" customHeight="1">
      <c r="A52" s="1">
        <v>43516</v>
      </c>
      <c r="B52" s="1">
        <v>86.964600000000004</v>
      </c>
    </row>
    <row r="53" spans="1:2" ht="15.75" customHeight="1">
      <c r="A53" s="1">
        <v>43517</v>
      </c>
      <c r="B53" s="1">
        <v>90.131</v>
      </c>
    </row>
    <row r="54" spans="1:2" ht="15.75" customHeight="1">
      <c r="A54" s="1">
        <v>43518</v>
      </c>
      <c r="B54" s="1">
        <v>94.154200000000003</v>
      </c>
    </row>
    <row r="55" spans="1:2" ht="15.75" customHeight="1">
      <c r="A55" s="1">
        <v>43519</v>
      </c>
      <c r="B55" s="1">
        <v>110.0257</v>
      </c>
    </row>
    <row r="56" spans="1:2" ht="15.75" customHeight="1">
      <c r="A56" s="1">
        <v>43520</v>
      </c>
      <c r="B56" s="1">
        <v>107.46169999999999</v>
      </c>
    </row>
    <row r="57" spans="1:2" ht="15.75" customHeight="1">
      <c r="A57" s="1">
        <v>43521</v>
      </c>
      <c r="B57" s="1">
        <v>103.81829999999999</v>
      </c>
    </row>
    <row r="58" spans="1:2" ht="15.75" customHeight="1">
      <c r="A58" s="1">
        <v>43522</v>
      </c>
      <c r="B58" s="1">
        <v>92.238</v>
      </c>
    </row>
    <row r="59" spans="1:2" ht="15.75" customHeight="1">
      <c r="A59" s="1">
        <v>43523</v>
      </c>
      <c r="B59" s="1">
        <v>75.103399999999993</v>
      </c>
    </row>
    <row r="60" spans="1:2" ht="15.75" customHeight="1">
      <c r="A60" s="1">
        <v>43524</v>
      </c>
      <c r="B60" s="1">
        <v>67.531999999999996</v>
      </c>
    </row>
    <row r="61" spans="1:2" ht="15.75" customHeight="1">
      <c r="A61" s="1">
        <v>43525</v>
      </c>
      <c r="B61" s="1">
        <v>62.482999999999997</v>
      </c>
    </row>
    <row r="62" spans="1:2" ht="15.75" customHeight="1">
      <c r="A62" s="1">
        <v>43526</v>
      </c>
      <c r="B62" s="1">
        <v>63.7684</v>
      </c>
    </row>
    <row r="63" spans="1:2" ht="15.75" customHeight="1">
      <c r="A63" s="1">
        <v>43527</v>
      </c>
      <c r="B63" s="1">
        <v>75.061300000000003</v>
      </c>
    </row>
    <row r="64" spans="1:2" ht="15.75" customHeight="1">
      <c r="A64" s="1">
        <v>43528</v>
      </c>
      <c r="B64" s="1">
        <v>90.021100000000004</v>
      </c>
    </row>
    <row r="65" spans="1:2" ht="15.75" customHeight="1">
      <c r="A65" s="1">
        <v>43529</v>
      </c>
      <c r="B65" s="1">
        <v>92.664500000000004</v>
      </c>
    </row>
    <row r="66" spans="1:2" ht="15.75" customHeight="1">
      <c r="A66" s="1">
        <v>43530</v>
      </c>
      <c r="B66" s="1">
        <v>99.12</v>
      </c>
    </row>
    <row r="67" spans="1:2" ht="15.75" customHeight="1">
      <c r="A67" s="1">
        <v>43531</v>
      </c>
      <c r="B67" s="1">
        <v>114.723</v>
      </c>
    </row>
    <row r="68" spans="1:2" ht="15.75" customHeight="1">
      <c r="A68" s="1">
        <v>43532</v>
      </c>
      <c r="B68" s="1">
        <v>112.3297</v>
      </c>
    </row>
    <row r="69" spans="1:2" ht="15.75" customHeight="1">
      <c r="A69" s="1">
        <v>43533</v>
      </c>
      <c r="B69" s="1">
        <v>106.41370000000001</v>
      </c>
    </row>
    <row r="70" spans="1:2" ht="15.75" customHeight="1">
      <c r="A70" s="1">
        <v>43534</v>
      </c>
      <c r="B70" s="1">
        <v>91.721699999999998</v>
      </c>
    </row>
    <row r="71" spans="1:2" ht="15.75" customHeight="1">
      <c r="A71" s="1">
        <v>43535</v>
      </c>
      <c r="B71" s="1">
        <v>76.024500000000003</v>
      </c>
    </row>
    <row r="72" spans="1:2" ht="15.75" customHeight="1">
      <c r="A72" s="1">
        <v>43536</v>
      </c>
      <c r="B72" s="1">
        <v>67.393699999999995</v>
      </c>
    </row>
    <row r="73" spans="1:2" ht="15.75" customHeight="1">
      <c r="A73" s="1">
        <v>43537</v>
      </c>
      <c r="B73" s="1">
        <v>61.441499999999998</v>
      </c>
    </row>
    <row r="74" spans="1:2" ht="15.75" customHeight="1">
      <c r="A74" s="1">
        <v>43538</v>
      </c>
      <c r="B74" s="1">
        <v>61.887999999999998</v>
      </c>
    </row>
    <row r="75" spans="1:2" ht="15.75" customHeight="1">
      <c r="A75" s="1">
        <v>43539</v>
      </c>
      <c r="B75" s="1">
        <v>72.871200000000002</v>
      </c>
    </row>
    <row r="76" spans="1:2" ht="15.75" customHeight="1">
      <c r="A76" s="1">
        <v>43540</v>
      </c>
      <c r="B76" s="1">
        <v>83.9315</v>
      </c>
    </row>
    <row r="77" spans="1:2" ht="15.75" customHeight="1">
      <c r="A77" s="1">
        <v>43541</v>
      </c>
      <c r="B77" s="1">
        <v>89.059200000000004</v>
      </c>
    </row>
    <row r="78" spans="1:2" ht="15.75" customHeight="1">
      <c r="A78" s="1">
        <v>43542</v>
      </c>
      <c r="B78" s="1">
        <v>92.452200000000005</v>
      </c>
    </row>
    <row r="79" spans="1:2" ht="15.75" customHeight="1">
      <c r="A79" s="1">
        <v>43543</v>
      </c>
      <c r="B79" s="1">
        <v>111.3258</v>
      </c>
    </row>
    <row r="80" spans="1:2" ht="15.75" customHeight="1">
      <c r="A80" s="1">
        <v>43544</v>
      </c>
      <c r="B80" s="1">
        <v>106.9251</v>
      </c>
    </row>
    <row r="81" spans="1:2" ht="15.75" customHeight="1">
      <c r="A81" s="1">
        <v>43545</v>
      </c>
      <c r="B81" s="1">
        <v>103.6909</v>
      </c>
    </row>
    <row r="82" spans="1:2" ht="15.75" customHeight="1">
      <c r="A82" s="1">
        <v>43546</v>
      </c>
      <c r="B82" s="1">
        <v>90.619699999999995</v>
      </c>
    </row>
    <row r="83" spans="1:2" ht="15.75" customHeight="1">
      <c r="A83" s="1">
        <v>43547</v>
      </c>
      <c r="B83" s="1">
        <v>79.183899999999994</v>
      </c>
    </row>
    <row r="84" spans="1:2" ht="15.75" customHeight="1">
      <c r="A84" s="1">
        <v>43548</v>
      </c>
      <c r="B84" s="1">
        <v>67.884900000000002</v>
      </c>
    </row>
    <row r="85" spans="1:2" ht="15.75" customHeight="1">
      <c r="A85" s="1">
        <v>43549</v>
      </c>
      <c r="B85" s="1">
        <v>62.403199999999998</v>
      </c>
    </row>
    <row r="86" spans="1:2" ht="15.75" customHeight="1">
      <c r="A86" s="1">
        <v>43550</v>
      </c>
      <c r="B86" s="1">
        <v>63.012099999999997</v>
      </c>
    </row>
    <row r="87" spans="1:2" ht="15.75" customHeight="1">
      <c r="A87" s="1">
        <v>43551</v>
      </c>
      <c r="B87" s="1">
        <v>73.940600000000003</v>
      </c>
    </row>
    <row r="88" spans="1:2" ht="15.75" customHeight="1">
      <c r="A88" s="1">
        <v>43552</v>
      </c>
      <c r="B88" s="1">
        <v>86.427499999999995</v>
      </c>
    </row>
    <row r="89" spans="1:2" ht="15.75" customHeight="1">
      <c r="A89" s="1">
        <v>43553</v>
      </c>
      <c r="B89" s="1">
        <v>91.202600000000004</v>
      </c>
    </row>
    <row r="90" spans="1:2" ht="15.75" customHeight="1">
      <c r="A90" s="1">
        <v>43554</v>
      </c>
      <c r="B90" s="1">
        <v>94.700699999999998</v>
      </c>
    </row>
    <row r="91" spans="1:2" ht="15.75" customHeight="1">
      <c r="A91" s="1">
        <v>43555</v>
      </c>
      <c r="B91" s="1">
        <v>110.10339999999999</v>
      </c>
    </row>
    <row r="92" spans="1:2" ht="15.75" customHeight="1">
      <c r="A92" s="1">
        <v>43556</v>
      </c>
      <c r="B92" s="1">
        <v>107.1544</v>
      </c>
    </row>
    <row r="93" spans="1:2" ht="15.75" customHeight="1">
      <c r="A93" s="1">
        <v>43557</v>
      </c>
      <c r="B93" s="1">
        <v>106.7727</v>
      </c>
    </row>
    <row r="94" spans="1:2" ht="15.75" customHeight="1">
      <c r="A94" s="1">
        <v>43558</v>
      </c>
      <c r="B94" s="1">
        <v>95.316299999999998</v>
      </c>
    </row>
    <row r="95" spans="1:2" ht="15.75" customHeight="1">
      <c r="A95" s="1">
        <v>43559</v>
      </c>
      <c r="B95" s="1">
        <v>79.597700000000003</v>
      </c>
    </row>
    <row r="96" spans="1:2" ht="15.75" customHeight="1">
      <c r="A96" s="1">
        <v>43560</v>
      </c>
      <c r="B96" s="1">
        <v>67.892700000000005</v>
      </c>
    </row>
    <row r="97" spans="1:2" ht="15.75" customHeight="1">
      <c r="A97" s="1">
        <v>43561</v>
      </c>
      <c r="B97" s="1">
        <v>63.284999999999997</v>
      </c>
    </row>
    <row r="98" spans="1:2" ht="15.75" customHeight="1">
      <c r="A98" s="1">
        <v>43562</v>
      </c>
      <c r="B98" s="1">
        <v>66.982699999999994</v>
      </c>
    </row>
    <row r="99" spans="1:2" ht="15.75" customHeight="1">
      <c r="A99" s="1">
        <v>43563</v>
      </c>
      <c r="B99" s="1">
        <v>76.444100000000006</v>
      </c>
    </row>
    <row r="100" spans="1:2" ht="15.75" customHeight="1">
      <c r="A100" s="1">
        <v>43564</v>
      </c>
      <c r="B100" s="1">
        <v>85.889600000000002</v>
      </c>
    </row>
    <row r="101" spans="1:2" ht="15.75" customHeight="1">
      <c r="A101" s="1">
        <v>43565</v>
      </c>
      <c r="B101" s="1">
        <v>87.997900000000001</v>
      </c>
    </row>
    <row r="102" spans="1:2" ht="15.75" customHeight="1">
      <c r="A102" s="1">
        <v>43566</v>
      </c>
      <c r="B102" s="1">
        <v>92.173199999999994</v>
      </c>
    </row>
    <row r="103" spans="1:2" ht="15.75" customHeight="1">
      <c r="A103" s="1">
        <v>43567</v>
      </c>
      <c r="B103" s="1">
        <v>108.4666</v>
      </c>
    </row>
    <row r="104" spans="1:2" ht="15.75" customHeight="1">
      <c r="A104" s="1">
        <v>43568</v>
      </c>
      <c r="B104" s="1">
        <v>107.8745</v>
      </c>
    </row>
    <row r="105" spans="1:2" ht="15.75" customHeight="1">
      <c r="A105" s="1">
        <v>43569</v>
      </c>
      <c r="B105" s="1">
        <v>107.8574</v>
      </c>
    </row>
    <row r="106" spans="1:2" ht="15.75" customHeight="1">
      <c r="A106" s="1">
        <v>43570</v>
      </c>
      <c r="B106" s="1">
        <v>90.6691</v>
      </c>
    </row>
    <row r="107" spans="1:2" ht="15.75" customHeight="1">
      <c r="A107" s="1">
        <v>43571</v>
      </c>
      <c r="B107" s="1">
        <v>76.228300000000004</v>
      </c>
    </row>
    <row r="108" spans="1:2" ht="15.75" customHeight="1">
      <c r="A108" s="1">
        <v>43572</v>
      </c>
      <c r="B108" s="1">
        <v>66.486900000000006</v>
      </c>
    </row>
    <row r="109" spans="1:2" ht="15.75" customHeight="1">
      <c r="A109" s="1">
        <v>43573</v>
      </c>
      <c r="B109" s="1">
        <v>63.865400000000001</v>
      </c>
    </row>
    <row r="110" spans="1:2" ht="15.75" customHeight="1">
      <c r="A110" s="1">
        <v>43574</v>
      </c>
      <c r="B110" s="1">
        <v>60.559600000000003</v>
      </c>
    </row>
    <row r="111" spans="1:2" ht="15.75" customHeight="1">
      <c r="A111" s="1">
        <v>43575</v>
      </c>
      <c r="B111" s="1">
        <v>76.485399999999998</v>
      </c>
    </row>
    <row r="112" spans="1:2" ht="15.75" customHeight="1">
      <c r="A112" s="1">
        <v>43576</v>
      </c>
      <c r="B112" s="1">
        <v>86.614800000000002</v>
      </c>
    </row>
    <row r="113" spans="1:2" ht="15.75" customHeight="1">
      <c r="A113" s="1">
        <v>43577</v>
      </c>
      <c r="B113" s="1">
        <v>89.033900000000003</v>
      </c>
    </row>
    <row r="114" spans="1:2" ht="15.75" customHeight="1">
      <c r="A114" s="1">
        <v>43578</v>
      </c>
      <c r="B114" s="1">
        <v>93.698400000000007</v>
      </c>
    </row>
    <row r="115" spans="1:2" ht="15.75" customHeight="1">
      <c r="A115" s="1">
        <v>43579</v>
      </c>
      <c r="B115" s="1">
        <v>110.6836</v>
      </c>
    </row>
    <row r="116" spans="1:2" ht="15.75" customHeight="1">
      <c r="A116" s="1">
        <v>43580</v>
      </c>
      <c r="B116" s="1">
        <v>110.7837</v>
      </c>
    </row>
    <row r="117" spans="1:2" ht="15.75" customHeight="1">
      <c r="A117" s="1">
        <v>43581</v>
      </c>
      <c r="B117" s="1">
        <v>106.11960000000001</v>
      </c>
    </row>
    <row r="118" spans="1:2" ht="15.75" customHeight="1">
      <c r="A118" s="1">
        <v>43582</v>
      </c>
      <c r="B118" s="1">
        <v>91.471100000000007</v>
      </c>
    </row>
    <row r="119" spans="1:2" ht="15.75" customHeight="1">
      <c r="A119" s="1">
        <v>43583</v>
      </c>
      <c r="B119" s="1">
        <v>76.924599999999998</v>
      </c>
    </row>
    <row r="120" spans="1:2" ht="15.75" customHeight="1">
      <c r="A120" s="1">
        <v>43584</v>
      </c>
      <c r="B120" s="1">
        <v>71.028099999999995</v>
      </c>
    </row>
    <row r="121" spans="1:2" ht="15.75" customHeight="1">
      <c r="A121" s="1">
        <v>43585</v>
      </c>
      <c r="B121" s="1">
        <v>66.599199999999996</v>
      </c>
    </row>
    <row r="122" spans="1:2" ht="15.75" customHeight="1">
      <c r="A122" s="1">
        <v>43586</v>
      </c>
      <c r="B122" s="1">
        <v>62.075400000000002</v>
      </c>
    </row>
    <row r="123" spans="1:2" ht="15.75" customHeight="1">
      <c r="A123" s="1">
        <v>43587</v>
      </c>
      <c r="B123" s="1">
        <v>77.029499999999999</v>
      </c>
    </row>
    <row r="124" spans="1:2" ht="15.75" customHeight="1">
      <c r="A124" s="1">
        <v>43588</v>
      </c>
      <c r="B124" s="1">
        <v>88.503200000000007</v>
      </c>
    </row>
    <row r="125" spans="1:2" ht="15.75" customHeight="1">
      <c r="A125" s="1">
        <v>43589</v>
      </c>
      <c r="B125" s="1">
        <v>86.244</v>
      </c>
    </row>
    <row r="126" spans="1:2" ht="15.75" customHeight="1">
      <c r="A126" s="1">
        <v>43590</v>
      </c>
      <c r="B126" s="1">
        <v>93.338499999999996</v>
      </c>
    </row>
    <row r="127" spans="1:2" ht="15.75" customHeight="1">
      <c r="A127" s="1">
        <v>43591</v>
      </c>
      <c r="B127" s="1">
        <v>106.93380000000001</v>
      </c>
    </row>
    <row r="128" spans="1:2" ht="15.75" customHeight="1">
      <c r="A128" s="1">
        <v>43592</v>
      </c>
      <c r="B128" s="1">
        <v>101.14619999999999</v>
      </c>
    </row>
    <row r="129" spans="1:2" ht="15.75" customHeight="1">
      <c r="A129" s="1">
        <v>43593</v>
      </c>
      <c r="B129" s="1">
        <v>98.201400000000007</v>
      </c>
    </row>
    <row r="130" spans="1:2" ht="15.75" customHeight="1">
      <c r="A130" s="1">
        <v>43594</v>
      </c>
      <c r="B130" s="1">
        <v>86.186199999999999</v>
      </c>
    </row>
    <row r="131" spans="1:2" ht="15.75" customHeight="1">
      <c r="A131" s="1">
        <v>43595</v>
      </c>
      <c r="B131" s="1">
        <v>72.073800000000006</v>
      </c>
    </row>
    <row r="132" spans="1:2" ht="15.75" customHeight="1">
      <c r="A132" s="1">
        <v>43596</v>
      </c>
      <c r="B132" s="1">
        <v>66.027799999999999</v>
      </c>
    </row>
    <row r="133" spans="1:2" ht="15.75" customHeight="1">
      <c r="A133" s="1">
        <v>43597</v>
      </c>
      <c r="B133" s="1">
        <v>61.469000000000001</v>
      </c>
    </row>
    <row r="134" spans="1:2" ht="15.75" customHeight="1">
      <c r="A134" s="1">
        <v>43598</v>
      </c>
      <c r="B134" s="1">
        <v>63.526299999999999</v>
      </c>
    </row>
    <row r="135" spans="1:2" ht="15.75" customHeight="1">
      <c r="A135" s="1">
        <v>43599</v>
      </c>
      <c r="B135" s="1">
        <v>74.364599999999996</v>
      </c>
    </row>
    <row r="136" spans="1:2" ht="15.75" customHeight="1">
      <c r="A136" s="1">
        <v>43600</v>
      </c>
      <c r="B136" s="1">
        <v>86.651200000000003</v>
      </c>
    </row>
    <row r="137" spans="1:2" ht="15.75" customHeight="1">
      <c r="A137" s="1">
        <v>43601</v>
      </c>
      <c r="B137" s="1">
        <v>83.530500000000004</v>
      </c>
    </row>
    <row r="138" spans="1:2" ht="15.75" customHeight="1">
      <c r="A138" s="1">
        <v>43602</v>
      </c>
      <c r="B138" s="1">
        <v>94.351399999999998</v>
      </c>
    </row>
    <row r="139" spans="1:2" ht="15.75" customHeight="1">
      <c r="A139" s="1">
        <v>43603</v>
      </c>
      <c r="B139" s="1">
        <v>110.22629999999999</v>
      </c>
    </row>
    <row r="140" spans="1:2" ht="15.75" customHeight="1">
      <c r="A140" s="1">
        <v>43604</v>
      </c>
      <c r="B140" s="1">
        <v>107.5508</v>
      </c>
    </row>
    <row r="141" spans="1:2" ht="15.75" customHeight="1">
      <c r="A141" s="1">
        <v>43605</v>
      </c>
      <c r="B141" s="1">
        <v>105.2968</v>
      </c>
    </row>
    <row r="142" spans="1:2" ht="15.75" customHeight="1">
      <c r="A142" s="1">
        <v>43606</v>
      </c>
      <c r="B142" s="1">
        <v>95.890900000000002</v>
      </c>
    </row>
    <row r="143" spans="1:2" ht="15.75" customHeight="1">
      <c r="A143" s="1">
        <v>43607</v>
      </c>
      <c r="B143" s="1">
        <v>79.064800000000005</v>
      </c>
    </row>
    <row r="144" spans="1:2" ht="15.75" customHeight="1">
      <c r="A144" s="1">
        <v>43608</v>
      </c>
      <c r="B144" s="1">
        <v>70.355400000000003</v>
      </c>
    </row>
    <row r="145" spans="1:2" ht="15.75" customHeight="1">
      <c r="A145" s="1">
        <v>43609</v>
      </c>
      <c r="B145" s="1">
        <v>65.586699999999993</v>
      </c>
    </row>
    <row r="146" spans="1:2" ht="15.75" customHeight="1">
      <c r="A146" s="1">
        <v>43610</v>
      </c>
      <c r="B146" s="1">
        <v>67.001099999999994</v>
      </c>
    </row>
    <row r="147" spans="1:2" ht="15.75" customHeight="1">
      <c r="A147" s="1">
        <v>43611</v>
      </c>
      <c r="B147" s="1">
        <v>85.614400000000003</v>
      </c>
    </row>
    <row r="148" spans="1:2" ht="15.75" customHeight="1">
      <c r="A148" s="1">
        <v>43612</v>
      </c>
      <c r="B148" s="1">
        <v>96.775499999999994</v>
      </c>
    </row>
    <row r="149" spans="1:2" ht="15.75" customHeight="1">
      <c r="A149" s="1">
        <v>43613</v>
      </c>
      <c r="B149" s="1">
        <v>101.8245</v>
      </c>
    </row>
    <row r="150" spans="1:2" ht="15.75" customHeight="1">
      <c r="A150" s="1">
        <v>43614</v>
      </c>
      <c r="B150" s="1">
        <v>108.3343</v>
      </c>
    </row>
    <row r="151" spans="1:2" ht="15.75" customHeight="1">
      <c r="A151" s="1">
        <v>43615</v>
      </c>
      <c r="B151" s="1">
        <v>128.84049999999999</v>
      </c>
    </row>
    <row r="152" spans="1:2" ht="15.75" customHeight="1">
      <c r="A152" s="1">
        <v>43616</v>
      </c>
      <c r="B152" s="1">
        <v>125.12730000000001</v>
      </c>
    </row>
    <row r="153" spans="1:2" ht="15.75" customHeight="1">
      <c r="A153" s="1">
        <v>43617</v>
      </c>
      <c r="B153" s="1">
        <v>116.6079</v>
      </c>
    </row>
    <row r="154" spans="1:2" ht="15.75" customHeight="1">
      <c r="A154" s="1">
        <v>43618</v>
      </c>
      <c r="B154" s="1">
        <v>106.88849999999999</v>
      </c>
    </row>
    <row r="155" spans="1:2" ht="15.75" customHeight="1">
      <c r="A155" s="1">
        <v>43619</v>
      </c>
      <c r="B155" s="1">
        <v>88.262699999999995</v>
      </c>
    </row>
    <row r="156" spans="1:2" ht="15.75" customHeight="1">
      <c r="A156" s="1">
        <v>43620</v>
      </c>
      <c r="B156" s="1">
        <v>80.385499999999993</v>
      </c>
    </row>
    <row r="157" spans="1:2" ht="15.75" customHeight="1">
      <c r="A157" s="1">
        <v>43621</v>
      </c>
      <c r="B157" s="1">
        <v>73.974000000000004</v>
      </c>
    </row>
    <row r="158" spans="1:2" ht="15.75" customHeight="1">
      <c r="A158" s="1">
        <v>43622</v>
      </c>
      <c r="B158" s="1">
        <v>76.173599999999993</v>
      </c>
    </row>
    <row r="159" spans="1:2" ht="15.75" customHeight="1">
      <c r="A159" s="1">
        <v>43623</v>
      </c>
      <c r="B159" s="1">
        <v>86.611599999999996</v>
      </c>
    </row>
    <row r="160" spans="1:2" ht="15.75" customHeight="1">
      <c r="A160" s="1">
        <v>43624</v>
      </c>
      <c r="B160" s="1">
        <v>101.2354</v>
      </c>
    </row>
    <row r="161" spans="1:2" ht="15.75" customHeight="1">
      <c r="A161" s="1">
        <v>43625</v>
      </c>
      <c r="B161" s="1">
        <v>104.86660000000001</v>
      </c>
    </row>
    <row r="162" spans="1:2" ht="15.75" customHeight="1">
      <c r="A162" s="1">
        <v>43626</v>
      </c>
      <c r="B162" s="1">
        <v>114.318</v>
      </c>
    </row>
    <row r="163" spans="1:2" ht="15.75" customHeight="1">
      <c r="A163" s="1">
        <v>43627</v>
      </c>
      <c r="B163" s="1">
        <v>130.5975</v>
      </c>
    </row>
    <row r="164" spans="1:2" ht="15.75" customHeight="1">
      <c r="A164" s="1">
        <v>43628</v>
      </c>
      <c r="B164" s="1">
        <v>124.5167</v>
      </c>
    </row>
    <row r="165" spans="1:2" ht="15.75" customHeight="1">
      <c r="A165" s="1">
        <v>43629</v>
      </c>
      <c r="B165" s="1">
        <v>117.44589999999999</v>
      </c>
    </row>
    <row r="166" spans="1:2" ht="15.75" customHeight="1">
      <c r="A166" s="1">
        <v>43630</v>
      </c>
      <c r="B166" s="1">
        <v>104.0654</v>
      </c>
    </row>
    <row r="167" spans="1:2" ht="15.75" customHeight="1">
      <c r="A167" s="1">
        <v>43631</v>
      </c>
      <c r="B167" s="1">
        <v>86.226200000000006</v>
      </c>
    </row>
    <row r="168" spans="1:2" ht="15.75" customHeight="1">
      <c r="A168" s="1">
        <v>43632</v>
      </c>
      <c r="B168" s="1">
        <v>74.659199999999998</v>
      </c>
    </row>
    <row r="169" spans="1:2" ht="15.75" customHeight="1">
      <c r="A169" s="1">
        <v>43633</v>
      </c>
      <c r="B169" s="1">
        <v>70.632900000000006</v>
      </c>
    </row>
    <row r="170" spans="1:2" ht="15.75" customHeight="1">
      <c r="A170" s="1">
        <v>43634</v>
      </c>
      <c r="B170" s="1">
        <v>73.682000000000002</v>
      </c>
    </row>
    <row r="171" spans="1:2" ht="15.75" customHeight="1">
      <c r="A171" s="1">
        <v>43635</v>
      </c>
      <c r="B171" s="1">
        <v>88.935500000000005</v>
      </c>
    </row>
    <row r="172" spans="1:2" ht="15.75" customHeight="1">
      <c r="A172" s="1">
        <v>43636</v>
      </c>
      <c r="B172" s="1">
        <v>100.0295</v>
      </c>
    </row>
    <row r="173" spans="1:2" ht="15.75" customHeight="1">
      <c r="A173" s="1">
        <v>43637</v>
      </c>
      <c r="B173" s="1">
        <v>104.3014</v>
      </c>
    </row>
    <row r="174" spans="1:2" ht="15.75" customHeight="1">
      <c r="A174" s="1">
        <v>43638</v>
      </c>
      <c r="B174" s="1">
        <v>113.29640000000001</v>
      </c>
    </row>
    <row r="175" spans="1:2" ht="15.75" customHeight="1">
      <c r="A175" s="1">
        <v>43639</v>
      </c>
      <c r="B175" s="1">
        <v>127.3228</v>
      </c>
    </row>
    <row r="176" spans="1:2" ht="15.75" customHeight="1">
      <c r="A176" s="1">
        <v>43640</v>
      </c>
      <c r="B176" s="1">
        <v>121.32299999999999</v>
      </c>
    </row>
    <row r="177" spans="1:2" ht="15.75" customHeight="1">
      <c r="A177" s="1">
        <v>43641</v>
      </c>
      <c r="B177" s="1">
        <v>119.07899999999999</v>
      </c>
    </row>
    <row r="178" spans="1:2" ht="15.75" customHeight="1">
      <c r="A178" s="1">
        <v>43642</v>
      </c>
      <c r="B178" s="1">
        <v>96.870400000000004</v>
      </c>
    </row>
    <row r="179" spans="1:2" ht="15.75" customHeight="1">
      <c r="A179" s="1">
        <v>43643</v>
      </c>
      <c r="B179" s="1">
        <v>86.412000000000006</v>
      </c>
    </row>
    <row r="180" spans="1:2" ht="15.75" customHeight="1">
      <c r="A180" s="1">
        <v>43644</v>
      </c>
      <c r="B180" s="1">
        <v>76.971699999999998</v>
      </c>
    </row>
    <row r="181" spans="1:2" ht="15.75" customHeight="1">
      <c r="A181" s="1">
        <v>43645</v>
      </c>
      <c r="B181" s="1">
        <v>70.620400000000004</v>
      </c>
    </row>
    <row r="182" spans="1:2" ht="15.75" customHeight="1">
      <c r="A182" s="1">
        <v>43646</v>
      </c>
      <c r="B182" s="1">
        <v>73.947999999999993</v>
      </c>
    </row>
    <row r="183" spans="1:2" ht="15.75" customHeight="1">
      <c r="A183" s="1">
        <v>43647</v>
      </c>
      <c r="B183" s="1">
        <v>94.537300000000002</v>
      </c>
    </row>
    <row r="184" spans="1:2" ht="15.75" customHeight="1">
      <c r="A184" s="1">
        <v>43648</v>
      </c>
      <c r="B184" s="1">
        <v>103.6022</v>
      </c>
    </row>
    <row r="185" spans="1:2" ht="15.75" customHeight="1">
      <c r="A185" s="1">
        <v>43649</v>
      </c>
      <c r="B185" s="1">
        <v>106.819</v>
      </c>
    </row>
    <row r="186" spans="1:2" ht="15.75" customHeight="1">
      <c r="A186" s="1">
        <v>43650</v>
      </c>
      <c r="B186" s="1">
        <v>116.8105</v>
      </c>
    </row>
    <row r="187" spans="1:2" ht="15.75" customHeight="1">
      <c r="A187" s="1">
        <v>43651</v>
      </c>
      <c r="B187" s="1">
        <v>132.00800000000001</v>
      </c>
    </row>
    <row r="188" spans="1:2" ht="15.75" customHeight="1">
      <c r="A188" s="1">
        <v>43652</v>
      </c>
      <c r="B188" s="1">
        <v>127.4044</v>
      </c>
    </row>
    <row r="189" spans="1:2" ht="15.75" customHeight="1">
      <c r="A189" s="1">
        <v>43653</v>
      </c>
      <c r="B189" s="1">
        <v>123.6748</v>
      </c>
    </row>
    <row r="190" spans="1:2" ht="15.75" customHeight="1">
      <c r="A190" s="1">
        <v>43654</v>
      </c>
      <c r="B190" s="1">
        <v>106.72239999999999</v>
      </c>
    </row>
    <row r="191" spans="1:2" ht="15.75" customHeight="1">
      <c r="A191" s="1">
        <v>43655</v>
      </c>
      <c r="B191" s="1">
        <v>89.403899999999993</v>
      </c>
    </row>
    <row r="192" spans="1:2" ht="15.75" customHeight="1">
      <c r="A192" s="1">
        <v>43656</v>
      </c>
      <c r="B192" s="1">
        <v>84.629800000000003</v>
      </c>
    </row>
    <row r="193" spans="1:2" ht="15.75" customHeight="1">
      <c r="A193" s="1">
        <v>43657</v>
      </c>
      <c r="B193" s="1">
        <v>79.702399999999997</v>
      </c>
    </row>
    <row r="194" spans="1:2" ht="15.75" customHeight="1">
      <c r="A194" s="1">
        <v>43658</v>
      </c>
      <c r="B194" s="1">
        <v>79.900199999999998</v>
      </c>
    </row>
    <row r="195" spans="1:2" ht="15.75" customHeight="1">
      <c r="A195" s="1">
        <v>43659</v>
      </c>
      <c r="B195" s="1">
        <v>98.017499999999998</v>
      </c>
    </row>
    <row r="196" spans="1:2" ht="15.75" customHeight="1">
      <c r="A196" s="1">
        <v>43660</v>
      </c>
      <c r="B196" s="1">
        <v>115.092</v>
      </c>
    </row>
    <row r="197" spans="1:2" ht="15.75" customHeight="1">
      <c r="A197" s="1">
        <v>43661</v>
      </c>
      <c r="B197" s="1">
        <v>119.3721</v>
      </c>
    </row>
    <row r="198" spans="1:2" ht="15.75" customHeight="1">
      <c r="A198" s="1">
        <v>43662</v>
      </c>
      <c r="B198" s="1">
        <v>130.04140000000001</v>
      </c>
    </row>
    <row r="199" spans="1:2" ht="15.75" customHeight="1">
      <c r="A199" s="1">
        <v>43663</v>
      </c>
      <c r="B199" s="1">
        <v>150.9298</v>
      </c>
    </row>
    <row r="200" spans="1:2" ht="15.75" customHeight="1">
      <c r="A200" s="1">
        <v>43664</v>
      </c>
      <c r="B200" s="1">
        <v>145.44059999999999</v>
      </c>
    </row>
    <row r="201" spans="1:2" ht="15.75" customHeight="1">
      <c r="A201" s="1">
        <v>43665</v>
      </c>
      <c r="B201" s="1">
        <v>140.7433</v>
      </c>
    </row>
    <row r="202" spans="1:2" ht="15.75" customHeight="1">
      <c r="A202" s="1">
        <v>43666</v>
      </c>
      <c r="B202" s="1">
        <v>117.3826</v>
      </c>
    </row>
    <row r="203" spans="1:2" ht="15.75" customHeight="1">
      <c r="A203" s="1">
        <v>43667</v>
      </c>
      <c r="B203" s="1">
        <v>100.0984</v>
      </c>
    </row>
    <row r="204" spans="1:2" ht="15.75" customHeight="1">
      <c r="A204" s="1">
        <v>43668</v>
      </c>
      <c r="B204" s="1">
        <v>87.776300000000006</v>
      </c>
    </row>
    <row r="205" spans="1:2" ht="15.75" customHeight="1">
      <c r="A205" s="1">
        <v>43669</v>
      </c>
      <c r="B205" s="1">
        <v>83.095100000000002</v>
      </c>
    </row>
    <row r="206" spans="1:2" ht="15.75" customHeight="1">
      <c r="A206" s="1">
        <v>43670</v>
      </c>
      <c r="B206" s="1">
        <v>87.617699999999999</v>
      </c>
    </row>
    <row r="207" spans="1:2" ht="15.75" customHeight="1">
      <c r="A207" s="1">
        <v>43671</v>
      </c>
      <c r="B207" s="1">
        <v>104.3502</v>
      </c>
    </row>
    <row r="208" spans="1:2" ht="15.75" customHeight="1">
      <c r="A208" s="1">
        <v>43672</v>
      </c>
      <c r="B208" s="1">
        <v>115.434</v>
      </c>
    </row>
    <row r="209" spans="1:2" ht="15.75" customHeight="1">
      <c r="A209" s="1">
        <v>43673</v>
      </c>
      <c r="B209" s="1">
        <v>121.1818</v>
      </c>
    </row>
    <row r="210" spans="1:2" ht="15.75" customHeight="1">
      <c r="A210" s="1">
        <v>43674</v>
      </c>
      <c r="B210" s="1">
        <v>126.1014</v>
      </c>
    </row>
    <row r="211" spans="1:2" ht="15.75" customHeight="1">
      <c r="A211" s="1">
        <v>43675</v>
      </c>
      <c r="B211" s="1">
        <v>140.46950000000001</v>
      </c>
    </row>
    <row r="212" spans="1:2" ht="15.75" customHeight="1">
      <c r="A212" s="1">
        <v>43676</v>
      </c>
      <c r="B212" s="1">
        <v>135.05240000000001</v>
      </c>
    </row>
    <row r="213" spans="1:2" ht="15.75" customHeight="1">
      <c r="A213" s="1">
        <v>43677</v>
      </c>
      <c r="B213" s="1">
        <v>128.27770000000001</v>
      </c>
    </row>
    <row r="214" spans="1:2" ht="15.75" customHeight="1">
      <c r="A214" s="1">
        <v>43678</v>
      </c>
      <c r="B214" s="1">
        <v>110.49630000000001</v>
      </c>
    </row>
    <row r="215" spans="1:2" ht="15.75" customHeight="1">
      <c r="A215" s="1">
        <v>43679</v>
      </c>
      <c r="B215" s="1">
        <v>97.427000000000007</v>
      </c>
    </row>
    <row r="216" spans="1:2" ht="15.75" customHeight="1">
      <c r="A216" s="1">
        <v>43680</v>
      </c>
      <c r="B216" s="1">
        <v>90.738100000000003</v>
      </c>
    </row>
    <row r="217" spans="1:2" ht="15.75" customHeight="1">
      <c r="A217" s="1">
        <v>43681</v>
      </c>
      <c r="B217" s="1">
        <v>86.014099999999999</v>
      </c>
    </row>
    <row r="218" spans="1:2" ht="15.75" customHeight="1">
      <c r="A218" s="1">
        <v>43682</v>
      </c>
      <c r="B218" s="1">
        <v>82.5291</v>
      </c>
    </row>
    <row r="219" spans="1:2" ht="15.75" customHeight="1">
      <c r="A219" s="1">
        <v>43683</v>
      </c>
      <c r="B219" s="1">
        <v>103.77760000000001</v>
      </c>
    </row>
    <row r="220" spans="1:2" ht="15.75" customHeight="1">
      <c r="A220" s="1">
        <v>43684</v>
      </c>
      <c r="B220" s="1">
        <v>117.28870000000001</v>
      </c>
    </row>
    <row r="221" spans="1:2" ht="15.75" customHeight="1">
      <c r="A221" s="1">
        <v>43685</v>
      </c>
      <c r="B221" s="1">
        <v>121.9508</v>
      </c>
    </row>
    <row r="222" spans="1:2" ht="15.75" customHeight="1">
      <c r="A222" s="1">
        <v>43686</v>
      </c>
      <c r="B222" s="1">
        <v>126.5316</v>
      </c>
    </row>
    <row r="223" spans="1:2" ht="15.75" customHeight="1">
      <c r="A223" s="1">
        <v>43687</v>
      </c>
      <c r="B223" s="1">
        <v>141.2775</v>
      </c>
    </row>
    <row r="224" spans="1:2" ht="15.75" customHeight="1">
      <c r="A224" s="1">
        <v>43688</v>
      </c>
      <c r="B224" s="1">
        <v>143.62180000000001</v>
      </c>
    </row>
    <row r="225" spans="1:2" ht="15.75" customHeight="1">
      <c r="A225" s="1">
        <v>43689</v>
      </c>
      <c r="B225" s="1">
        <v>129.0701</v>
      </c>
    </row>
    <row r="226" spans="1:2" ht="15.75" customHeight="1">
      <c r="A226" s="1">
        <v>43690</v>
      </c>
      <c r="B226" s="1">
        <v>114.40560000000001</v>
      </c>
    </row>
    <row r="227" spans="1:2" ht="15.75" customHeight="1">
      <c r="A227" s="1">
        <v>43691</v>
      </c>
      <c r="B227" s="1">
        <v>98.352999999999994</v>
      </c>
    </row>
    <row r="228" spans="1:2" ht="15.75" customHeight="1">
      <c r="A228" s="1">
        <v>43692</v>
      </c>
      <c r="B228" s="1">
        <v>87.918899999999994</v>
      </c>
    </row>
    <row r="229" spans="1:2" ht="15.75" customHeight="1">
      <c r="A229" s="1">
        <v>43693</v>
      </c>
      <c r="B229" s="1">
        <v>85.733800000000002</v>
      </c>
    </row>
    <row r="230" spans="1:2" ht="15.75" customHeight="1">
      <c r="A230" s="1">
        <v>43694</v>
      </c>
      <c r="B230" s="1">
        <v>85.266499999999994</v>
      </c>
    </row>
    <row r="231" spans="1:2" ht="15.75" customHeight="1">
      <c r="A231" s="1">
        <v>43695</v>
      </c>
      <c r="B231" s="1">
        <v>104.8588</v>
      </c>
    </row>
    <row r="232" spans="1:2" ht="15.75" customHeight="1">
      <c r="A232" s="1">
        <v>43696</v>
      </c>
      <c r="B232" s="1">
        <v>118.11190000000001</v>
      </c>
    </row>
    <row r="233" spans="1:2" ht="15.75" customHeight="1">
      <c r="A233" s="1">
        <v>43697</v>
      </c>
      <c r="B233" s="1">
        <v>123.0359</v>
      </c>
    </row>
    <row r="234" spans="1:2" ht="15.75" customHeight="1">
      <c r="A234" s="1">
        <v>43698</v>
      </c>
      <c r="B234" s="1">
        <v>127.9323</v>
      </c>
    </row>
    <row r="235" spans="1:2" ht="15.75" customHeight="1">
      <c r="A235" s="1">
        <v>43699</v>
      </c>
      <c r="B235" s="1">
        <v>157.4896</v>
      </c>
    </row>
    <row r="236" spans="1:2" ht="15.75" customHeight="1">
      <c r="A236" s="1">
        <v>43700</v>
      </c>
      <c r="B236" s="1">
        <v>140.6807</v>
      </c>
    </row>
    <row r="237" spans="1:2" ht="15.75" customHeight="1">
      <c r="A237" s="1">
        <v>43701</v>
      </c>
      <c r="B237" s="1">
        <v>135.6808</v>
      </c>
    </row>
    <row r="238" spans="1:2" ht="15.75" customHeight="1">
      <c r="A238" s="1">
        <v>43702</v>
      </c>
      <c r="B238" s="1">
        <v>120.9914</v>
      </c>
    </row>
    <row r="239" spans="1:2" ht="15.75" customHeight="1">
      <c r="A239" s="1">
        <v>43703</v>
      </c>
      <c r="B239" s="1">
        <v>103.76860000000001</v>
      </c>
    </row>
    <row r="240" spans="1:2" ht="15.75" customHeight="1">
      <c r="A240" s="1">
        <v>43704</v>
      </c>
      <c r="B240" s="1">
        <v>91.882000000000005</v>
      </c>
    </row>
    <row r="241" spans="1:2" ht="15.75" customHeight="1">
      <c r="A241" s="1">
        <v>43705</v>
      </c>
      <c r="B241" s="1">
        <v>89.001900000000006</v>
      </c>
    </row>
    <row r="242" spans="1:2" ht="15.75" customHeight="1">
      <c r="A242" s="1">
        <v>43706</v>
      </c>
      <c r="B242" s="1">
        <v>90.224400000000003</v>
      </c>
    </row>
    <row r="243" spans="1:2" ht="15.75" customHeight="1">
      <c r="A243" s="1">
        <v>43707</v>
      </c>
      <c r="B243" s="1">
        <v>110.4098</v>
      </c>
    </row>
    <row r="244" spans="1:2" ht="15.75" customHeight="1">
      <c r="A244" s="1">
        <v>43708</v>
      </c>
      <c r="B244" s="1">
        <v>131.4666</v>
      </c>
    </row>
    <row r="245" spans="1:2" ht="15.75" customHeight="1">
      <c r="A245" s="1">
        <v>43709</v>
      </c>
      <c r="B245" s="1">
        <v>135.2148</v>
      </c>
    </row>
    <row r="246" spans="1:2" ht="15.75" customHeight="1">
      <c r="A246" s="1">
        <v>43710</v>
      </c>
      <c r="B246" s="1">
        <v>142.7928</v>
      </c>
    </row>
    <row r="247" spans="1:2" ht="15.75" customHeight="1">
      <c r="A247" s="1">
        <v>43711</v>
      </c>
      <c r="B247" s="1">
        <v>158.28870000000001</v>
      </c>
    </row>
    <row r="248" spans="1:2" ht="15.75" customHeight="1">
      <c r="A248" s="1">
        <v>43712</v>
      </c>
      <c r="B248" s="1">
        <v>147.0626</v>
      </c>
    </row>
    <row r="249" spans="1:2" ht="15.75" customHeight="1">
      <c r="A249" s="1">
        <v>43713</v>
      </c>
      <c r="B249" s="1">
        <v>143.93450000000001</v>
      </c>
    </row>
    <row r="250" spans="1:2" ht="15.75" customHeight="1">
      <c r="A250" s="1">
        <v>43714</v>
      </c>
      <c r="B250" s="1">
        <v>127.0568</v>
      </c>
    </row>
    <row r="251" spans="1:2" ht="15.75" customHeight="1">
      <c r="A251" s="1">
        <v>43715</v>
      </c>
      <c r="B251" s="1">
        <v>109.5147</v>
      </c>
    </row>
    <row r="252" spans="1:2" ht="15.75" customHeight="1">
      <c r="A252" s="1">
        <v>43716</v>
      </c>
      <c r="B252" s="1">
        <v>99.327600000000004</v>
      </c>
    </row>
    <row r="253" spans="1:2" ht="15.75" customHeight="1">
      <c r="A253" s="1">
        <v>43717</v>
      </c>
      <c r="B253" s="1">
        <v>92.970299999999995</v>
      </c>
    </row>
    <row r="254" spans="1:2" ht="15.75" customHeight="1">
      <c r="A254" s="1">
        <v>43718</v>
      </c>
      <c r="B254" s="1">
        <v>95.366500000000002</v>
      </c>
    </row>
    <row r="255" spans="1:2" ht="15.75" customHeight="1">
      <c r="A255" s="1">
        <v>43719</v>
      </c>
      <c r="B255" s="1">
        <v>123.43770000000001</v>
      </c>
    </row>
    <row r="256" spans="1:2" ht="15.75" customHeight="1">
      <c r="A256" s="1">
        <v>43720</v>
      </c>
      <c r="B256" s="1">
        <v>133.61590000000001</v>
      </c>
    </row>
    <row r="257" spans="1:2" ht="15.75" customHeight="1">
      <c r="A257" s="1">
        <v>43721</v>
      </c>
      <c r="B257" s="1">
        <v>140.75970000000001</v>
      </c>
    </row>
    <row r="258" spans="1:2" ht="15.75" customHeight="1">
      <c r="A258" s="1">
        <v>43722</v>
      </c>
      <c r="B258" s="1">
        <v>150.5615</v>
      </c>
    </row>
    <row r="259" spans="1:2" ht="15.75" customHeight="1">
      <c r="A259" s="1">
        <v>43723</v>
      </c>
      <c r="B259" s="1">
        <v>165.08250000000001</v>
      </c>
    </row>
    <row r="260" spans="1:2" ht="15.75" customHeight="1">
      <c r="A260" s="1">
        <v>43724</v>
      </c>
      <c r="B260" s="1">
        <v>159.3991</v>
      </c>
    </row>
    <row r="261" spans="1:2" ht="15.75" customHeight="1">
      <c r="A261" s="1">
        <v>43725</v>
      </c>
      <c r="B261" s="1">
        <v>152.22059999999999</v>
      </c>
    </row>
    <row r="262" spans="1:2" ht="15.75" customHeight="1">
      <c r="A262" s="1">
        <v>43726</v>
      </c>
      <c r="B262" s="1">
        <v>128.2921</v>
      </c>
    </row>
    <row r="263" spans="1:2" ht="15.75" customHeight="1">
      <c r="A263" s="1">
        <v>43727</v>
      </c>
      <c r="B263" s="1">
        <v>109.5646</v>
      </c>
    </row>
    <row r="264" spans="1:2" ht="15.75" customHeight="1">
      <c r="A264" s="1">
        <v>43728</v>
      </c>
      <c r="B264" s="1">
        <v>96.310900000000004</v>
      </c>
    </row>
    <row r="265" spans="1:2" ht="15.75" customHeight="1">
      <c r="A265" s="1">
        <v>43729</v>
      </c>
      <c r="B265" s="1">
        <v>90.507999999999996</v>
      </c>
    </row>
    <row r="266" spans="1:2" ht="15.75" customHeight="1">
      <c r="A266" s="1">
        <v>43730</v>
      </c>
      <c r="B266" s="1">
        <v>99.478099999999998</v>
      </c>
    </row>
    <row r="267" spans="1:2" ht="15.75" customHeight="1">
      <c r="A267" s="1">
        <v>43731</v>
      </c>
      <c r="B267" s="1">
        <v>119.706</v>
      </c>
    </row>
    <row r="268" spans="1:2" ht="15.75" customHeight="1">
      <c r="A268" s="1">
        <v>43732</v>
      </c>
      <c r="B268" s="1">
        <v>134.25040000000001</v>
      </c>
    </row>
    <row r="269" spans="1:2" ht="15.75" customHeight="1">
      <c r="A269" s="1">
        <v>43733</v>
      </c>
      <c r="B269" s="1">
        <v>141.25880000000001</v>
      </c>
    </row>
    <row r="270" spans="1:2" ht="15.75" customHeight="1">
      <c r="A270" s="1">
        <v>43734</v>
      </c>
      <c r="B270" s="1">
        <v>144.79130000000001</v>
      </c>
    </row>
    <row r="271" spans="1:2" ht="15.75" customHeight="1">
      <c r="A271" s="1">
        <v>43735</v>
      </c>
      <c r="B271" s="1">
        <v>159.22800000000001</v>
      </c>
    </row>
    <row r="272" spans="1:2" ht="15.75" customHeight="1">
      <c r="A272" s="1">
        <v>43736</v>
      </c>
      <c r="B272" s="1">
        <v>155.85140000000001</v>
      </c>
    </row>
    <row r="273" spans="1:2" ht="15.75" customHeight="1">
      <c r="A273" s="1">
        <v>43737</v>
      </c>
      <c r="B273" s="1">
        <v>143.5421</v>
      </c>
    </row>
    <row r="274" spans="1:2" ht="15.75" customHeight="1">
      <c r="A274" s="1">
        <v>43738</v>
      </c>
      <c r="B274" s="1">
        <v>121.31489999999999</v>
      </c>
    </row>
    <row r="275" spans="1:2" ht="15.75" customHeight="1">
      <c r="A275" s="1">
        <v>43739</v>
      </c>
      <c r="B275" s="1">
        <v>109.92829999999999</v>
      </c>
    </row>
    <row r="276" spans="1:2" ht="15.75" customHeight="1">
      <c r="A276" s="1">
        <v>43740</v>
      </c>
      <c r="B276" s="1">
        <v>102.0735</v>
      </c>
    </row>
    <row r="277" spans="1:2" ht="15.75" customHeight="1">
      <c r="A277" s="1">
        <v>43741</v>
      </c>
      <c r="B277" s="1">
        <v>94.129599999999996</v>
      </c>
    </row>
    <row r="278" spans="1:2" ht="15.75" customHeight="1">
      <c r="A278" s="1">
        <v>43742</v>
      </c>
      <c r="B278" s="1">
        <v>104.9496</v>
      </c>
    </row>
    <row r="279" spans="1:2" ht="15.75" customHeight="1">
      <c r="A279" s="1">
        <v>43743</v>
      </c>
      <c r="B279" s="1">
        <v>122.59139999999999</v>
      </c>
    </row>
    <row r="280" spans="1:2" ht="15.75" customHeight="1">
      <c r="A280" s="1">
        <v>43744</v>
      </c>
      <c r="B280" s="1">
        <v>138.87639999999999</v>
      </c>
    </row>
    <row r="281" spans="1:2" ht="15.75" customHeight="1">
      <c r="A281" s="1">
        <v>43745</v>
      </c>
      <c r="B281" s="1">
        <v>150.05240000000001</v>
      </c>
    </row>
    <row r="282" spans="1:2" ht="15.75" customHeight="1">
      <c r="A282" s="1">
        <v>43746</v>
      </c>
      <c r="B282" s="1">
        <v>148.70949999999999</v>
      </c>
    </row>
    <row r="283" spans="1:2" ht="15.75" customHeight="1">
      <c r="A283" s="1">
        <v>43747</v>
      </c>
      <c r="B283" s="1">
        <v>174.4632</v>
      </c>
    </row>
    <row r="284" spans="1:2" ht="15.75" customHeight="1">
      <c r="A284" s="1">
        <v>43748</v>
      </c>
      <c r="B284" s="1">
        <v>173.01589999999999</v>
      </c>
    </row>
    <row r="285" spans="1:2" ht="15.75" customHeight="1">
      <c r="A285" s="1">
        <v>43749</v>
      </c>
      <c r="B285" s="1">
        <v>164.7302</v>
      </c>
    </row>
    <row r="286" spans="1:2" ht="15.75" customHeight="1">
      <c r="A286" s="1">
        <v>43750</v>
      </c>
      <c r="B286" s="1">
        <v>137.94149999999999</v>
      </c>
    </row>
    <row r="287" spans="1:2" ht="15.75" customHeight="1">
      <c r="A287" s="1">
        <v>43751</v>
      </c>
      <c r="B287" s="1">
        <v>127.0089</v>
      </c>
    </row>
    <row r="288" spans="1:2" ht="15.75" customHeight="1">
      <c r="A288" s="1">
        <v>43752</v>
      </c>
      <c r="B288" s="1">
        <v>108.0761</v>
      </c>
    </row>
    <row r="289" spans="1:2" ht="15.75" customHeight="1">
      <c r="A289" s="1">
        <v>43753</v>
      </c>
      <c r="B289" s="1">
        <v>95.769300000000001</v>
      </c>
    </row>
    <row r="290" spans="1:2" ht="15.75" customHeight="1">
      <c r="A290" s="1">
        <v>43754</v>
      </c>
      <c r="B290" s="1">
        <v>108.7666</v>
      </c>
    </row>
    <row r="291" spans="1:2" ht="15.75" customHeight="1">
      <c r="A291" s="1">
        <v>43755</v>
      </c>
      <c r="B291" s="1">
        <v>129.41630000000001</v>
      </c>
    </row>
    <row r="292" spans="1:2" ht="15.75" customHeight="1">
      <c r="A292" s="1">
        <v>43756</v>
      </c>
      <c r="B292" s="1">
        <v>145.4127</v>
      </c>
    </row>
    <row r="293" spans="1:2" ht="15.75" customHeight="1">
      <c r="A293" s="1">
        <v>43757</v>
      </c>
      <c r="B293" s="1">
        <v>151.9554</v>
      </c>
    </row>
    <row r="294" spans="1:2" ht="15.75" customHeight="1">
      <c r="A294" s="1">
        <v>43758</v>
      </c>
      <c r="B294" s="1">
        <v>156.98140000000001</v>
      </c>
    </row>
    <row r="295" spans="1:2" ht="15.75" customHeight="1">
      <c r="A295" s="1">
        <v>43759</v>
      </c>
      <c r="B295" s="1">
        <v>184.10929999999999</v>
      </c>
    </row>
    <row r="296" spans="1:2" ht="15.75" customHeight="1">
      <c r="A296" s="1">
        <v>43760</v>
      </c>
      <c r="B296" s="1">
        <v>169.3725</v>
      </c>
    </row>
    <row r="297" spans="1:2" ht="15.75" customHeight="1">
      <c r="A297" s="1">
        <v>43761</v>
      </c>
      <c r="B297" s="1">
        <v>152.8792</v>
      </c>
    </row>
    <row r="298" spans="1:2" ht="15.75" customHeight="1">
      <c r="A298" s="1">
        <v>43762</v>
      </c>
      <c r="B298" s="1">
        <v>136.21780000000001</v>
      </c>
    </row>
    <row r="299" spans="1:2" ht="15.75" customHeight="1">
      <c r="A299" s="1">
        <v>43763</v>
      </c>
      <c r="B299" s="1">
        <v>113.1833</v>
      </c>
    </row>
    <row r="300" spans="1:2" ht="15.75" customHeight="1">
      <c r="A300" s="1">
        <v>43764</v>
      </c>
      <c r="B300" s="1">
        <v>97.418999999999997</v>
      </c>
    </row>
    <row r="301" spans="1:2" ht="15.75" customHeight="1">
      <c r="A301" s="1">
        <v>43765</v>
      </c>
      <c r="B301" s="1">
        <v>94.432699999999997</v>
      </c>
    </row>
    <row r="302" spans="1:2" ht="15.75" customHeight="1">
      <c r="A302" s="1">
        <v>43766</v>
      </c>
      <c r="B302" s="1">
        <v>103.5788</v>
      </c>
    </row>
    <row r="303" spans="1:2" ht="15.75" customHeight="1">
      <c r="A303" s="1">
        <v>43767</v>
      </c>
      <c r="B303" s="1">
        <v>127.1437</v>
      </c>
    </row>
    <row r="304" spans="1:2" ht="15.75" customHeight="1">
      <c r="A304" s="1">
        <v>43768</v>
      </c>
      <c r="B304" s="1">
        <v>138.08519999999999</v>
      </c>
    </row>
    <row r="305" spans="1:2" ht="15.75" customHeight="1">
      <c r="A305" s="1">
        <v>43769</v>
      </c>
      <c r="B305" s="1">
        <v>137.5455</v>
      </c>
    </row>
    <row r="306" spans="1:2" ht="15.75" customHeight="1">
      <c r="A306" s="1">
        <v>43770</v>
      </c>
      <c r="B306" s="1">
        <v>141.69720000000001</v>
      </c>
    </row>
    <row r="307" spans="1:2" ht="15.75" customHeight="1">
      <c r="A307" s="1">
        <v>43771</v>
      </c>
      <c r="B307" s="1">
        <v>158.4195</v>
      </c>
    </row>
    <row r="308" spans="1:2" ht="15.75" customHeight="1">
      <c r="A308" s="1">
        <v>43772</v>
      </c>
      <c r="B308" s="1">
        <v>146.35290000000001</v>
      </c>
    </row>
    <row r="309" spans="1:2" ht="15.75" customHeight="1">
      <c r="A309" s="1">
        <v>43773</v>
      </c>
      <c r="B309" s="1">
        <v>137.55179999999999</v>
      </c>
    </row>
    <row r="310" spans="1:2" ht="15.75" customHeight="1">
      <c r="A310" s="1">
        <v>43774</v>
      </c>
      <c r="B310" s="1">
        <v>116.50020000000001</v>
      </c>
    </row>
    <row r="311" spans="1:2" ht="15.75" customHeight="1">
      <c r="A311" s="1">
        <v>43775</v>
      </c>
      <c r="B311" s="1">
        <v>105.4953</v>
      </c>
    </row>
    <row r="312" spans="1:2" ht="15.75" customHeight="1">
      <c r="A312" s="1">
        <v>43776</v>
      </c>
      <c r="B312" s="1">
        <v>94.509600000000006</v>
      </c>
    </row>
    <row r="313" spans="1:2" ht="15.75" customHeight="1">
      <c r="A313" s="1">
        <v>43777</v>
      </c>
      <c r="B313" s="1">
        <v>83.545900000000003</v>
      </c>
    </row>
    <row r="314" spans="1:2" ht="15.75" customHeight="1">
      <c r="A314" s="1">
        <v>43778</v>
      </c>
      <c r="B314" s="1">
        <v>96.570099999999996</v>
      </c>
    </row>
    <row r="315" spans="1:2" ht="15.75" customHeight="1">
      <c r="A315" s="1">
        <v>43779</v>
      </c>
      <c r="B315" s="1">
        <v>118.2285</v>
      </c>
    </row>
    <row r="316" spans="1:2" ht="15.75" customHeight="1">
      <c r="A316" s="1">
        <v>43780</v>
      </c>
      <c r="B316" s="1">
        <v>129.35210000000001</v>
      </c>
    </row>
    <row r="317" spans="1:2" ht="15.75" customHeight="1">
      <c r="A317" s="1">
        <v>43781</v>
      </c>
      <c r="B317" s="1">
        <v>134.34739999999999</v>
      </c>
    </row>
    <row r="318" spans="1:2" ht="15.75" customHeight="1">
      <c r="A318" s="1">
        <v>43782</v>
      </c>
      <c r="B318" s="1">
        <v>140.5265</v>
      </c>
    </row>
    <row r="319" spans="1:2" ht="15.75" customHeight="1">
      <c r="A319" s="1">
        <v>43783</v>
      </c>
      <c r="B319" s="1">
        <v>149.2407</v>
      </c>
    </row>
    <row r="320" spans="1:2" ht="15.75" customHeight="1">
      <c r="A320" s="1">
        <v>43784</v>
      </c>
      <c r="B320" s="1">
        <v>139.25540000000001</v>
      </c>
    </row>
    <row r="321" spans="1:2" ht="15.75" customHeight="1">
      <c r="A321" s="1">
        <v>43785</v>
      </c>
      <c r="B321" s="1">
        <v>129.8794</v>
      </c>
    </row>
    <row r="322" spans="1:2" ht="15.75" customHeight="1">
      <c r="A322" s="1">
        <v>43786</v>
      </c>
      <c r="B322" s="1">
        <v>114.7175</v>
      </c>
    </row>
    <row r="323" spans="1:2" ht="15.75" customHeight="1">
      <c r="A323" s="1">
        <v>43787</v>
      </c>
      <c r="B323" s="1">
        <v>96.584000000000003</v>
      </c>
    </row>
    <row r="324" spans="1:2" ht="15.75" customHeight="1">
      <c r="A324" s="1">
        <v>43788</v>
      </c>
      <c r="B324" s="1">
        <v>82.253699999999995</v>
      </c>
    </row>
    <row r="325" spans="1:2" ht="15.75" customHeight="1">
      <c r="A325" s="1">
        <v>43789</v>
      </c>
      <c r="B325" s="1">
        <v>78.681600000000003</v>
      </c>
    </row>
    <row r="326" spans="1:2" ht="15.75" customHeight="1">
      <c r="A326" s="1">
        <v>43790</v>
      </c>
      <c r="B326" s="1">
        <v>86.395200000000003</v>
      </c>
    </row>
    <row r="327" spans="1:2" ht="15.75" customHeight="1">
      <c r="A327" s="1">
        <v>43791</v>
      </c>
      <c r="B327" s="1">
        <v>100.6297</v>
      </c>
    </row>
    <row r="328" spans="1:2" ht="15.75" customHeight="1">
      <c r="A328" s="1">
        <v>43792</v>
      </c>
      <c r="B328" s="1">
        <v>106.41330000000001</v>
      </c>
    </row>
    <row r="329" spans="1:2" ht="15.75" customHeight="1">
      <c r="A329" s="1">
        <v>43793</v>
      </c>
      <c r="B329" s="1">
        <v>112.6711</v>
      </c>
    </row>
    <row r="330" spans="1:2" ht="15.75" customHeight="1">
      <c r="A330" s="1">
        <v>43794</v>
      </c>
      <c r="B330" s="1">
        <v>116.28019999999999</v>
      </c>
    </row>
    <row r="331" spans="1:2" ht="15.75" customHeight="1">
      <c r="A331" s="1">
        <v>43795</v>
      </c>
      <c r="B331" s="1">
        <v>128.8553</v>
      </c>
    </row>
    <row r="332" spans="1:2" ht="15.75" customHeight="1">
      <c r="A332" s="1">
        <v>43796</v>
      </c>
      <c r="B332" s="1">
        <v>122.1347</v>
      </c>
    </row>
    <row r="333" spans="1:2" ht="15.75" customHeight="1">
      <c r="A333" s="1">
        <v>43797</v>
      </c>
      <c r="B333" s="1">
        <v>119.6529</v>
      </c>
    </row>
    <row r="334" spans="1:2" ht="15.75" customHeight="1">
      <c r="A334" s="1">
        <v>43798</v>
      </c>
      <c r="B334" s="1">
        <v>103.5391</v>
      </c>
    </row>
    <row r="335" spans="1:2" ht="15.75" customHeight="1">
      <c r="A335" s="1">
        <v>43799</v>
      </c>
      <c r="B335" s="1">
        <v>92.136700000000005</v>
      </c>
    </row>
    <row r="336" spans="1:2" ht="15.75" customHeight="1">
      <c r="A336" s="1">
        <v>43800</v>
      </c>
      <c r="B336" s="1">
        <v>84.338099999999997</v>
      </c>
    </row>
    <row r="337" spans="1:2" ht="15.75" customHeight="1">
      <c r="A337" s="1">
        <v>43801</v>
      </c>
      <c r="B337" s="1">
        <v>79.526200000000003</v>
      </c>
    </row>
    <row r="338" spans="1:2" ht="15.75" customHeight="1">
      <c r="A338" s="1">
        <v>43802</v>
      </c>
      <c r="B338" s="1">
        <v>93.350999999999999</v>
      </c>
    </row>
    <row r="339" spans="1:2" ht="15.75" customHeight="1">
      <c r="A339" s="1">
        <v>43803</v>
      </c>
      <c r="B339" s="1">
        <v>111.2944</v>
      </c>
    </row>
    <row r="340" spans="1:2" ht="15.75" customHeight="1">
      <c r="A340" s="1">
        <v>43804</v>
      </c>
      <c r="B340" s="1">
        <v>125.0698</v>
      </c>
    </row>
    <row r="341" spans="1:2" ht="15.75" customHeight="1">
      <c r="A341" s="1">
        <v>43805</v>
      </c>
      <c r="B341" s="1">
        <v>136.5341</v>
      </c>
    </row>
    <row r="342" spans="1:2" ht="15.75" customHeight="1">
      <c r="A342" s="1">
        <v>43806</v>
      </c>
      <c r="B342" s="1">
        <v>135.60319999999999</v>
      </c>
    </row>
    <row r="343" spans="1:2" ht="15.75" customHeight="1">
      <c r="A343" s="1">
        <v>43807</v>
      </c>
      <c r="B343" s="1">
        <v>150.1199</v>
      </c>
    </row>
    <row r="344" spans="1:2" ht="15.75" customHeight="1">
      <c r="A344" s="1">
        <v>43808</v>
      </c>
      <c r="B344" s="1">
        <v>145.4325</v>
      </c>
    </row>
    <row r="345" spans="1:2" ht="15.75" customHeight="1">
      <c r="A345" s="1">
        <v>43809</v>
      </c>
      <c r="B345" s="1">
        <v>131.82929999999999</v>
      </c>
    </row>
    <row r="346" spans="1:2" ht="15.75" customHeight="1">
      <c r="A346" s="1">
        <v>43810</v>
      </c>
      <c r="B346" s="1">
        <v>117.18049999999999</v>
      </c>
    </row>
    <row r="347" spans="1:2" ht="15.75" customHeight="1">
      <c r="A347" s="1">
        <v>43811</v>
      </c>
      <c r="B347" s="1">
        <v>113.7341</v>
      </c>
    </row>
    <row r="348" spans="1:2" ht="15.75" customHeight="1">
      <c r="A348" s="1">
        <v>43812</v>
      </c>
      <c r="B348" s="1">
        <v>92.6327</v>
      </c>
    </row>
    <row r="349" spans="1:2" ht="15.75" customHeight="1">
      <c r="A349" s="1">
        <v>43813</v>
      </c>
      <c r="B349" s="1">
        <v>88.514899999999997</v>
      </c>
    </row>
    <row r="350" spans="1:2" ht="15.75" customHeight="1">
      <c r="A350" s="1">
        <v>43814</v>
      </c>
      <c r="B350" s="1">
        <v>101.375</v>
      </c>
    </row>
    <row r="351" spans="1:2" ht="15.75" customHeight="1">
      <c r="A351" s="1">
        <v>43815</v>
      </c>
      <c r="B351" s="1">
        <v>115.97450000000001</v>
      </c>
    </row>
    <row r="352" spans="1:2" ht="15.75" customHeight="1">
      <c r="A352" s="1">
        <v>43816</v>
      </c>
      <c r="B352" s="1">
        <v>122.6815</v>
      </c>
    </row>
    <row r="353" spans="1:2" ht="15.75" customHeight="1">
      <c r="A353" s="1">
        <v>43817</v>
      </c>
      <c r="B353" s="1">
        <v>134.38820000000001</v>
      </c>
    </row>
    <row r="354" spans="1:2" ht="15.75" customHeight="1">
      <c r="A354" s="1">
        <v>43818</v>
      </c>
      <c r="B354" s="1">
        <v>131.9872</v>
      </c>
    </row>
    <row r="355" spans="1:2" ht="15.75" customHeight="1">
      <c r="A355" s="1">
        <v>43819</v>
      </c>
      <c r="B355" s="1">
        <v>148.4196</v>
      </c>
    </row>
    <row r="356" spans="1:2" ht="15.75" customHeight="1">
      <c r="A356" s="1">
        <v>43820</v>
      </c>
      <c r="B356" s="1">
        <v>141.4769</v>
      </c>
    </row>
    <row r="357" spans="1:2" ht="15.75" customHeight="1">
      <c r="A357" s="1">
        <v>43821</v>
      </c>
      <c r="B357" s="1">
        <v>134.77529999999999</v>
      </c>
    </row>
    <row r="358" spans="1:2" ht="15.75" customHeight="1">
      <c r="A358" s="1">
        <v>43822</v>
      </c>
      <c r="B358" s="1">
        <v>128.61959999999999</v>
      </c>
    </row>
    <row r="359" spans="1:2" ht="15.75" customHeight="1">
      <c r="A359" s="1">
        <v>43823</v>
      </c>
      <c r="B359" s="1">
        <v>115.11360000000001</v>
      </c>
    </row>
    <row r="360" spans="1:2" ht="15.75" customHeight="1">
      <c r="A360" s="1">
        <v>43824</v>
      </c>
      <c r="B360" s="1">
        <v>105.0913</v>
      </c>
    </row>
    <row r="361" spans="1:2" ht="15.75" customHeight="1">
      <c r="A361" s="1">
        <v>43825</v>
      </c>
      <c r="B361" s="1">
        <v>104.6018</v>
      </c>
    </row>
    <row r="362" spans="1:2" ht="15.75" customHeight="1">
      <c r="A362" s="1">
        <v>43826</v>
      </c>
      <c r="B362" s="1">
        <v>120.9601</v>
      </c>
    </row>
    <row r="363" spans="1:2" ht="15.75" customHeight="1">
      <c r="A363" s="1">
        <v>43827</v>
      </c>
      <c r="B363" s="1">
        <v>143.68129999999999</v>
      </c>
    </row>
    <row r="364" spans="1:2" ht="15.75" customHeight="1">
      <c r="A364" s="1">
        <v>43828</v>
      </c>
      <c r="B364" s="1">
        <v>155.20609999999999</v>
      </c>
    </row>
    <row r="365" spans="1:2" ht="15.75" customHeight="1">
      <c r="A365" s="1">
        <v>43829</v>
      </c>
      <c r="B365" s="1">
        <v>169.21449999999999</v>
      </c>
    </row>
    <row r="366" spans="1:2" ht="15.75" customHeight="1">
      <c r="A366" s="1">
        <v>43830</v>
      </c>
      <c r="B366" s="1">
        <v>165.2011</v>
      </c>
    </row>
    <row r="367" spans="1:2" ht="15.75" customHeight="1"/>
    <row r="368" spans="1:2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7DB3-99CE-3B42-B86E-3407BF4C384B}">
  <dimension ref="A1:U366"/>
  <sheetViews>
    <sheetView zoomScale="110" zoomScaleNormal="110" workbookViewId="0"/>
  </sheetViews>
  <sheetFormatPr baseColWidth="10" defaultRowHeight="19"/>
  <cols>
    <col min="1" max="1" width="13.1640625" style="4" bestFit="1" customWidth="1"/>
    <col min="2" max="2" width="10" style="5" customWidth="1"/>
    <col min="3" max="3" width="16.6640625" style="5" bestFit="1" customWidth="1"/>
    <col min="4" max="4" width="16.6640625" style="5" customWidth="1"/>
    <col min="5" max="6" width="10.83203125" style="5"/>
    <col min="7" max="7" width="13.83203125" style="5" customWidth="1"/>
    <col min="8" max="15" width="10.83203125" style="5"/>
    <col min="16" max="21" width="10.83203125" style="6"/>
  </cols>
  <sheetData>
    <row r="1" spans="1:21" ht="24">
      <c r="A1" s="2" t="s">
        <v>0</v>
      </c>
      <c r="B1" s="3" t="s">
        <v>1</v>
      </c>
      <c r="C1" s="3" t="s">
        <v>3</v>
      </c>
      <c r="D1" s="3" t="s">
        <v>22</v>
      </c>
      <c r="E1" s="3" t="s">
        <v>4</v>
      </c>
      <c r="F1" s="3" t="s">
        <v>2</v>
      </c>
      <c r="G1" s="3" t="s">
        <v>5</v>
      </c>
      <c r="H1" s="8"/>
      <c r="I1" s="8"/>
      <c r="J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>
      <c r="A2" s="10">
        <v>43466</v>
      </c>
      <c r="B2" s="11">
        <v>59.962200000000003</v>
      </c>
      <c r="C2" s="12">
        <f>YEAR(A2)</f>
        <v>2019</v>
      </c>
      <c r="D2" s="22">
        <f>MONTH(Table1[[#This Row],[Date]])</f>
        <v>1</v>
      </c>
      <c r="E2" s="12">
        <f>WEEKNUM(A2)</f>
        <v>1</v>
      </c>
      <c r="F2" s="12">
        <f>DAY(A2)</f>
        <v>1</v>
      </c>
      <c r="G2" s="12" t="str">
        <f>"Q"&amp;ROUNDUP(MONTH(A2)/3,0)</f>
        <v>Q1</v>
      </c>
    </row>
    <row r="3" spans="1:21">
      <c r="A3" s="10">
        <v>43467</v>
      </c>
      <c r="B3" s="11">
        <v>67.060500000000005</v>
      </c>
      <c r="C3" s="12">
        <f t="shared" ref="C3:C66" si="0">YEAR(A3)</f>
        <v>2019</v>
      </c>
      <c r="D3" s="12">
        <f>MONTH(Table1[[#This Row],[Date]])</f>
        <v>1</v>
      </c>
      <c r="E3" s="12">
        <f t="shared" ref="E3:E66" si="1">WEEKNUM(A3)</f>
        <v>1</v>
      </c>
      <c r="F3" s="12">
        <f t="shared" ref="F3:F66" si="2">DAY(A3)</f>
        <v>2</v>
      </c>
      <c r="G3" s="12" t="str">
        <f t="shared" ref="G3:G66" si="3">"Q"&amp;ROUNDUP(MONTH(A3)/3,0)</f>
        <v>Q1</v>
      </c>
    </row>
    <row r="4" spans="1:21">
      <c r="A4" s="10">
        <v>43468</v>
      </c>
      <c r="B4" s="11">
        <v>74.234999999999999</v>
      </c>
      <c r="C4" s="12">
        <f t="shared" si="0"/>
        <v>2019</v>
      </c>
      <c r="D4" s="12">
        <f>MONTH(Table1[[#This Row],[Date]])</f>
        <v>1</v>
      </c>
      <c r="E4" s="12">
        <f t="shared" si="1"/>
        <v>1</v>
      </c>
      <c r="F4" s="12">
        <f t="shared" si="2"/>
        <v>3</v>
      </c>
      <c r="G4" s="12" t="str">
        <f t="shared" si="3"/>
        <v>Q1</v>
      </c>
      <c r="U4" s="9"/>
    </row>
    <row r="5" spans="1:21">
      <c r="A5" s="10">
        <v>43469</v>
      </c>
      <c r="B5" s="11">
        <v>78.111999999999995</v>
      </c>
      <c r="C5" s="12">
        <f t="shared" si="0"/>
        <v>2019</v>
      </c>
      <c r="D5" s="12">
        <f>MONTH(Table1[[#This Row],[Date]])</f>
        <v>1</v>
      </c>
      <c r="E5" s="12">
        <f t="shared" si="1"/>
        <v>1</v>
      </c>
      <c r="F5" s="12">
        <f t="shared" si="2"/>
        <v>4</v>
      </c>
      <c r="G5" s="12" t="str">
        <f t="shared" si="3"/>
        <v>Q1</v>
      </c>
    </row>
    <row r="6" spans="1:21">
      <c r="A6" s="10">
        <v>43470</v>
      </c>
      <c r="B6" s="11">
        <v>84.763599999999997</v>
      </c>
      <c r="C6" s="12">
        <f t="shared" si="0"/>
        <v>2019</v>
      </c>
      <c r="D6" s="12">
        <f>MONTH(Table1[[#This Row],[Date]])</f>
        <v>1</v>
      </c>
      <c r="E6" s="12">
        <f t="shared" si="1"/>
        <v>1</v>
      </c>
      <c r="F6" s="12">
        <f t="shared" si="2"/>
        <v>5</v>
      </c>
      <c r="G6" s="12" t="str">
        <f t="shared" si="3"/>
        <v>Q1</v>
      </c>
    </row>
    <row r="7" spans="1:21">
      <c r="A7" s="10">
        <v>43471</v>
      </c>
      <c r="B7" s="11">
        <v>100.596</v>
      </c>
      <c r="C7" s="12">
        <f t="shared" si="0"/>
        <v>2019</v>
      </c>
      <c r="D7" s="12">
        <f>MONTH(Table1[[#This Row],[Date]])</f>
        <v>1</v>
      </c>
      <c r="E7" s="12">
        <f t="shared" si="1"/>
        <v>2</v>
      </c>
      <c r="F7" s="12">
        <f t="shared" si="2"/>
        <v>6</v>
      </c>
      <c r="G7" s="12" t="str">
        <f t="shared" si="3"/>
        <v>Q1</v>
      </c>
    </row>
    <row r="8" spans="1:21">
      <c r="A8" s="10">
        <v>43472</v>
      </c>
      <c r="B8" s="11">
        <v>100.1263</v>
      </c>
      <c r="C8" s="12">
        <f t="shared" si="0"/>
        <v>2019</v>
      </c>
      <c r="D8" s="12">
        <f>MONTH(Table1[[#This Row],[Date]])</f>
        <v>1</v>
      </c>
      <c r="E8" s="12">
        <f t="shared" si="1"/>
        <v>2</v>
      </c>
      <c r="F8" s="12">
        <f t="shared" si="2"/>
        <v>7</v>
      </c>
      <c r="G8" s="12" t="str">
        <f t="shared" si="3"/>
        <v>Q1</v>
      </c>
    </row>
    <row r="9" spans="1:21">
      <c r="A9" s="10">
        <v>43473</v>
      </c>
      <c r="B9" s="11">
        <v>96.360699999999994</v>
      </c>
      <c r="C9" s="12">
        <f t="shared" si="0"/>
        <v>2019</v>
      </c>
      <c r="D9" s="12">
        <f>MONTH(Table1[[#This Row],[Date]])</f>
        <v>1</v>
      </c>
      <c r="E9" s="12">
        <f t="shared" si="1"/>
        <v>2</v>
      </c>
      <c r="F9" s="12">
        <f t="shared" si="2"/>
        <v>8</v>
      </c>
      <c r="G9" s="12" t="str">
        <f t="shared" si="3"/>
        <v>Q1</v>
      </c>
    </row>
    <row r="10" spans="1:21">
      <c r="A10" s="10">
        <v>43474</v>
      </c>
      <c r="B10" s="11">
        <v>85.800700000000006</v>
      </c>
      <c r="C10" s="12">
        <f t="shared" si="0"/>
        <v>2019</v>
      </c>
      <c r="D10" s="12">
        <f>MONTH(Table1[[#This Row],[Date]])</f>
        <v>1</v>
      </c>
      <c r="E10" s="12">
        <f t="shared" si="1"/>
        <v>2</v>
      </c>
      <c r="F10" s="12">
        <f t="shared" si="2"/>
        <v>9</v>
      </c>
      <c r="G10" s="12" t="str">
        <f t="shared" si="3"/>
        <v>Q1</v>
      </c>
    </row>
    <row r="11" spans="1:21">
      <c r="A11" s="10">
        <v>43475</v>
      </c>
      <c r="B11" s="11">
        <v>70.3934</v>
      </c>
      <c r="C11" s="12">
        <f t="shared" si="0"/>
        <v>2019</v>
      </c>
      <c r="D11" s="12">
        <f>MONTH(Table1[[#This Row],[Date]])</f>
        <v>1</v>
      </c>
      <c r="E11" s="12">
        <f t="shared" si="1"/>
        <v>2</v>
      </c>
      <c r="F11" s="12">
        <f t="shared" si="2"/>
        <v>10</v>
      </c>
      <c r="G11" s="12" t="str">
        <f t="shared" si="3"/>
        <v>Q1</v>
      </c>
    </row>
    <row r="12" spans="1:21">
      <c r="A12" s="10">
        <v>43476</v>
      </c>
      <c r="B12" s="11">
        <v>60.807200000000002</v>
      </c>
      <c r="C12" s="12">
        <f t="shared" si="0"/>
        <v>2019</v>
      </c>
      <c r="D12" s="12">
        <f>MONTH(Table1[[#This Row],[Date]])</f>
        <v>1</v>
      </c>
      <c r="E12" s="12">
        <f t="shared" si="1"/>
        <v>2</v>
      </c>
      <c r="F12" s="12">
        <f t="shared" si="2"/>
        <v>11</v>
      </c>
      <c r="G12" s="12" t="str">
        <f t="shared" si="3"/>
        <v>Q1</v>
      </c>
    </row>
    <row r="13" spans="1:21">
      <c r="A13" s="10">
        <v>43477</v>
      </c>
      <c r="B13" s="11">
        <v>58.659799999999997</v>
      </c>
      <c r="C13" s="12">
        <f t="shared" si="0"/>
        <v>2019</v>
      </c>
      <c r="D13" s="12">
        <f>MONTH(Table1[[#This Row],[Date]])</f>
        <v>1</v>
      </c>
      <c r="E13" s="12">
        <f t="shared" si="1"/>
        <v>2</v>
      </c>
      <c r="F13" s="12">
        <f t="shared" si="2"/>
        <v>12</v>
      </c>
      <c r="G13" s="12" t="str">
        <f t="shared" si="3"/>
        <v>Q1</v>
      </c>
    </row>
    <row r="14" spans="1:21">
      <c r="A14" s="10">
        <v>43478</v>
      </c>
      <c r="B14" s="11">
        <v>61.099600000000002</v>
      </c>
      <c r="C14" s="12">
        <f t="shared" si="0"/>
        <v>2019</v>
      </c>
      <c r="D14" s="12">
        <f>MONTH(Table1[[#This Row],[Date]])</f>
        <v>1</v>
      </c>
      <c r="E14" s="12">
        <f t="shared" si="1"/>
        <v>3</v>
      </c>
      <c r="F14" s="12">
        <f t="shared" si="2"/>
        <v>13</v>
      </c>
      <c r="G14" s="12" t="str">
        <f t="shared" si="3"/>
        <v>Q1</v>
      </c>
    </row>
    <row r="15" spans="1:21">
      <c r="A15" s="10">
        <v>43479</v>
      </c>
      <c r="B15" s="11">
        <v>72.206199999999995</v>
      </c>
      <c r="C15" s="12">
        <f t="shared" si="0"/>
        <v>2019</v>
      </c>
      <c r="D15" s="12">
        <f>MONTH(Table1[[#This Row],[Date]])</f>
        <v>1</v>
      </c>
      <c r="E15" s="12">
        <f t="shared" si="1"/>
        <v>3</v>
      </c>
      <c r="F15" s="12">
        <f t="shared" si="2"/>
        <v>14</v>
      </c>
      <c r="G15" s="12" t="str">
        <f t="shared" si="3"/>
        <v>Q1</v>
      </c>
    </row>
    <row r="16" spans="1:21">
      <c r="A16" s="10">
        <v>43480</v>
      </c>
      <c r="B16" s="11">
        <v>80.098399999999998</v>
      </c>
      <c r="C16" s="12">
        <f t="shared" si="0"/>
        <v>2019</v>
      </c>
      <c r="D16" s="12">
        <f>MONTH(Table1[[#This Row],[Date]])</f>
        <v>1</v>
      </c>
      <c r="E16" s="12">
        <f t="shared" si="1"/>
        <v>3</v>
      </c>
      <c r="F16" s="12">
        <f t="shared" si="2"/>
        <v>15</v>
      </c>
      <c r="G16" s="12" t="str">
        <f t="shared" si="3"/>
        <v>Q1</v>
      </c>
      <c r="K16" s="7"/>
    </row>
    <row r="17" spans="1:7">
      <c r="A17" s="10">
        <v>43481</v>
      </c>
      <c r="B17" s="11">
        <v>83.905900000000003</v>
      </c>
      <c r="C17" s="12">
        <f t="shared" si="0"/>
        <v>2019</v>
      </c>
      <c r="D17" s="12">
        <f>MONTH(Table1[[#This Row],[Date]])</f>
        <v>1</v>
      </c>
      <c r="E17" s="12">
        <f t="shared" si="1"/>
        <v>3</v>
      </c>
      <c r="F17" s="12">
        <f>DAY(A17)</f>
        <v>16</v>
      </c>
      <c r="G17" s="12" t="str">
        <f t="shared" si="3"/>
        <v>Q1</v>
      </c>
    </row>
    <row r="18" spans="1:7">
      <c r="A18" s="10">
        <v>43482</v>
      </c>
      <c r="B18" s="11">
        <v>87.371200000000002</v>
      </c>
      <c r="C18" s="12">
        <f t="shared" si="0"/>
        <v>2019</v>
      </c>
      <c r="D18" s="12">
        <f>MONTH(Table1[[#This Row],[Date]])</f>
        <v>1</v>
      </c>
      <c r="E18" s="12">
        <f t="shared" si="1"/>
        <v>3</v>
      </c>
      <c r="F18" s="12">
        <f t="shared" si="2"/>
        <v>17</v>
      </c>
      <c r="G18" s="12" t="str">
        <f t="shared" si="3"/>
        <v>Q1</v>
      </c>
    </row>
    <row r="19" spans="1:7">
      <c r="A19" s="10">
        <v>43483</v>
      </c>
      <c r="B19" s="11">
        <v>109.7467</v>
      </c>
      <c r="C19" s="12">
        <f t="shared" si="0"/>
        <v>2019</v>
      </c>
      <c r="D19" s="12">
        <f>MONTH(Table1[[#This Row],[Date]])</f>
        <v>1</v>
      </c>
      <c r="E19" s="12">
        <f t="shared" si="1"/>
        <v>3</v>
      </c>
      <c r="F19" s="12">
        <f t="shared" si="2"/>
        <v>18</v>
      </c>
      <c r="G19" s="12" t="str">
        <f t="shared" si="3"/>
        <v>Q1</v>
      </c>
    </row>
    <row r="20" spans="1:7">
      <c r="A20" s="10">
        <v>43484</v>
      </c>
      <c r="B20" s="11">
        <v>107.37479999999999</v>
      </c>
      <c r="C20" s="12">
        <f t="shared" si="0"/>
        <v>2019</v>
      </c>
      <c r="D20" s="12">
        <f>MONTH(Table1[[#This Row],[Date]])</f>
        <v>1</v>
      </c>
      <c r="E20" s="12">
        <f t="shared" si="1"/>
        <v>3</v>
      </c>
      <c r="F20" s="12">
        <f t="shared" si="2"/>
        <v>19</v>
      </c>
      <c r="G20" s="12" t="str">
        <f t="shared" si="3"/>
        <v>Q1</v>
      </c>
    </row>
    <row r="21" spans="1:7">
      <c r="A21" s="10">
        <v>43485</v>
      </c>
      <c r="B21" s="11">
        <v>99.6631</v>
      </c>
      <c r="C21" s="12">
        <f t="shared" si="0"/>
        <v>2019</v>
      </c>
      <c r="D21" s="12">
        <f>MONTH(Table1[[#This Row],[Date]])</f>
        <v>1</v>
      </c>
      <c r="E21" s="12">
        <f t="shared" si="1"/>
        <v>4</v>
      </c>
      <c r="F21" s="12">
        <f t="shared" si="2"/>
        <v>20</v>
      </c>
      <c r="G21" s="12" t="str">
        <f t="shared" si="3"/>
        <v>Q1</v>
      </c>
    </row>
    <row r="22" spans="1:7">
      <c r="A22" s="10">
        <v>43486</v>
      </c>
      <c r="B22" s="11">
        <v>91.627200000000002</v>
      </c>
      <c r="C22" s="12">
        <f t="shared" si="0"/>
        <v>2019</v>
      </c>
      <c r="D22" s="12">
        <f>MONTH(Table1[[#This Row],[Date]])</f>
        <v>1</v>
      </c>
      <c r="E22" s="12">
        <f t="shared" si="1"/>
        <v>4</v>
      </c>
      <c r="F22" s="12">
        <f t="shared" si="2"/>
        <v>21</v>
      </c>
      <c r="G22" s="12" t="str">
        <f t="shared" si="3"/>
        <v>Q1</v>
      </c>
    </row>
    <row r="23" spans="1:7">
      <c r="A23" s="10">
        <v>43487</v>
      </c>
      <c r="B23" s="11">
        <v>75.304900000000004</v>
      </c>
      <c r="C23" s="12">
        <f t="shared" si="0"/>
        <v>2019</v>
      </c>
      <c r="D23" s="12">
        <f>MONTH(Table1[[#This Row],[Date]])</f>
        <v>1</v>
      </c>
      <c r="E23" s="12">
        <f t="shared" si="1"/>
        <v>4</v>
      </c>
      <c r="F23" s="12">
        <f t="shared" si="2"/>
        <v>22</v>
      </c>
      <c r="G23" s="12" t="str">
        <f t="shared" si="3"/>
        <v>Q1</v>
      </c>
    </row>
    <row r="24" spans="1:7">
      <c r="A24" s="10">
        <v>43488</v>
      </c>
      <c r="B24" s="11">
        <v>65.934200000000004</v>
      </c>
      <c r="C24" s="12">
        <f t="shared" si="0"/>
        <v>2019</v>
      </c>
      <c r="D24" s="12">
        <f>MONTH(Table1[[#This Row],[Date]])</f>
        <v>1</v>
      </c>
      <c r="E24" s="12">
        <f t="shared" si="1"/>
        <v>4</v>
      </c>
      <c r="F24" s="12">
        <f t="shared" si="2"/>
        <v>23</v>
      </c>
      <c r="G24" s="12" t="str">
        <f t="shared" si="3"/>
        <v>Q1</v>
      </c>
    </row>
    <row r="25" spans="1:7">
      <c r="A25" s="10">
        <v>43489</v>
      </c>
      <c r="B25" s="11">
        <v>61.5304</v>
      </c>
      <c r="C25" s="12">
        <f t="shared" si="0"/>
        <v>2019</v>
      </c>
      <c r="D25" s="12">
        <f>MONTH(Table1[[#This Row],[Date]])</f>
        <v>1</v>
      </c>
      <c r="E25" s="12">
        <f t="shared" si="1"/>
        <v>4</v>
      </c>
      <c r="F25" s="12">
        <f t="shared" si="2"/>
        <v>24</v>
      </c>
      <c r="G25" s="12" t="str">
        <f t="shared" si="3"/>
        <v>Q1</v>
      </c>
    </row>
    <row r="26" spans="1:7">
      <c r="A26" s="10">
        <v>43490</v>
      </c>
      <c r="B26" s="11">
        <v>62.979599999999998</v>
      </c>
      <c r="C26" s="12">
        <f t="shared" si="0"/>
        <v>2019</v>
      </c>
      <c r="D26" s="12">
        <f>MONTH(Table1[[#This Row],[Date]])</f>
        <v>1</v>
      </c>
      <c r="E26" s="12">
        <f t="shared" si="1"/>
        <v>4</v>
      </c>
      <c r="F26" s="12">
        <f t="shared" si="2"/>
        <v>25</v>
      </c>
      <c r="G26" s="12" t="str">
        <f t="shared" si="3"/>
        <v>Q1</v>
      </c>
    </row>
    <row r="27" spans="1:7">
      <c r="A27" s="10">
        <v>43491</v>
      </c>
      <c r="B27" s="11">
        <v>75.344700000000003</v>
      </c>
      <c r="C27" s="12">
        <f t="shared" si="0"/>
        <v>2019</v>
      </c>
      <c r="D27" s="12">
        <f>MONTH(Table1[[#This Row],[Date]])</f>
        <v>1</v>
      </c>
      <c r="E27" s="12">
        <f t="shared" si="1"/>
        <v>4</v>
      </c>
      <c r="F27" s="12">
        <f t="shared" si="2"/>
        <v>26</v>
      </c>
      <c r="G27" s="12" t="str">
        <f t="shared" si="3"/>
        <v>Q1</v>
      </c>
    </row>
    <row r="28" spans="1:7">
      <c r="A28" s="10">
        <v>43492</v>
      </c>
      <c r="B28" s="11">
        <v>84.268299999999996</v>
      </c>
      <c r="C28" s="12">
        <f t="shared" si="0"/>
        <v>2019</v>
      </c>
      <c r="D28" s="12">
        <f>MONTH(Table1[[#This Row],[Date]])</f>
        <v>1</v>
      </c>
      <c r="E28" s="12">
        <f t="shared" si="1"/>
        <v>5</v>
      </c>
      <c r="F28" s="12">
        <f t="shared" si="2"/>
        <v>27</v>
      </c>
      <c r="G28" s="12" t="str">
        <f t="shared" si="3"/>
        <v>Q1</v>
      </c>
    </row>
    <row r="29" spans="1:7">
      <c r="A29" s="10">
        <v>43493</v>
      </c>
      <c r="B29" s="11">
        <v>84.588300000000004</v>
      </c>
      <c r="C29" s="12">
        <f t="shared" si="0"/>
        <v>2019</v>
      </c>
      <c r="D29" s="12">
        <f>MONTH(Table1[[#This Row],[Date]])</f>
        <v>1</v>
      </c>
      <c r="E29" s="12">
        <f t="shared" si="1"/>
        <v>5</v>
      </c>
      <c r="F29" s="12">
        <f>DAY(A29)</f>
        <v>28</v>
      </c>
      <c r="G29" s="12" t="str">
        <f t="shared" si="3"/>
        <v>Q1</v>
      </c>
    </row>
    <row r="30" spans="1:7">
      <c r="A30" s="10">
        <v>43494</v>
      </c>
      <c r="B30" s="11">
        <v>90.539500000000004</v>
      </c>
      <c r="C30" s="12">
        <f t="shared" si="0"/>
        <v>2019</v>
      </c>
      <c r="D30" s="12">
        <f>MONTH(Table1[[#This Row],[Date]])</f>
        <v>1</v>
      </c>
      <c r="E30" s="12">
        <f t="shared" si="1"/>
        <v>5</v>
      </c>
      <c r="F30" s="12">
        <f t="shared" si="2"/>
        <v>29</v>
      </c>
      <c r="G30" s="12" t="str">
        <f t="shared" si="3"/>
        <v>Q1</v>
      </c>
    </row>
    <row r="31" spans="1:7">
      <c r="A31" s="10">
        <v>43495</v>
      </c>
      <c r="B31" s="11">
        <v>109.9025</v>
      </c>
      <c r="C31" s="12">
        <f t="shared" si="0"/>
        <v>2019</v>
      </c>
      <c r="D31" s="12">
        <f>MONTH(Table1[[#This Row],[Date]])</f>
        <v>1</v>
      </c>
      <c r="E31" s="12">
        <f t="shared" si="1"/>
        <v>5</v>
      </c>
      <c r="F31" s="12">
        <f t="shared" si="2"/>
        <v>30</v>
      </c>
      <c r="G31" s="12" t="str">
        <f t="shared" si="3"/>
        <v>Q1</v>
      </c>
    </row>
    <row r="32" spans="1:7">
      <c r="A32" s="10">
        <v>43496</v>
      </c>
      <c r="B32" s="11">
        <v>103.8903</v>
      </c>
      <c r="C32" s="12">
        <f t="shared" si="0"/>
        <v>2019</v>
      </c>
      <c r="D32" s="12">
        <f>MONTH(Table1[[#This Row],[Date]])</f>
        <v>1</v>
      </c>
      <c r="E32" s="12">
        <f t="shared" si="1"/>
        <v>5</v>
      </c>
      <c r="F32" s="12">
        <f t="shared" si="2"/>
        <v>31</v>
      </c>
      <c r="G32" s="12" t="str">
        <f t="shared" si="3"/>
        <v>Q1</v>
      </c>
    </row>
    <row r="33" spans="1:7">
      <c r="A33" s="10">
        <v>43497</v>
      </c>
      <c r="B33" s="11">
        <v>101.0265</v>
      </c>
      <c r="C33" s="12">
        <f t="shared" si="0"/>
        <v>2019</v>
      </c>
      <c r="D33" s="12">
        <f>MONTH(Table1[[#This Row],[Date]])</f>
        <v>2</v>
      </c>
      <c r="E33" s="12">
        <f t="shared" si="1"/>
        <v>5</v>
      </c>
      <c r="F33" s="12">
        <f>DAY(A33)</f>
        <v>1</v>
      </c>
      <c r="G33" s="12" t="str">
        <f t="shared" si="3"/>
        <v>Q1</v>
      </c>
    </row>
    <row r="34" spans="1:7">
      <c r="A34" s="10">
        <v>43498</v>
      </c>
      <c r="B34" s="11">
        <v>89.476200000000006</v>
      </c>
      <c r="C34" s="12">
        <f t="shared" si="0"/>
        <v>2019</v>
      </c>
      <c r="D34" s="12">
        <f>MONTH(Table1[[#This Row],[Date]])</f>
        <v>2</v>
      </c>
      <c r="E34" s="12">
        <f t="shared" si="1"/>
        <v>5</v>
      </c>
      <c r="F34" s="12">
        <f t="shared" si="2"/>
        <v>2</v>
      </c>
      <c r="G34" s="12" t="str">
        <f t="shared" si="3"/>
        <v>Q1</v>
      </c>
    </row>
    <row r="35" spans="1:7">
      <c r="A35" s="10">
        <v>43499</v>
      </c>
      <c r="B35" s="11">
        <v>73.6952</v>
      </c>
      <c r="C35" s="12">
        <f t="shared" si="0"/>
        <v>2019</v>
      </c>
      <c r="D35" s="12">
        <f>MONTH(Table1[[#This Row],[Date]])</f>
        <v>2</v>
      </c>
      <c r="E35" s="12">
        <f t="shared" si="1"/>
        <v>6</v>
      </c>
      <c r="F35" s="12">
        <f t="shared" si="2"/>
        <v>3</v>
      </c>
      <c r="G35" s="12" t="str">
        <f t="shared" si="3"/>
        <v>Q1</v>
      </c>
    </row>
    <row r="36" spans="1:7">
      <c r="A36" s="10">
        <v>43500</v>
      </c>
      <c r="B36" s="11">
        <v>66.157300000000006</v>
      </c>
      <c r="C36" s="12">
        <f t="shared" si="0"/>
        <v>2019</v>
      </c>
      <c r="D36" s="12">
        <f>MONTH(Table1[[#This Row],[Date]])</f>
        <v>2</v>
      </c>
      <c r="E36" s="12">
        <f t="shared" si="1"/>
        <v>6</v>
      </c>
      <c r="F36" s="12">
        <f t="shared" si="2"/>
        <v>4</v>
      </c>
      <c r="G36" s="12" t="str">
        <f t="shared" si="3"/>
        <v>Q1</v>
      </c>
    </row>
    <row r="37" spans="1:7">
      <c r="A37" s="10">
        <v>43501</v>
      </c>
      <c r="B37" s="11">
        <v>61.065300000000001</v>
      </c>
      <c r="C37" s="12">
        <f t="shared" si="0"/>
        <v>2019</v>
      </c>
      <c r="D37" s="12">
        <f>MONTH(Table1[[#This Row],[Date]])</f>
        <v>2</v>
      </c>
      <c r="E37" s="12">
        <f t="shared" si="1"/>
        <v>6</v>
      </c>
      <c r="F37" s="12">
        <f t="shared" si="2"/>
        <v>5</v>
      </c>
      <c r="G37" s="12" t="str">
        <f t="shared" si="3"/>
        <v>Q1</v>
      </c>
    </row>
    <row r="38" spans="1:7">
      <c r="A38" s="10">
        <v>43502</v>
      </c>
      <c r="B38" s="11">
        <v>64.265900000000002</v>
      </c>
      <c r="C38" s="12">
        <f t="shared" si="0"/>
        <v>2019</v>
      </c>
      <c r="D38" s="12">
        <f>MONTH(Table1[[#This Row],[Date]])</f>
        <v>2</v>
      </c>
      <c r="E38" s="12">
        <f t="shared" si="1"/>
        <v>6</v>
      </c>
      <c r="F38" s="12">
        <f t="shared" si="2"/>
        <v>6</v>
      </c>
      <c r="G38" s="12" t="str">
        <f t="shared" si="3"/>
        <v>Q1</v>
      </c>
    </row>
    <row r="39" spans="1:7">
      <c r="A39" s="10">
        <v>43503</v>
      </c>
      <c r="B39" s="11">
        <v>75.417400000000001</v>
      </c>
      <c r="C39" s="12">
        <f t="shared" si="0"/>
        <v>2019</v>
      </c>
      <c r="D39" s="12">
        <f>MONTH(Table1[[#This Row],[Date]])</f>
        <v>2</v>
      </c>
      <c r="E39" s="12">
        <f t="shared" si="1"/>
        <v>6</v>
      </c>
      <c r="F39" s="12">
        <f t="shared" si="2"/>
        <v>7</v>
      </c>
      <c r="G39" s="12" t="str">
        <f t="shared" si="3"/>
        <v>Q1</v>
      </c>
    </row>
    <row r="40" spans="1:7">
      <c r="A40" s="10">
        <v>43504</v>
      </c>
      <c r="B40" s="11">
        <v>85.168999999999997</v>
      </c>
      <c r="C40" s="12">
        <f t="shared" si="0"/>
        <v>2019</v>
      </c>
      <c r="D40" s="12">
        <f>MONTH(Table1[[#This Row],[Date]])</f>
        <v>2</v>
      </c>
      <c r="E40" s="12">
        <f t="shared" si="1"/>
        <v>6</v>
      </c>
      <c r="F40" s="12">
        <f t="shared" si="2"/>
        <v>8</v>
      </c>
      <c r="G40" s="12" t="str">
        <f t="shared" si="3"/>
        <v>Q1</v>
      </c>
    </row>
    <row r="41" spans="1:7">
      <c r="A41" s="10">
        <v>43505</v>
      </c>
      <c r="B41" s="11">
        <v>85.091700000000003</v>
      </c>
      <c r="C41" s="12">
        <f t="shared" si="0"/>
        <v>2019</v>
      </c>
      <c r="D41" s="12">
        <f>MONTH(Table1[[#This Row],[Date]])</f>
        <v>2</v>
      </c>
      <c r="E41" s="12">
        <f t="shared" si="1"/>
        <v>6</v>
      </c>
      <c r="F41" s="12">
        <f t="shared" si="2"/>
        <v>9</v>
      </c>
      <c r="G41" s="12" t="str">
        <f t="shared" si="3"/>
        <v>Q1</v>
      </c>
    </row>
    <row r="42" spans="1:7">
      <c r="A42" s="10">
        <v>43506</v>
      </c>
      <c r="B42" s="11">
        <v>97.355199999999996</v>
      </c>
      <c r="C42" s="12">
        <f t="shared" si="0"/>
        <v>2019</v>
      </c>
      <c r="D42" s="12">
        <f>MONTH(Table1[[#This Row],[Date]])</f>
        <v>2</v>
      </c>
      <c r="E42" s="12">
        <f t="shared" si="1"/>
        <v>7</v>
      </c>
      <c r="F42" s="12">
        <f t="shared" si="2"/>
        <v>10</v>
      </c>
      <c r="G42" s="12" t="str">
        <f t="shared" si="3"/>
        <v>Q1</v>
      </c>
    </row>
    <row r="43" spans="1:7">
      <c r="A43" s="10">
        <v>43507</v>
      </c>
      <c r="B43" s="11">
        <v>113.5254</v>
      </c>
      <c r="C43" s="12">
        <f t="shared" si="0"/>
        <v>2019</v>
      </c>
      <c r="D43" s="12">
        <f>MONTH(Table1[[#This Row],[Date]])</f>
        <v>2</v>
      </c>
      <c r="E43" s="12">
        <f t="shared" si="1"/>
        <v>7</v>
      </c>
      <c r="F43" s="12">
        <f t="shared" si="2"/>
        <v>11</v>
      </c>
      <c r="G43" s="12" t="str">
        <f t="shared" si="3"/>
        <v>Q1</v>
      </c>
    </row>
    <row r="44" spans="1:7">
      <c r="A44" s="10">
        <v>43508</v>
      </c>
      <c r="B44" s="11">
        <v>108.1455</v>
      </c>
      <c r="C44" s="12">
        <f t="shared" si="0"/>
        <v>2019</v>
      </c>
      <c r="D44" s="12">
        <f>MONTH(Table1[[#This Row],[Date]])</f>
        <v>2</v>
      </c>
      <c r="E44" s="12">
        <f t="shared" si="1"/>
        <v>7</v>
      </c>
      <c r="F44" s="12">
        <f t="shared" si="2"/>
        <v>12</v>
      </c>
      <c r="G44" s="12" t="str">
        <f t="shared" si="3"/>
        <v>Q1</v>
      </c>
    </row>
    <row r="45" spans="1:7">
      <c r="A45" s="10">
        <v>43509</v>
      </c>
      <c r="B45" s="11">
        <v>104.82510000000001</v>
      </c>
      <c r="C45" s="12">
        <f t="shared" si="0"/>
        <v>2019</v>
      </c>
      <c r="D45" s="12">
        <f>MONTH(Table1[[#This Row],[Date]])</f>
        <v>2</v>
      </c>
      <c r="E45" s="12">
        <f t="shared" si="1"/>
        <v>7</v>
      </c>
      <c r="F45" s="12">
        <f t="shared" si="2"/>
        <v>13</v>
      </c>
      <c r="G45" s="12" t="str">
        <f t="shared" si="3"/>
        <v>Q1</v>
      </c>
    </row>
    <row r="46" spans="1:7">
      <c r="A46" s="10">
        <v>43510</v>
      </c>
      <c r="B46" s="11">
        <v>90.115700000000004</v>
      </c>
      <c r="C46" s="12">
        <f t="shared" si="0"/>
        <v>2019</v>
      </c>
      <c r="D46" s="12">
        <f>MONTH(Table1[[#This Row],[Date]])</f>
        <v>2</v>
      </c>
      <c r="E46" s="12">
        <f t="shared" si="1"/>
        <v>7</v>
      </c>
      <c r="F46" s="12">
        <f t="shared" si="2"/>
        <v>14</v>
      </c>
      <c r="G46" s="12" t="str">
        <f t="shared" si="3"/>
        <v>Q1</v>
      </c>
    </row>
    <row r="47" spans="1:7">
      <c r="A47" s="10">
        <v>43511</v>
      </c>
      <c r="B47" s="11">
        <v>75.718699999999998</v>
      </c>
      <c r="C47" s="12">
        <f t="shared" si="0"/>
        <v>2019</v>
      </c>
      <c r="D47" s="12">
        <f>MONTH(Table1[[#This Row],[Date]])</f>
        <v>2</v>
      </c>
      <c r="E47" s="12">
        <f t="shared" si="1"/>
        <v>7</v>
      </c>
      <c r="F47" s="12">
        <f t="shared" si="2"/>
        <v>15</v>
      </c>
      <c r="G47" s="12" t="str">
        <f t="shared" si="3"/>
        <v>Q1</v>
      </c>
    </row>
    <row r="48" spans="1:7">
      <c r="A48" s="10">
        <v>43512</v>
      </c>
      <c r="B48" s="11">
        <v>70.216800000000006</v>
      </c>
      <c r="C48" s="12">
        <f t="shared" si="0"/>
        <v>2019</v>
      </c>
      <c r="D48" s="12">
        <f>MONTH(Table1[[#This Row],[Date]])</f>
        <v>2</v>
      </c>
      <c r="E48" s="12">
        <f t="shared" si="1"/>
        <v>7</v>
      </c>
      <c r="F48" s="12">
        <f t="shared" si="2"/>
        <v>16</v>
      </c>
      <c r="G48" s="12" t="str">
        <f t="shared" si="3"/>
        <v>Q1</v>
      </c>
    </row>
    <row r="49" spans="1:7">
      <c r="A49" s="10">
        <v>43513</v>
      </c>
      <c r="B49" s="11">
        <v>62.743600000000001</v>
      </c>
      <c r="C49" s="12">
        <f t="shared" si="0"/>
        <v>2019</v>
      </c>
      <c r="D49" s="12">
        <f>MONTH(Table1[[#This Row],[Date]])</f>
        <v>2</v>
      </c>
      <c r="E49" s="12">
        <f t="shared" si="1"/>
        <v>8</v>
      </c>
      <c r="F49" s="12">
        <f t="shared" si="2"/>
        <v>17</v>
      </c>
      <c r="G49" s="12" t="str">
        <f t="shared" si="3"/>
        <v>Q1</v>
      </c>
    </row>
    <row r="50" spans="1:7">
      <c r="A50" s="10">
        <v>43514</v>
      </c>
      <c r="B50" s="11">
        <v>61.941800000000001</v>
      </c>
      <c r="C50" s="12">
        <f t="shared" si="0"/>
        <v>2019</v>
      </c>
      <c r="D50" s="12">
        <f>MONTH(Table1[[#This Row],[Date]])</f>
        <v>2</v>
      </c>
      <c r="E50" s="12">
        <f t="shared" si="1"/>
        <v>8</v>
      </c>
      <c r="F50" s="12">
        <f t="shared" si="2"/>
        <v>18</v>
      </c>
      <c r="G50" s="12" t="str">
        <f t="shared" si="3"/>
        <v>Q1</v>
      </c>
    </row>
    <row r="51" spans="1:7">
      <c r="A51" s="10">
        <v>43515</v>
      </c>
      <c r="B51" s="11">
        <v>74.059700000000007</v>
      </c>
      <c r="C51" s="12">
        <f t="shared" si="0"/>
        <v>2019</v>
      </c>
      <c r="D51" s="12">
        <f>MONTH(Table1[[#This Row],[Date]])</f>
        <v>2</v>
      </c>
      <c r="E51" s="12">
        <f t="shared" si="1"/>
        <v>8</v>
      </c>
      <c r="F51" s="12">
        <f t="shared" si="2"/>
        <v>19</v>
      </c>
      <c r="G51" s="12" t="str">
        <f t="shared" si="3"/>
        <v>Q1</v>
      </c>
    </row>
    <row r="52" spans="1:7">
      <c r="A52" s="10">
        <v>43516</v>
      </c>
      <c r="B52" s="11">
        <v>86.964600000000004</v>
      </c>
      <c r="C52" s="12">
        <f t="shared" si="0"/>
        <v>2019</v>
      </c>
      <c r="D52" s="12">
        <f>MONTH(Table1[[#This Row],[Date]])</f>
        <v>2</v>
      </c>
      <c r="E52" s="12">
        <f t="shared" si="1"/>
        <v>8</v>
      </c>
      <c r="F52" s="12">
        <f t="shared" si="2"/>
        <v>20</v>
      </c>
      <c r="G52" s="12" t="str">
        <f t="shared" si="3"/>
        <v>Q1</v>
      </c>
    </row>
    <row r="53" spans="1:7">
      <c r="A53" s="10">
        <v>43517</v>
      </c>
      <c r="B53" s="11">
        <v>90.131</v>
      </c>
      <c r="C53" s="12">
        <f t="shared" si="0"/>
        <v>2019</v>
      </c>
      <c r="D53" s="12">
        <f>MONTH(Table1[[#This Row],[Date]])</f>
        <v>2</v>
      </c>
      <c r="E53" s="12">
        <f t="shared" si="1"/>
        <v>8</v>
      </c>
      <c r="F53" s="12">
        <f t="shared" si="2"/>
        <v>21</v>
      </c>
      <c r="G53" s="12" t="str">
        <f t="shared" si="3"/>
        <v>Q1</v>
      </c>
    </row>
    <row r="54" spans="1:7">
      <c r="A54" s="10">
        <v>43518</v>
      </c>
      <c r="B54" s="11">
        <v>94.154200000000003</v>
      </c>
      <c r="C54" s="12">
        <f t="shared" si="0"/>
        <v>2019</v>
      </c>
      <c r="D54" s="12">
        <f>MONTH(Table1[[#This Row],[Date]])</f>
        <v>2</v>
      </c>
      <c r="E54" s="12">
        <f t="shared" si="1"/>
        <v>8</v>
      </c>
      <c r="F54" s="12">
        <f t="shared" si="2"/>
        <v>22</v>
      </c>
      <c r="G54" s="12" t="str">
        <f t="shared" si="3"/>
        <v>Q1</v>
      </c>
    </row>
    <row r="55" spans="1:7">
      <c r="A55" s="10">
        <v>43519</v>
      </c>
      <c r="B55" s="11">
        <v>110.0257</v>
      </c>
      <c r="C55" s="12">
        <f t="shared" si="0"/>
        <v>2019</v>
      </c>
      <c r="D55" s="12">
        <f>MONTH(Table1[[#This Row],[Date]])</f>
        <v>2</v>
      </c>
      <c r="E55" s="12">
        <f t="shared" si="1"/>
        <v>8</v>
      </c>
      <c r="F55" s="12">
        <f t="shared" si="2"/>
        <v>23</v>
      </c>
      <c r="G55" s="12" t="str">
        <f t="shared" si="3"/>
        <v>Q1</v>
      </c>
    </row>
    <row r="56" spans="1:7">
      <c r="A56" s="10">
        <v>43520</v>
      </c>
      <c r="B56" s="11">
        <v>107.46169999999999</v>
      </c>
      <c r="C56" s="12">
        <f t="shared" si="0"/>
        <v>2019</v>
      </c>
      <c r="D56" s="12">
        <f>MONTH(Table1[[#This Row],[Date]])</f>
        <v>2</v>
      </c>
      <c r="E56" s="12">
        <f t="shared" si="1"/>
        <v>9</v>
      </c>
      <c r="F56" s="12">
        <f t="shared" si="2"/>
        <v>24</v>
      </c>
      <c r="G56" s="12" t="str">
        <f t="shared" si="3"/>
        <v>Q1</v>
      </c>
    </row>
    <row r="57" spans="1:7">
      <c r="A57" s="10">
        <v>43521</v>
      </c>
      <c r="B57" s="11">
        <v>103.81829999999999</v>
      </c>
      <c r="C57" s="12">
        <f t="shared" si="0"/>
        <v>2019</v>
      </c>
      <c r="D57" s="12">
        <f>MONTH(Table1[[#This Row],[Date]])</f>
        <v>2</v>
      </c>
      <c r="E57" s="12">
        <f t="shared" si="1"/>
        <v>9</v>
      </c>
      <c r="F57" s="12">
        <f t="shared" si="2"/>
        <v>25</v>
      </c>
      <c r="G57" s="12" t="str">
        <f t="shared" si="3"/>
        <v>Q1</v>
      </c>
    </row>
    <row r="58" spans="1:7">
      <c r="A58" s="10">
        <v>43522</v>
      </c>
      <c r="B58" s="11">
        <v>92.238</v>
      </c>
      <c r="C58" s="12">
        <f t="shared" si="0"/>
        <v>2019</v>
      </c>
      <c r="D58" s="12">
        <f>MONTH(Table1[[#This Row],[Date]])</f>
        <v>2</v>
      </c>
      <c r="E58" s="12">
        <f t="shared" si="1"/>
        <v>9</v>
      </c>
      <c r="F58" s="12">
        <f t="shared" si="2"/>
        <v>26</v>
      </c>
      <c r="G58" s="12" t="str">
        <f t="shared" si="3"/>
        <v>Q1</v>
      </c>
    </row>
    <row r="59" spans="1:7">
      <c r="A59" s="10">
        <v>43523</v>
      </c>
      <c r="B59" s="11">
        <v>75.103399999999993</v>
      </c>
      <c r="C59" s="12">
        <f t="shared" si="0"/>
        <v>2019</v>
      </c>
      <c r="D59" s="12">
        <f>MONTH(Table1[[#This Row],[Date]])</f>
        <v>2</v>
      </c>
      <c r="E59" s="12">
        <f t="shared" si="1"/>
        <v>9</v>
      </c>
      <c r="F59" s="12">
        <f t="shared" si="2"/>
        <v>27</v>
      </c>
      <c r="G59" s="12" t="str">
        <f t="shared" si="3"/>
        <v>Q1</v>
      </c>
    </row>
    <row r="60" spans="1:7">
      <c r="A60" s="10">
        <v>43524</v>
      </c>
      <c r="B60" s="11">
        <v>67.531999999999996</v>
      </c>
      <c r="C60" s="12">
        <f t="shared" si="0"/>
        <v>2019</v>
      </c>
      <c r="D60" s="12">
        <f>MONTH(Table1[[#This Row],[Date]])</f>
        <v>2</v>
      </c>
      <c r="E60" s="12">
        <f t="shared" si="1"/>
        <v>9</v>
      </c>
      <c r="F60" s="12">
        <f t="shared" si="2"/>
        <v>28</v>
      </c>
      <c r="G60" s="12" t="str">
        <f t="shared" si="3"/>
        <v>Q1</v>
      </c>
    </row>
    <row r="61" spans="1:7">
      <c r="A61" s="10">
        <v>43525</v>
      </c>
      <c r="B61" s="11">
        <v>62.482999999999997</v>
      </c>
      <c r="C61" s="12">
        <f t="shared" si="0"/>
        <v>2019</v>
      </c>
      <c r="D61" s="12">
        <f>MONTH(Table1[[#This Row],[Date]])</f>
        <v>3</v>
      </c>
      <c r="E61" s="12">
        <f t="shared" si="1"/>
        <v>9</v>
      </c>
      <c r="F61" s="12">
        <f t="shared" si="2"/>
        <v>1</v>
      </c>
      <c r="G61" s="12" t="str">
        <f t="shared" si="3"/>
        <v>Q1</v>
      </c>
    </row>
    <row r="62" spans="1:7">
      <c r="A62" s="10">
        <v>43526</v>
      </c>
      <c r="B62" s="11">
        <v>63.7684</v>
      </c>
      <c r="C62" s="12">
        <f t="shared" si="0"/>
        <v>2019</v>
      </c>
      <c r="D62" s="12">
        <f>MONTH(Table1[[#This Row],[Date]])</f>
        <v>3</v>
      </c>
      <c r="E62" s="12">
        <f t="shared" si="1"/>
        <v>9</v>
      </c>
      <c r="F62" s="12">
        <f t="shared" si="2"/>
        <v>2</v>
      </c>
      <c r="G62" s="12" t="str">
        <f t="shared" si="3"/>
        <v>Q1</v>
      </c>
    </row>
    <row r="63" spans="1:7">
      <c r="A63" s="10">
        <v>43527</v>
      </c>
      <c r="B63" s="11">
        <v>75.061300000000003</v>
      </c>
      <c r="C63" s="12">
        <f t="shared" si="0"/>
        <v>2019</v>
      </c>
      <c r="D63" s="12">
        <f>MONTH(Table1[[#This Row],[Date]])</f>
        <v>3</v>
      </c>
      <c r="E63" s="12">
        <f t="shared" si="1"/>
        <v>10</v>
      </c>
      <c r="F63" s="12">
        <f t="shared" si="2"/>
        <v>3</v>
      </c>
      <c r="G63" s="12" t="str">
        <f t="shared" si="3"/>
        <v>Q1</v>
      </c>
    </row>
    <row r="64" spans="1:7">
      <c r="A64" s="10">
        <v>43528</v>
      </c>
      <c r="B64" s="11">
        <v>90.021100000000004</v>
      </c>
      <c r="C64" s="12">
        <f t="shared" si="0"/>
        <v>2019</v>
      </c>
      <c r="D64" s="12">
        <f>MONTH(Table1[[#This Row],[Date]])</f>
        <v>3</v>
      </c>
      <c r="E64" s="12">
        <f t="shared" si="1"/>
        <v>10</v>
      </c>
      <c r="F64" s="12">
        <f t="shared" si="2"/>
        <v>4</v>
      </c>
      <c r="G64" s="12" t="str">
        <f t="shared" si="3"/>
        <v>Q1</v>
      </c>
    </row>
    <row r="65" spans="1:7">
      <c r="A65" s="10">
        <v>43529</v>
      </c>
      <c r="B65" s="11">
        <v>92.664500000000004</v>
      </c>
      <c r="C65" s="12">
        <f t="shared" si="0"/>
        <v>2019</v>
      </c>
      <c r="D65" s="12">
        <f>MONTH(Table1[[#This Row],[Date]])</f>
        <v>3</v>
      </c>
      <c r="E65" s="12">
        <f t="shared" si="1"/>
        <v>10</v>
      </c>
      <c r="F65" s="12">
        <f t="shared" si="2"/>
        <v>5</v>
      </c>
      <c r="G65" s="12" t="str">
        <f t="shared" si="3"/>
        <v>Q1</v>
      </c>
    </row>
    <row r="66" spans="1:7">
      <c r="A66" s="10">
        <v>43530</v>
      </c>
      <c r="B66" s="11">
        <v>99.12</v>
      </c>
      <c r="C66" s="12">
        <f t="shared" si="0"/>
        <v>2019</v>
      </c>
      <c r="D66" s="12">
        <f>MONTH(Table1[[#This Row],[Date]])</f>
        <v>3</v>
      </c>
      <c r="E66" s="12">
        <f t="shared" si="1"/>
        <v>10</v>
      </c>
      <c r="F66" s="12">
        <f t="shared" si="2"/>
        <v>6</v>
      </c>
      <c r="G66" s="12" t="str">
        <f t="shared" si="3"/>
        <v>Q1</v>
      </c>
    </row>
    <row r="67" spans="1:7">
      <c r="A67" s="10">
        <v>43531</v>
      </c>
      <c r="B67" s="11">
        <v>114.723</v>
      </c>
      <c r="C67" s="12">
        <f t="shared" ref="C67:C130" si="4">YEAR(A67)</f>
        <v>2019</v>
      </c>
      <c r="D67" s="12">
        <f>MONTH(Table1[[#This Row],[Date]])</f>
        <v>3</v>
      </c>
      <c r="E67" s="12">
        <f t="shared" ref="E67:E130" si="5">WEEKNUM(A67)</f>
        <v>10</v>
      </c>
      <c r="F67" s="12">
        <f t="shared" ref="F67:F130" si="6">DAY(A67)</f>
        <v>7</v>
      </c>
      <c r="G67" s="12" t="str">
        <f t="shared" ref="G67:G130" si="7">"Q"&amp;ROUNDUP(MONTH(A67)/3,0)</f>
        <v>Q1</v>
      </c>
    </row>
    <row r="68" spans="1:7">
      <c r="A68" s="10">
        <v>43532</v>
      </c>
      <c r="B68" s="11">
        <v>112.3297</v>
      </c>
      <c r="C68" s="12">
        <f t="shared" si="4"/>
        <v>2019</v>
      </c>
      <c r="D68" s="12">
        <f>MONTH(Table1[[#This Row],[Date]])</f>
        <v>3</v>
      </c>
      <c r="E68" s="12">
        <f t="shared" si="5"/>
        <v>10</v>
      </c>
      <c r="F68" s="12">
        <f t="shared" si="6"/>
        <v>8</v>
      </c>
      <c r="G68" s="12" t="str">
        <f t="shared" si="7"/>
        <v>Q1</v>
      </c>
    </row>
    <row r="69" spans="1:7">
      <c r="A69" s="10">
        <v>43533</v>
      </c>
      <c r="B69" s="11">
        <v>106.41370000000001</v>
      </c>
      <c r="C69" s="12">
        <f t="shared" si="4"/>
        <v>2019</v>
      </c>
      <c r="D69" s="12">
        <f>MONTH(Table1[[#This Row],[Date]])</f>
        <v>3</v>
      </c>
      <c r="E69" s="12">
        <f t="shared" si="5"/>
        <v>10</v>
      </c>
      <c r="F69" s="12">
        <f t="shared" si="6"/>
        <v>9</v>
      </c>
      <c r="G69" s="12" t="str">
        <f t="shared" si="7"/>
        <v>Q1</v>
      </c>
    </row>
    <row r="70" spans="1:7">
      <c r="A70" s="10">
        <v>43534</v>
      </c>
      <c r="B70" s="11">
        <v>91.721699999999998</v>
      </c>
      <c r="C70" s="12">
        <f t="shared" si="4"/>
        <v>2019</v>
      </c>
      <c r="D70" s="12">
        <f>MONTH(Table1[[#This Row],[Date]])</f>
        <v>3</v>
      </c>
      <c r="E70" s="12">
        <f t="shared" si="5"/>
        <v>11</v>
      </c>
      <c r="F70" s="12">
        <f t="shared" si="6"/>
        <v>10</v>
      </c>
      <c r="G70" s="12" t="str">
        <f t="shared" si="7"/>
        <v>Q1</v>
      </c>
    </row>
    <row r="71" spans="1:7">
      <c r="A71" s="10">
        <v>43535</v>
      </c>
      <c r="B71" s="11">
        <v>76.024500000000003</v>
      </c>
      <c r="C71" s="12">
        <f t="shared" si="4"/>
        <v>2019</v>
      </c>
      <c r="D71" s="12">
        <f>MONTH(Table1[[#This Row],[Date]])</f>
        <v>3</v>
      </c>
      <c r="E71" s="12">
        <f t="shared" si="5"/>
        <v>11</v>
      </c>
      <c r="F71" s="12">
        <f t="shared" si="6"/>
        <v>11</v>
      </c>
      <c r="G71" s="12" t="str">
        <f t="shared" si="7"/>
        <v>Q1</v>
      </c>
    </row>
    <row r="72" spans="1:7">
      <c r="A72" s="10">
        <v>43536</v>
      </c>
      <c r="B72" s="11">
        <v>67.393699999999995</v>
      </c>
      <c r="C72" s="12">
        <f t="shared" si="4"/>
        <v>2019</v>
      </c>
      <c r="D72" s="12">
        <f>MONTH(Table1[[#This Row],[Date]])</f>
        <v>3</v>
      </c>
      <c r="E72" s="12">
        <f t="shared" si="5"/>
        <v>11</v>
      </c>
      <c r="F72" s="12">
        <f t="shared" si="6"/>
        <v>12</v>
      </c>
      <c r="G72" s="12" t="str">
        <f t="shared" si="7"/>
        <v>Q1</v>
      </c>
    </row>
    <row r="73" spans="1:7">
      <c r="A73" s="10">
        <v>43537</v>
      </c>
      <c r="B73" s="11">
        <v>61.441499999999998</v>
      </c>
      <c r="C73" s="12">
        <f t="shared" si="4"/>
        <v>2019</v>
      </c>
      <c r="D73" s="12">
        <f>MONTH(Table1[[#This Row],[Date]])</f>
        <v>3</v>
      </c>
      <c r="E73" s="12">
        <f t="shared" si="5"/>
        <v>11</v>
      </c>
      <c r="F73" s="12">
        <f t="shared" si="6"/>
        <v>13</v>
      </c>
      <c r="G73" s="12" t="str">
        <f t="shared" si="7"/>
        <v>Q1</v>
      </c>
    </row>
    <row r="74" spans="1:7">
      <c r="A74" s="10">
        <v>43538</v>
      </c>
      <c r="B74" s="11">
        <v>61.887999999999998</v>
      </c>
      <c r="C74" s="12">
        <f t="shared" si="4"/>
        <v>2019</v>
      </c>
      <c r="D74" s="12">
        <f>MONTH(Table1[[#This Row],[Date]])</f>
        <v>3</v>
      </c>
      <c r="E74" s="12">
        <f t="shared" si="5"/>
        <v>11</v>
      </c>
      <c r="F74" s="12">
        <f t="shared" si="6"/>
        <v>14</v>
      </c>
      <c r="G74" s="12" t="str">
        <f t="shared" si="7"/>
        <v>Q1</v>
      </c>
    </row>
    <row r="75" spans="1:7">
      <c r="A75" s="10">
        <v>43539</v>
      </c>
      <c r="B75" s="11">
        <v>72.871200000000002</v>
      </c>
      <c r="C75" s="12">
        <f t="shared" si="4"/>
        <v>2019</v>
      </c>
      <c r="D75" s="12">
        <f>MONTH(Table1[[#This Row],[Date]])</f>
        <v>3</v>
      </c>
      <c r="E75" s="12">
        <f t="shared" si="5"/>
        <v>11</v>
      </c>
      <c r="F75" s="12">
        <f t="shared" si="6"/>
        <v>15</v>
      </c>
      <c r="G75" s="12" t="str">
        <f t="shared" si="7"/>
        <v>Q1</v>
      </c>
    </row>
    <row r="76" spans="1:7">
      <c r="A76" s="10">
        <v>43540</v>
      </c>
      <c r="B76" s="11">
        <v>83.9315</v>
      </c>
      <c r="C76" s="12">
        <f t="shared" si="4"/>
        <v>2019</v>
      </c>
      <c r="D76" s="12">
        <f>MONTH(Table1[[#This Row],[Date]])</f>
        <v>3</v>
      </c>
      <c r="E76" s="12">
        <f t="shared" si="5"/>
        <v>11</v>
      </c>
      <c r="F76" s="12">
        <f t="shared" si="6"/>
        <v>16</v>
      </c>
      <c r="G76" s="12" t="str">
        <f t="shared" si="7"/>
        <v>Q1</v>
      </c>
    </row>
    <row r="77" spans="1:7">
      <c r="A77" s="10">
        <v>43541</v>
      </c>
      <c r="B77" s="11">
        <v>89.059200000000004</v>
      </c>
      <c r="C77" s="12">
        <f t="shared" si="4"/>
        <v>2019</v>
      </c>
      <c r="D77" s="12">
        <f>MONTH(Table1[[#This Row],[Date]])</f>
        <v>3</v>
      </c>
      <c r="E77" s="12">
        <f t="shared" si="5"/>
        <v>12</v>
      </c>
      <c r="F77" s="12">
        <f t="shared" si="6"/>
        <v>17</v>
      </c>
      <c r="G77" s="12" t="str">
        <f t="shared" si="7"/>
        <v>Q1</v>
      </c>
    </row>
    <row r="78" spans="1:7">
      <c r="A78" s="10">
        <v>43542</v>
      </c>
      <c r="B78" s="11">
        <v>92.452200000000005</v>
      </c>
      <c r="C78" s="12">
        <f t="shared" si="4"/>
        <v>2019</v>
      </c>
      <c r="D78" s="12">
        <f>MONTH(Table1[[#This Row],[Date]])</f>
        <v>3</v>
      </c>
      <c r="E78" s="12">
        <f t="shared" si="5"/>
        <v>12</v>
      </c>
      <c r="F78" s="12">
        <f t="shared" si="6"/>
        <v>18</v>
      </c>
      <c r="G78" s="12" t="str">
        <f t="shared" si="7"/>
        <v>Q1</v>
      </c>
    </row>
    <row r="79" spans="1:7">
      <c r="A79" s="10">
        <v>43543</v>
      </c>
      <c r="B79" s="11">
        <v>111.3258</v>
      </c>
      <c r="C79" s="12">
        <f t="shared" si="4"/>
        <v>2019</v>
      </c>
      <c r="D79" s="12">
        <f>MONTH(Table1[[#This Row],[Date]])</f>
        <v>3</v>
      </c>
      <c r="E79" s="12">
        <f t="shared" si="5"/>
        <v>12</v>
      </c>
      <c r="F79" s="12">
        <f t="shared" si="6"/>
        <v>19</v>
      </c>
      <c r="G79" s="12" t="str">
        <f t="shared" si="7"/>
        <v>Q1</v>
      </c>
    </row>
    <row r="80" spans="1:7">
      <c r="A80" s="10">
        <v>43544</v>
      </c>
      <c r="B80" s="11">
        <v>106.9251</v>
      </c>
      <c r="C80" s="12">
        <f t="shared" si="4"/>
        <v>2019</v>
      </c>
      <c r="D80" s="12">
        <f>MONTH(Table1[[#This Row],[Date]])</f>
        <v>3</v>
      </c>
      <c r="E80" s="12">
        <f t="shared" si="5"/>
        <v>12</v>
      </c>
      <c r="F80" s="12">
        <f t="shared" si="6"/>
        <v>20</v>
      </c>
      <c r="G80" s="12" t="str">
        <f t="shared" si="7"/>
        <v>Q1</v>
      </c>
    </row>
    <row r="81" spans="1:7">
      <c r="A81" s="10">
        <v>43545</v>
      </c>
      <c r="B81" s="11">
        <v>103.6909</v>
      </c>
      <c r="C81" s="12">
        <f t="shared" si="4"/>
        <v>2019</v>
      </c>
      <c r="D81" s="12">
        <f>MONTH(Table1[[#This Row],[Date]])</f>
        <v>3</v>
      </c>
      <c r="E81" s="12">
        <f t="shared" si="5"/>
        <v>12</v>
      </c>
      <c r="F81" s="12">
        <f t="shared" si="6"/>
        <v>21</v>
      </c>
      <c r="G81" s="12" t="str">
        <f t="shared" si="7"/>
        <v>Q1</v>
      </c>
    </row>
    <row r="82" spans="1:7">
      <c r="A82" s="10">
        <v>43546</v>
      </c>
      <c r="B82" s="11">
        <v>90.619699999999995</v>
      </c>
      <c r="C82" s="12">
        <f t="shared" si="4"/>
        <v>2019</v>
      </c>
      <c r="D82" s="12">
        <f>MONTH(Table1[[#This Row],[Date]])</f>
        <v>3</v>
      </c>
      <c r="E82" s="12">
        <f t="shared" si="5"/>
        <v>12</v>
      </c>
      <c r="F82" s="12">
        <f t="shared" si="6"/>
        <v>22</v>
      </c>
      <c r="G82" s="12" t="str">
        <f t="shared" si="7"/>
        <v>Q1</v>
      </c>
    </row>
    <row r="83" spans="1:7">
      <c r="A83" s="10">
        <v>43547</v>
      </c>
      <c r="B83" s="11">
        <v>79.183899999999994</v>
      </c>
      <c r="C83" s="12">
        <f t="shared" si="4"/>
        <v>2019</v>
      </c>
      <c r="D83" s="12">
        <f>MONTH(Table1[[#This Row],[Date]])</f>
        <v>3</v>
      </c>
      <c r="E83" s="12">
        <f t="shared" si="5"/>
        <v>12</v>
      </c>
      <c r="F83" s="12">
        <f t="shared" si="6"/>
        <v>23</v>
      </c>
      <c r="G83" s="12" t="str">
        <f t="shared" si="7"/>
        <v>Q1</v>
      </c>
    </row>
    <row r="84" spans="1:7">
      <c r="A84" s="10">
        <v>43548</v>
      </c>
      <c r="B84" s="11">
        <v>67.884900000000002</v>
      </c>
      <c r="C84" s="12">
        <f t="shared" si="4"/>
        <v>2019</v>
      </c>
      <c r="D84" s="12">
        <f>MONTH(Table1[[#This Row],[Date]])</f>
        <v>3</v>
      </c>
      <c r="E84" s="12">
        <f t="shared" si="5"/>
        <v>13</v>
      </c>
      <c r="F84" s="12">
        <f t="shared" si="6"/>
        <v>24</v>
      </c>
      <c r="G84" s="12" t="str">
        <f t="shared" si="7"/>
        <v>Q1</v>
      </c>
    </row>
    <row r="85" spans="1:7">
      <c r="A85" s="10">
        <v>43549</v>
      </c>
      <c r="B85" s="11">
        <v>62.403199999999998</v>
      </c>
      <c r="C85" s="12">
        <f t="shared" si="4"/>
        <v>2019</v>
      </c>
      <c r="D85" s="12">
        <f>MONTH(Table1[[#This Row],[Date]])</f>
        <v>3</v>
      </c>
      <c r="E85" s="12">
        <f t="shared" si="5"/>
        <v>13</v>
      </c>
      <c r="F85" s="12">
        <f t="shared" si="6"/>
        <v>25</v>
      </c>
      <c r="G85" s="12" t="str">
        <f t="shared" si="7"/>
        <v>Q1</v>
      </c>
    </row>
    <row r="86" spans="1:7">
      <c r="A86" s="10">
        <v>43550</v>
      </c>
      <c r="B86" s="11">
        <v>63.012099999999997</v>
      </c>
      <c r="C86" s="12">
        <f t="shared" si="4"/>
        <v>2019</v>
      </c>
      <c r="D86" s="12">
        <f>MONTH(Table1[[#This Row],[Date]])</f>
        <v>3</v>
      </c>
      <c r="E86" s="12">
        <f t="shared" si="5"/>
        <v>13</v>
      </c>
      <c r="F86" s="12">
        <f t="shared" si="6"/>
        <v>26</v>
      </c>
      <c r="G86" s="12" t="str">
        <f t="shared" si="7"/>
        <v>Q1</v>
      </c>
    </row>
    <row r="87" spans="1:7">
      <c r="A87" s="10">
        <v>43551</v>
      </c>
      <c r="B87" s="11">
        <v>73.940600000000003</v>
      </c>
      <c r="C87" s="12">
        <f t="shared" si="4"/>
        <v>2019</v>
      </c>
      <c r="D87" s="12">
        <f>MONTH(Table1[[#This Row],[Date]])</f>
        <v>3</v>
      </c>
      <c r="E87" s="12">
        <f t="shared" si="5"/>
        <v>13</v>
      </c>
      <c r="F87" s="12">
        <f t="shared" si="6"/>
        <v>27</v>
      </c>
      <c r="G87" s="12" t="str">
        <f t="shared" si="7"/>
        <v>Q1</v>
      </c>
    </row>
    <row r="88" spans="1:7">
      <c r="A88" s="10">
        <v>43552</v>
      </c>
      <c r="B88" s="11">
        <v>86.427499999999995</v>
      </c>
      <c r="C88" s="12">
        <f t="shared" si="4"/>
        <v>2019</v>
      </c>
      <c r="D88" s="12">
        <f>MONTH(Table1[[#This Row],[Date]])</f>
        <v>3</v>
      </c>
      <c r="E88" s="12">
        <f t="shared" si="5"/>
        <v>13</v>
      </c>
      <c r="F88" s="12">
        <f t="shared" si="6"/>
        <v>28</v>
      </c>
      <c r="G88" s="12" t="str">
        <f t="shared" si="7"/>
        <v>Q1</v>
      </c>
    </row>
    <row r="89" spans="1:7">
      <c r="A89" s="10">
        <v>43553</v>
      </c>
      <c r="B89" s="11">
        <v>91.202600000000004</v>
      </c>
      <c r="C89" s="12">
        <f t="shared" si="4"/>
        <v>2019</v>
      </c>
      <c r="D89" s="12">
        <f>MONTH(Table1[[#This Row],[Date]])</f>
        <v>3</v>
      </c>
      <c r="E89" s="12">
        <f t="shared" si="5"/>
        <v>13</v>
      </c>
      <c r="F89" s="12">
        <f t="shared" si="6"/>
        <v>29</v>
      </c>
      <c r="G89" s="12" t="str">
        <f t="shared" si="7"/>
        <v>Q1</v>
      </c>
    </row>
    <row r="90" spans="1:7">
      <c r="A90" s="10">
        <v>43554</v>
      </c>
      <c r="B90" s="11">
        <v>94.700699999999998</v>
      </c>
      <c r="C90" s="12">
        <f t="shared" si="4"/>
        <v>2019</v>
      </c>
      <c r="D90" s="12">
        <f>MONTH(Table1[[#This Row],[Date]])</f>
        <v>3</v>
      </c>
      <c r="E90" s="12">
        <f t="shared" si="5"/>
        <v>13</v>
      </c>
      <c r="F90" s="12">
        <f t="shared" si="6"/>
        <v>30</v>
      </c>
      <c r="G90" s="12" t="str">
        <f t="shared" si="7"/>
        <v>Q1</v>
      </c>
    </row>
    <row r="91" spans="1:7">
      <c r="A91" s="10">
        <v>43555</v>
      </c>
      <c r="B91" s="11">
        <v>110.10339999999999</v>
      </c>
      <c r="C91" s="12">
        <f t="shared" si="4"/>
        <v>2019</v>
      </c>
      <c r="D91" s="12">
        <f>MONTH(Table1[[#This Row],[Date]])</f>
        <v>3</v>
      </c>
      <c r="E91" s="12">
        <f t="shared" si="5"/>
        <v>14</v>
      </c>
      <c r="F91" s="12">
        <f t="shared" si="6"/>
        <v>31</v>
      </c>
      <c r="G91" s="12" t="str">
        <f t="shared" si="7"/>
        <v>Q1</v>
      </c>
    </row>
    <row r="92" spans="1:7">
      <c r="A92" s="10">
        <v>43556</v>
      </c>
      <c r="B92" s="11">
        <v>107.1544</v>
      </c>
      <c r="C92" s="12">
        <f t="shared" si="4"/>
        <v>2019</v>
      </c>
      <c r="D92" s="12">
        <f>MONTH(Table1[[#This Row],[Date]])</f>
        <v>4</v>
      </c>
      <c r="E92" s="12">
        <f t="shared" si="5"/>
        <v>14</v>
      </c>
      <c r="F92" s="12">
        <f t="shared" si="6"/>
        <v>1</v>
      </c>
      <c r="G92" s="12" t="str">
        <f t="shared" si="7"/>
        <v>Q2</v>
      </c>
    </row>
    <row r="93" spans="1:7">
      <c r="A93" s="10">
        <v>43557</v>
      </c>
      <c r="B93" s="11">
        <v>106.7727</v>
      </c>
      <c r="C93" s="12">
        <f t="shared" si="4"/>
        <v>2019</v>
      </c>
      <c r="D93" s="12">
        <f>MONTH(Table1[[#This Row],[Date]])</f>
        <v>4</v>
      </c>
      <c r="E93" s="12">
        <f t="shared" si="5"/>
        <v>14</v>
      </c>
      <c r="F93" s="12">
        <f t="shared" si="6"/>
        <v>2</v>
      </c>
      <c r="G93" s="12" t="str">
        <f t="shared" si="7"/>
        <v>Q2</v>
      </c>
    </row>
    <row r="94" spans="1:7">
      <c r="A94" s="10">
        <v>43558</v>
      </c>
      <c r="B94" s="11">
        <v>95.316299999999998</v>
      </c>
      <c r="C94" s="12">
        <f t="shared" si="4"/>
        <v>2019</v>
      </c>
      <c r="D94" s="12">
        <f>MONTH(Table1[[#This Row],[Date]])</f>
        <v>4</v>
      </c>
      <c r="E94" s="12">
        <f t="shared" si="5"/>
        <v>14</v>
      </c>
      <c r="F94" s="12">
        <f t="shared" si="6"/>
        <v>3</v>
      </c>
      <c r="G94" s="12" t="str">
        <f t="shared" si="7"/>
        <v>Q2</v>
      </c>
    </row>
    <row r="95" spans="1:7">
      <c r="A95" s="10">
        <v>43559</v>
      </c>
      <c r="B95" s="11">
        <v>79.597700000000003</v>
      </c>
      <c r="C95" s="12">
        <f t="shared" si="4"/>
        <v>2019</v>
      </c>
      <c r="D95" s="12">
        <f>MONTH(Table1[[#This Row],[Date]])</f>
        <v>4</v>
      </c>
      <c r="E95" s="12">
        <f t="shared" si="5"/>
        <v>14</v>
      </c>
      <c r="F95" s="12">
        <f t="shared" si="6"/>
        <v>4</v>
      </c>
      <c r="G95" s="12" t="str">
        <f t="shared" si="7"/>
        <v>Q2</v>
      </c>
    </row>
    <row r="96" spans="1:7">
      <c r="A96" s="10">
        <v>43560</v>
      </c>
      <c r="B96" s="11">
        <v>67.892700000000005</v>
      </c>
      <c r="C96" s="12">
        <f t="shared" si="4"/>
        <v>2019</v>
      </c>
      <c r="D96" s="12">
        <f>MONTH(Table1[[#This Row],[Date]])</f>
        <v>4</v>
      </c>
      <c r="E96" s="12">
        <f t="shared" si="5"/>
        <v>14</v>
      </c>
      <c r="F96" s="12">
        <f t="shared" si="6"/>
        <v>5</v>
      </c>
      <c r="G96" s="12" t="str">
        <f t="shared" si="7"/>
        <v>Q2</v>
      </c>
    </row>
    <row r="97" spans="1:7">
      <c r="A97" s="10">
        <v>43561</v>
      </c>
      <c r="B97" s="11">
        <v>63.284999999999997</v>
      </c>
      <c r="C97" s="12">
        <f t="shared" si="4"/>
        <v>2019</v>
      </c>
      <c r="D97" s="12">
        <f>MONTH(Table1[[#This Row],[Date]])</f>
        <v>4</v>
      </c>
      <c r="E97" s="12">
        <f t="shared" si="5"/>
        <v>14</v>
      </c>
      <c r="F97" s="12">
        <f t="shared" si="6"/>
        <v>6</v>
      </c>
      <c r="G97" s="12" t="str">
        <f t="shared" si="7"/>
        <v>Q2</v>
      </c>
    </row>
    <row r="98" spans="1:7">
      <c r="A98" s="10">
        <v>43562</v>
      </c>
      <c r="B98" s="11">
        <v>66.982699999999994</v>
      </c>
      <c r="C98" s="12">
        <f t="shared" si="4"/>
        <v>2019</v>
      </c>
      <c r="D98" s="12">
        <f>MONTH(Table1[[#This Row],[Date]])</f>
        <v>4</v>
      </c>
      <c r="E98" s="12">
        <f t="shared" si="5"/>
        <v>15</v>
      </c>
      <c r="F98" s="12">
        <f t="shared" si="6"/>
        <v>7</v>
      </c>
      <c r="G98" s="12" t="str">
        <f t="shared" si="7"/>
        <v>Q2</v>
      </c>
    </row>
    <row r="99" spans="1:7">
      <c r="A99" s="10">
        <v>43563</v>
      </c>
      <c r="B99" s="11">
        <v>76.444100000000006</v>
      </c>
      <c r="C99" s="12">
        <f t="shared" si="4"/>
        <v>2019</v>
      </c>
      <c r="D99" s="12">
        <f>MONTH(Table1[[#This Row],[Date]])</f>
        <v>4</v>
      </c>
      <c r="E99" s="12">
        <f t="shared" si="5"/>
        <v>15</v>
      </c>
      <c r="F99" s="12">
        <f t="shared" si="6"/>
        <v>8</v>
      </c>
      <c r="G99" s="12" t="str">
        <f t="shared" si="7"/>
        <v>Q2</v>
      </c>
    </row>
    <row r="100" spans="1:7">
      <c r="A100" s="10">
        <v>43564</v>
      </c>
      <c r="B100" s="11">
        <v>85.889600000000002</v>
      </c>
      <c r="C100" s="12">
        <f t="shared" si="4"/>
        <v>2019</v>
      </c>
      <c r="D100" s="12">
        <f>MONTH(Table1[[#This Row],[Date]])</f>
        <v>4</v>
      </c>
      <c r="E100" s="12">
        <f t="shared" si="5"/>
        <v>15</v>
      </c>
      <c r="F100" s="12">
        <f t="shared" si="6"/>
        <v>9</v>
      </c>
      <c r="G100" s="12" t="str">
        <f t="shared" si="7"/>
        <v>Q2</v>
      </c>
    </row>
    <row r="101" spans="1:7">
      <c r="A101" s="10">
        <v>43565</v>
      </c>
      <c r="B101" s="11">
        <v>87.997900000000001</v>
      </c>
      <c r="C101" s="12">
        <f t="shared" si="4"/>
        <v>2019</v>
      </c>
      <c r="D101" s="12">
        <f>MONTH(Table1[[#This Row],[Date]])</f>
        <v>4</v>
      </c>
      <c r="E101" s="12">
        <f t="shared" si="5"/>
        <v>15</v>
      </c>
      <c r="F101" s="12">
        <f t="shared" si="6"/>
        <v>10</v>
      </c>
      <c r="G101" s="12" t="str">
        <f t="shared" si="7"/>
        <v>Q2</v>
      </c>
    </row>
    <row r="102" spans="1:7">
      <c r="A102" s="10">
        <v>43566</v>
      </c>
      <c r="B102" s="11">
        <v>92.173199999999994</v>
      </c>
      <c r="C102" s="12">
        <f t="shared" si="4"/>
        <v>2019</v>
      </c>
      <c r="D102" s="12">
        <f>MONTH(Table1[[#This Row],[Date]])</f>
        <v>4</v>
      </c>
      <c r="E102" s="12">
        <f t="shared" si="5"/>
        <v>15</v>
      </c>
      <c r="F102" s="12">
        <f t="shared" si="6"/>
        <v>11</v>
      </c>
      <c r="G102" s="12" t="str">
        <f t="shared" si="7"/>
        <v>Q2</v>
      </c>
    </row>
    <row r="103" spans="1:7">
      <c r="A103" s="10">
        <v>43567</v>
      </c>
      <c r="B103" s="11">
        <v>108.4666</v>
      </c>
      <c r="C103" s="12">
        <f t="shared" si="4"/>
        <v>2019</v>
      </c>
      <c r="D103" s="12">
        <f>MONTH(Table1[[#This Row],[Date]])</f>
        <v>4</v>
      </c>
      <c r="E103" s="12">
        <f t="shared" si="5"/>
        <v>15</v>
      </c>
      <c r="F103" s="12">
        <f t="shared" si="6"/>
        <v>12</v>
      </c>
      <c r="G103" s="12" t="str">
        <f t="shared" si="7"/>
        <v>Q2</v>
      </c>
    </row>
    <row r="104" spans="1:7">
      <c r="A104" s="10">
        <v>43568</v>
      </c>
      <c r="B104" s="11">
        <v>107.8745</v>
      </c>
      <c r="C104" s="12">
        <f t="shared" si="4"/>
        <v>2019</v>
      </c>
      <c r="D104" s="12">
        <f>MONTH(Table1[[#This Row],[Date]])</f>
        <v>4</v>
      </c>
      <c r="E104" s="12">
        <f t="shared" si="5"/>
        <v>15</v>
      </c>
      <c r="F104" s="12">
        <f t="shared" si="6"/>
        <v>13</v>
      </c>
      <c r="G104" s="12" t="str">
        <f t="shared" si="7"/>
        <v>Q2</v>
      </c>
    </row>
    <row r="105" spans="1:7">
      <c r="A105" s="10">
        <v>43569</v>
      </c>
      <c r="B105" s="11">
        <v>107.8574</v>
      </c>
      <c r="C105" s="12">
        <f t="shared" si="4"/>
        <v>2019</v>
      </c>
      <c r="D105" s="12">
        <f>MONTH(Table1[[#This Row],[Date]])</f>
        <v>4</v>
      </c>
      <c r="E105" s="12">
        <f t="shared" si="5"/>
        <v>16</v>
      </c>
      <c r="F105" s="12">
        <f t="shared" si="6"/>
        <v>14</v>
      </c>
      <c r="G105" s="12" t="str">
        <f t="shared" si="7"/>
        <v>Q2</v>
      </c>
    </row>
    <row r="106" spans="1:7">
      <c r="A106" s="10">
        <v>43570</v>
      </c>
      <c r="B106" s="11">
        <v>90.6691</v>
      </c>
      <c r="C106" s="12">
        <f t="shared" si="4"/>
        <v>2019</v>
      </c>
      <c r="D106" s="12">
        <f>MONTH(Table1[[#This Row],[Date]])</f>
        <v>4</v>
      </c>
      <c r="E106" s="12">
        <f t="shared" si="5"/>
        <v>16</v>
      </c>
      <c r="F106" s="12">
        <f t="shared" si="6"/>
        <v>15</v>
      </c>
      <c r="G106" s="12" t="str">
        <f t="shared" si="7"/>
        <v>Q2</v>
      </c>
    </row>
    <row r="107" spans="1:7">
      <c r="A107" s="10">
        <v>43571</v>
      </c>
      <c r="B107" s="11">
        <v>76.228300000000004</v>
      </c>
      <c r="C107" s="12">
        <f t="shared" si="4"/>
        <v>2019</v>
      </c>
      <c r="D107" s="12">
        <f>MONTH(Table1[[#This Row],[Date]])</f>
        <v>4</v>
      </c>
      <c r="E107" s="12">
        <f t="shared" si="5"/>
        <v>16</v>
      </c>
      <c r="F107" s="12">
        <f t="shared" si="6"/>
        <v>16</v>
      </c>
      <c r="G107" s="12" t="str">
        <f t="shared" si="7"/>
        <v>Q2</v>
      </c>
    </row>
    <row r="108" spans="1:7">
      <c r="A108" s="10">
        <v>43572</v>
      </c>
      <c r="B108" s="11">
        <v>66.486900000000006</v>
      </c>
      <c r="C108" s="12">
        <f t="shared" si="4"/>
        <v>2019</v>
      </c>
      <c r="D108" s="12">
        <f>MONTH(Table1[[#This Row],[Date]])</f>
        <v>4</v>
      </c>
      <c r="E108" s="12">
        <f t="shared" si="5"/>
        <v>16</v>
      </c>
      <c r="F108" s="12">
        <f t="shared" si="6"/>
        <v>17</v>
      </c>
      <c r="G108" s="12" t="str">
        <f t="shared" si="7"/>
        <v>Q2</v>
      </c>
    </row>
    <row r="109" spans="1:7">
      <c r="A109" s="10">
        <v>43573</v>
      </c>
      <c r="B109" s="11">
        <v>63.865400000000001</v>
      </c>
      <c r="C109" s="12">
        <f t="shared" si="4"/>
        <v>2019</v>
      </c>
      <c r="D109" s="12">
        <f>MONTH(Table1[[#This Row],[Date]])</f>
        <v>4</v>
      </c>
      <c r="E109" s="12">
        <f t="shared" si="5"/>
        <v>16</v>
      </c>
      <c r="F109" s="12">
        <f t="shared" si="6"/>
        <v>18</v>
      </c>
      <c r="G109" s="12" t="str">
        <f t="shared" si="7"/>
        <v>Q2</v>
      </c>
    </row>
    <row r="110" spans="1:7">
      <c r="A110" s="10">
        <v>43574</v>
      </c>
      <c r="B110" s="11">
        <v>60.559600000000003</v>
      </c>
      <c r="C110" s="12">
        <f t="shared" si="4"/>
        <v>2019</v>
      </c>
      <c r="D110" s="12">
        <f>MONTH(Table1[[#This Row],[Date]])</f>
        <v>4</v>
      </c>
      <c r="E110" s="12">
        <f t="shared" si="5"/>
        <v>16</v>
      </c>
      <c r="F110" s="12">
        <f t="shared" si="6"/>
        <v>19</v>
      </c>
      <c r="G110" s="12" t="str">
        <f t="shared" si="7"/>
        <v>Q2</v>
      </c>
    </row>
    <row r="111" spans="1:7">
      <c r="A111" s="10">
        <v>43575</v>
      </c>
      <c r="B111" s="11">
        <v>76.485399999999998</v>
      </c>
      <c r="C111" s="12">
        <f t="shared" si="4"/>
        <v>2019</v>
      </c>
      <c r="D111" s="12">
        <f>MONTH(Table1[[#This Row],[Date]])</f>
        <v>4</v>
      </c>
      <c r="E111" s="12">
        <f t="shared" si="5"/>
        <v>16</v>
      </c>
      <c r="F111" s="12">
        <f t="shared" si="6"/>
        <v>20</v>
      </c>
      <c r="G111" s="12" t="str">
        <f t="shared" si="7"/>
        <v>Q2</v>
      </c>
    </row>
    <row r="112" spans="1:7">
      <c r="A112" s="10">
        <v>43576</v>
      </c>
      <c r="B112" s="11">
        <v>86.614800000000002</v>
      </c>
      <c r="C112" s="12">
        <f t="shared" si="4"/>
        <v>2019</v>
      </c>
      <c r="D112" s="12">
        <f>MONTH(Table1[[#This Row],[Date]])</f>
        <v>4</v>
      </c>
      <c r="E112" s="12">
        <f t="shared" si="5"/>
        <v>17</v>
      </c>
      <c r="F112" s="12">
        <f t="shared" si="6"/>
        <v>21</v>
      </c>
      <c r="G112" s="12" t="str">
        <f t="shared" si="7"/>
        <v>Q2</v>
      </c>
    </row>
    <row r="113" spans="1:7">
      <c r="A113" s="10">
        <v>43577</v>
      </c>
      <c r="B113" s="11">
        <v>89.033900000000003</v>
      </c>
      <c r="C113" s="12">
        <f t="shared" si="4"/>
        <v>2019</v>
      </c>
      <c r="D113" s="12">
        <f>MONTH(Table1[[#This Row],[Date]])</f>
        <v>4</v>
      </c>
      <c r="E113" s="12">
        <f t="shared" si="5"/>
        <v>17</v>
      </c>
      <c r="F113" s="12">
        <f t="shared" si="6"/>
        <v>22</v>
      </c>
      <c r="G113" s="12" t="str">
        <f t="shared" si="7"/>
        <v>Q2</v>
      </c>
    </row>
    <row r="114" spans="1:7">
      <c r="A114" s="10">
        <v>43578</v>
      </c>
      <c r="B114" s="11">
        <v>93.698400000000007</v>
      </c>
      <c r="C114" s="12">
        <f t="shared" si="4"/>
        <v>2019</v>
      </c>
      <c r="D114" s="12">
        <f>MONTH(Table1[[#This Row],[Date]])</f>
        <v>4</v>
      </c>
      <c r="E114" s="12">
        <f t="shared" si="5"/>
        <v>17</v>
      </c>
      <c r="F114" s="12">
        <f t="shared" si="6"/>
        <v>23</v>
      </c>
      <c r="G114" s="12" t="str">
        <f t="shared" si="7"/>
        <v>Q2</v>
      </c>
    </row>
    <row r="115" spans="1:7">
      <c r="A115" s="10">
        <v>43579</v>
      </c>
      <c r="B115" s="11">
        <v>110.6836</v>
      </c>
      <c r="C115" s="12">
        <f t="shared" si="4"/>
        <v>2019</v>
      </c>
      <c r="D115" s="12">
        <f>MONTH(Table1[[#This Row],[Date]])</f>
        <v>4</v>
      </c>
      <c r="E115" s="12">
        <f t="shared" si="5"/>
        <v>17</v>
      </c>
      <c r="F115" s="12">
        <f t="shared" si="6"/>
        <v>24</v>
      </c>
      <c r="G115" s="12" t="str">
        <f t="shared" si="7"/>
        <v>Q2</v>
      </c>
    </row>
    <row r="116" spans="1:7">
      <c r="A116" s="10">
        <v>43580</v>
      </c>
      <c r="B116" s="11">
        <v>110.7837</v>
      </c>
      <c r="C116" s="12">
        <f t="shared" si="4"/>
        <v>2019</v>
      </c>
      <c r="D116" s="12">
        <f>MONTH(Table1[[#This Row],[Date]])</f>
        <v>4</v>
      </c>
      <c r="E116" s="12">
        <f t="shared" si="5"/>
        <v>17</v>
      </c>
      <c r="F116" s="12">
        <f t="shared" si="6"/>
        <v>25</v>
      </c>
      <c r="G116" s="12" t="str">
        <f t="shared" si="7"/>
        <v>Q2</v>
      </c>
    </row>
    <row r="117" spans="1:7">
      <c r="A117" s="10">
        <v>43581</v>
      </c>
      <c r="B117" s="11">
        <v>106.11960000000001</v>
      </c>
      <c r="C117" s="12">
        <f t="shared" si="4"/>
        <v>2019</v>
      </c>
      <c r="D117" s="12">
        <f>MONTH(Table1[[#This Row],[Date]])</f>
        <v>4</v>
      </c>
      <c r="E117" s="12">
        <f t="shared" si="5"/>
        <v>17</v>
      </c>
      <c r="F117" s="12">
        <f t="shared" si="6"/>
        <v>26</v>
      </c>
      <c r="G117" s="12" t="str">
        <f t="shared" si="7"/>
        <v>Q2</v>
      </c>
    </row>
    <row r="118" spans="1:7">
      <c r="A118" s="10">
        <v>43582</v>
      </c>
      <c r="B118" s="11">
        <v>91.471100000000007</v>
      </c>
      <c r="C118" s="12">
        <f t="shared" si="4"/>
        <v>2019</v>
      </c>
      <c r="D118" s="12">
        <f>MONTH(Table1[[#This Row],[Date]])</f>
        <v>4</v>
      </c>
      <c r="E118" s="12">
        <f t="shared" si="5"/>
        <v>17</v>
      </c>
      <c r="F118" s="12">
        <f t="shared" si="6"/>
        <v>27</v>
      </c>
      <c r="G118" s="12" t="str">
        <f t="shared" si="7"/>
        <v>Q2</v>
      </c>
    </row>
    <row r="119" spans="1:7">
      <c r="A119" s="10">
        <v>43583</v>
      </c>
      <c r="B119" s="11">
        <v>76.924599999999998</v>
      </c>
      <c r="C119" s="12">
        <f t="shared" si="4"/>
        <v>2019</v>
      </c>
      <c r="D119" s="12">
        <f>MONTH(Table1[[#This Row],[Date]])</f>
        <v>4</v>
      </c>
      <c r="E119" s="12">
        <f t="shared" si="5"/>
        <v>18</v>
      </c>
      <c r="F119" s="12">
        <f t="shared" si="6"/>
        <v>28</v>
      </c>
      <c r="G119" s="12" t="str">
        <f t="shared" si="7"/>
        <v>Q2</v>
      </c>
    </row>
    <row r="120" spans="1:7">
      <c r="A120" s="10">
        <v>43584</v>
      </c>
      <c r="B120" s="11">
        <v>71.028099999999995</v>
      </c>
      <c r="C120" s="12">
        <f t="shared" si="4"/>
        <v>2019</v>
      </c>
      <c r="D120" s="12">
        <f>MONTH(Table1[[#This Row],[Date]])</f>
        <v>4</v>
      </c>
      <c r="E120" s="12">
        <f t="shared" si="5"/>
        <v>18</v>
      </c>
      <c r="F120" s="12">
        <f t="shared" si="6"/>
        <v>29</v>
      </c>
      <c r="G120" s="12" t="str">
        <f t="shared" si="7"/>
        <v>Q2</v>
      </c>
    </row>
    <row r="121" spans="1:7">
      <c r="A121" s="10">
        <v>43585</v>
      </c>
      <c r="B121" s="11">
        <v>66.599199999999996</v>
      </c>
      <c r="C121" s="12">
        <f t="shared" si="4"/>
        <v>2019</v>
      </c>
      <c r="D121" s="12">
        <f>MONTH(Table1[[#This Row],[Date]])</f>
        <v>4</v>
      </c>
      <c r="E121" s="12">
        <f t="shared" si="5"/>
        <v>18</v>
      </c>
      <c r="F121" s="12">
        <f t="shared" si="6"/>
        <v>30</v>
      </c>
      <c r="G121" s="12" t="str">
        <f t="shared" si="7"/>
        <v>Q2</v>
      </c>
    </row>
    <row r="122" spans="1:7">
      <c r="A122" s="10">
        <v>43586</v>
      </c>
      <c r="B122" s="11">
        <v>62.075400000000002</v>
      </c>
      <c r="C122" s="12">
        <f t="shared" si="4"/>
        <v>2019</v>
      </c>
      <c r="D122" s="12">
        <f>MONTH(Table1[[#This Row],[Date]])</f>
        <v>5</v>
      </c>
      <c r="E122" s="12">
        <f t="shared" si="5"/>
        <v>18</v>
      </c>
      <c r="F122" s="12">
        <f t="shared" si="6"/>
        <v>1</v>
      </c>
      <c r="G122" s="12" t="str">
        <f t="shared" si="7"/>
        <v>Q2</v>
      </c>
    </row>
    <row r="123" spans="1:7">
      <c r="A123" s="10">
        <v>43587</v>
      </c>
      <c r="B123" s="11">
        <v>77.029499999999999</v>
      </c>
      <c r="C123" s="12">
        <f t="shared" si="4"/>
        <v>2019</v>
      </c>
      <c r="D123" s="12">
        <f>MONTH(Table1[[#This Row],[Date]])</f>
        <v>5</v>
      </c>
      <c r="E123" s="12">
        <f t="shared" si="5"/>
        <v>18</v>
      </c>
      <c r="F123" s="12">
        <f t="shared" si="6"/>
        <v>2</v>
      </c>
      <c r="G123" s="12" t="str">
        <f t="shared" si="7"/>
        <v>Q2</v>
      </c>
    </row>
    <row r="124" spans="1:7">
      <c r="A124" s="10">
        <v>43588</v>
      </c>
      <c r="B124" s="11">
        <v>88.503200000000007</v>
      </c>
      <c r="C124" s="12">
        <f t="shared" si="4"/>
        <v>2019</v>
      </c>
      <c r="D124" s="12">
        <f>MONTH(Table1[[#This Row],[Date]])</f>
        <v>5</v>
      </c>
      <c r="E124" s="12">
        <f t="shared" si="5"/>
        <v>18</v>
      </c>
      <c r="F124" s="12">
        <f t="shared" si="6"/>
        <v>3</v>
      </c>
      <c r="G124" s="12" t="str">
        <f t="shared" si="7"/>
        <v>Q2</v>
      </c>
    </row>
    <row r="125" spans="1:7">
      <c r="A125" s="10">
        <v>43589</v>
      </c>
      <c r="B125" s="11">
        <v>86.244</v>
      </c>
      <c r="C125" s="12">
        <f t="shared" si="4"/>
        <v>2019</v>
      </c>
      <c r="D125" s="12">
        <f>MONTH(Table1[[#This Row],[Date]])</f>
        <v>5</v>
      </c>
      <c r="E125" s="12">
        <f t="shared" si="5"/>
        <v>18</v>
      </c>
      <c r="F125" s="12">
        <f t="shared" si="6"/>
        <v>4</v>
      </c>
      <c r="G125" s="12" t="str">
        <f t="shared" si="7"/>
        <v>Q2</v>
      </c>
    </row>
    <row r="126" spans="1:7">
      <c r="A126" s="10">
        <v>43590</v>
      </c>
      <c r="B126" s="11">
        <v>93.338499999999996</v>
      </c>
      <c r="C126" s="12">
        <f t="shared" si="4"/>
        <v>2019</v>
      </c>
      <c r="D126" s="12">
        <f>MONTH(Table1[[#This Row],[Date]])</f>
        <v>5</v>
      </c>
      <c r="E126" s="12">
        <f t="shared" si="5"/>
        <v>19</v>
      </c>
      <c r="F126" s="12">
        <f t="shared" si="6"/>
        <v>5</v>
      </c>
      <c r="G126" s="12" t="str">
        <f t="shared" si="7"/>
        <v>Q2</v>
      </c>
    </row>
    <row r="127" spans="1:7">
      <c r="A127" s="10">
        <v>43591</v>
      </c>
      <c r="B127" s="11">
        <v>106.93380000000001</v>
      </c>
      <c r="C127" s="12">
        <f t="shared" si="4"/>
        <v>2019</v>
      </c>
      <c r="D127" s="12">
        <f>MONTH(Table1[[#This Row],[Date]])</f>
        <v>5</v>
      </c>
      <c r="E127" s="12">
        <f t="shared" si="5"/>
        <v>19</v>
      </c>
      <c r="F127" s="12">
        <f t="shared" si="6"/>
        <v>6</v>
      </c>
      <c r="G127" s="12" t="str">
        <f t="shared" si="7"/>
        <v>Q2</v>
      </c>
    </row>
    <row r="128" spans="1:7">
      <c r="A128" s="10">
        <v>43592</v>
      </c>
      <c r="B128" s="11">
        <v>101.14619999999999</v>
      </c>
      <c r="C128" s="12">
        <f t="shared" si="4"/>
        <v>2019</v>
      </c>
      <c r="D128" s="12">
        <f>MONTH(Table1[[#This Row],[Date]])</f>
        <v>5</v>
      </c>
      <c r="E128" s="12">
        <f t="shared" si="5"/>
        <v>19</v>
      </c>
      <c r="F128" s="12">
        <f t="shared" si="6"/>
        <v>7</v>
      </c>
      <c r="G128" s="12" t="str">
        <f t="shared" si="7"/>
        <v>Q2</v>
      </c>
    </row>
    <row r="129" spans="1:7">
      <c r="A129" s="10">
        <v>43593</v>
      </c>
      <c r="B129" s="11">
        <v>98.201400000000007</v>
      </c>
      <c r="C129" s="12">
        <f t="shared" si="4"/>
        <v>2019</v>
      </c>
      <c r="D129" s="12">
        <f>MONTH(Table1[[#This Row],[Date]])</f>
        <v>5</v>
      </c>
      <c r="E129" s="12">
        <f t="shared" si="5"/>
        <v>19</v>
      </c>
      <c r="F129" s="12">
        <f t="shared" si="6"/>
        <v>8</v>
      </c>
      <c r="G129" s="12" t="str">
        <f t="shared" si="7"/>
        <v>Q2</v>
      </c>
    </row>
    <row r="130" spans="1:7">
      <c r="A130" s="10">
        <v>43594</v>
      </c>
      <c r="B130" s="11">
        <v>86.186199999999999</v>
      </c>
      <c r="C130" s="12">
        <f t="shared" si="4"/>
        <v>2019</v>
      </c>
      <c r="D130" s="12">
        <f>MONTH(Table1[[#This Row],[Date]])</f>
        <v>5</v>
      </c>
      <c r="E130" s="12">
        <f t="shared" si="5"/>
        <v>19</v>
      </c>
      <c r="F130" s="12">
        <f t="shared" si="6"/>
        <v>9</v>
      </c>
      <c r="G130" s="12" t="str">
        <f t="shared" si="7"/>
        <v>Q2</v>
      </c>
    </row>
    <row r="131" spans="1:7">
      <c r="A131" s="10">
        <v>43595</v>
      </c>
      <c r="B131" s="11">
        <v>72.073800000000006</v>
      </c>
      <c r="C131" s="12">
        <f t="shared" ref="C131:C194" si="8">YEAR(A131)</f>
        <v>2019</v>
      </c>
      <c r="D131" s="12">
        <f>MONTH(Table1[[#This Row],[Date]])</f>
        <v>5</v>
      </c>
      <c r="E131" s="12">
        <f t="shared" ref="E131:E194" si="9">WEEKNUM(A131)</f>
        <v>19</v>
      </c>
      <c r="F131" s="12">
        <f t="shared" ref="F131:F194" si="10">DAY(A131)</f>
        <v>10</v>
      </c>
      <c r="G131" s="12" t="str">
        <f t="shared" ref="G131:G194" si="11">"Q"&amp;ROUNDUP(MONTH(A131)/3,0)</f>
        <v>Q2</v>
      </c>
    </row>
    <row r="132" spans="1:7">
      <c r="A132" s="10">
        <v>43596</v>
      </c>
      <c r="B132" s="11">
        <v>66.027799999999999</v>
      </c>
      <c r="C132" s="12">
        <f t="shared" si="8"/>
        <v>2019</v>
      </c>
      <c r="D132" s="12">
        <f>MONTH(Table1[[#This Row],[Date]])</f>
        <v>5</v>
      </c>
      <c r="E132" s="12">
        <f t="shared" si="9"/>
        <v>19</v>
      </c>
      <c r="F132" s="12">
        <f t="shared" si="10"/>
        <v>11</v>
      </c>
      <c r="G132" s="12" t="str">
        <f t="shared" si="11"/>
        <v>Q2</v>
      </c>
    </row>
    <row r="133" spans="1:7">
      <c r="A133" s="10">
        <v>43597</v>
      </c>
      <c r="B133" s="11">
        <v>61.469000000000001</v>
      </c>
      <c r="C133" s="12">
        <f t="shared" si="8"/>
        <v>2019</v>
      </c>
      <c r="D133" s="12">
        <f>MONTH(Table1[[#This Row],[Date]])</f>
        <v>5</v>
      </c>
      <c r="E133" s="12">
        <f t="shared" si="9"/>
        <v>20</v>
      </c>
      <c r="F133" s="12">
        <f t="shared" si="10"/>
        <v>12</v>
      </c>
      <c r="G133" s="12" t="str">
        <f t="shared" si="11"/>
        <v>Q2</v>
      </c>
    </row>
    <row r="134" spans="1:7">
      <c r="A134" s="10">
        <v>43598</v>
      </c>
      <c r="B134" s="11">
        <v>63.526299999999999</v>
      </c>
      <c r="C134" s="12">
        <f t="shared" si="8"/>
        <v>2019</v>
      </c>
      <c r="D134" s="12">
        <f>MONTH(Table1[[#This Row],[Date]])</f>
        <v>5</v>
      </c>
      <c r="E134" s="12">
        <f t="shared" si="9"/>
        <v>20</v>
      </c>
      <c r="F134" s="12">
        <f t="shared" si="10"/>
        <v>13</v>
      </c>
      <c r="G134" s="12" t="str">
        <f t="shared" si="11"/>
        <v>Q2</v>
      </c>
    </row>
    <row r="135" spans="1:7">
      <c r="A135" s="10">
        <v>43599</v>
      </c>
      <c r="B135" s="11">
        <v>74.364599999999996</v>
      </c>
      <c r="C135" s="12">
        <f t="shared" si="8"/>
        <v>2019</v>
      </c>
      <c r="D135" s="12">
        <f>MONTH(Table1[[#This Row],[Date]])</f>
        <v>5</v>
      </c>
      <c r="E135" s="12">
        <f t="shared" si="9"/>
        <v>20</v>
      </c>
      <c r="F135" s="12">
        <f t="shared" si="10"/>
        <v>14</v>
      </c>
      <c r="G135" s="12" t="str">
        <f t="shared" si="11"/>
        <v>Q2</v>
      </c>
    </row>
    <row r="136" spans="1:7">
      <c r="A136" s="10">
        <v>43600</v>
      </c>
      <c r="B136" s="11">
        <v>86.651200000000003</v>
      </c>
      <c r="C136" s="12">
        <f t="shared" si="8"/>
        <v>2019</v>
      </c>
      <c r="D136" s="12">
        <f>MONTH(Table1[[#This Row],[Date]])</f>
        <v>5</v>
      </c>
      <c r="E136" s="12">
        <f t="shared" si="9"/>
        <v>20</v>
      </c>
      <c r="F136" s="12">
        <f t="shared" si="10"/>
        <v>15</v>
      </c>
      <c r="G136" s="12" t="str">
        <f t="shared" si="11"/>
        <v>Q2</v>
      </c>
    </row>
    <row r="137" spans="1:7">
      <c r="A137" s="10">
        <v>43601</v>
      </c>
      <c r="B137" s="11">
        <v>83.530500000000004</v>
      </c>
      <c r="C137" s="12">
        <f t="shared" si="8"/>
        <v>2019</v>
      </c>
      <c r="D137" s="12">
        <f>MONTH(Table1[[#This Row],[Date]])</f>
        <v>5</v>
      </c>
      <c r="E137" s="12">
        <f t="shared" si="9"/>
        <v>20</v>
      </c>
      <c r="F137" s="12">
        <f t="shared" si="10"/>
        <v>16</v>
      </c>
      <c r="G137" s="12" t="str">
        <f t="shared" si="11"/>
        <v>Q2</v>
      </c>
    </row>
    <row r="138" spans="1:7">
      <c r="A138" s="10">
        <v>43602</v>
      </c>
      <c r="B138" s="11">
        <v>94.351399999999998</v>
      </c>
      <c r="C138" s="12">
        <f t="shared" si="8"/>
        <v>2019</v>
      </c>
      <c r="D138" s="12">
        <f>MONTH(Table1[[#This Row],[Date]])</f>
        <v>5</v>
      </c>
      <c r="E138" s="12">
        <f t="shared" si="9"/>
        <v>20</v>
      </c>
      <c r="F138" s="12">
        <f t="shared" si="10"/>
        <v>17</v>
      </c>
      <c r="G138" s="12" t="str">
        <f t="shared" si="11"/>
        <v>Q2</v>
      </c>
    </row>
    <row r="139" spans="1:7">
      <c r="A139" s="10">
        <v>43603</v>
      </c>
      <c r="B139" s="11">
        <v>110.22629999999999</v>
      </c>
      <c r="C139" s="12">
        <f t="shared" si="8"/>
        <v>2019</v>
      </c>
      <c r="D139" s="12">
        <f>MONTH(Table1[[#This Row],[Date]])</f>
        <v>5</v>
      </c>
      <c r="E139" s="12">
        <f t="shared" si="9"/>
        <v>20</v>
      </c>
      <c r="F139" s="12">
        <f t="shared" si="10"/>
        <v>18</v>
      </c>
      <c r="G139" s="12" t="str">
        <f t="shared" si="11"/>
        <v>Q2</v>
      </c>
    </row>
    <row r="140" spans="1:7">
      <c r="A140" s="10">
        <v>43604</v>
      </c>
      <c r="B140" s="11">
        <v>107.5508</v>
      </c>
      <c r="C140" s="12">
        <f t="shared" si="8"/>
        <v>2019</v>
      </c>
      <c r="D140" s="12">
        <f>MONTH(Table1[[#This Row],[Date]])</f>
        <v>5</v>
      </c>
      <c r="E140" s="12">
        <f t="shared" si="9"/>
        <v>21</v>
      </c>
      <c r="F140" s="12">
        <f t="shared" si="10"/>
        <v>19</v>
      </c>
      <c r="G140" s="12" t="str">
        <f t="shared" si="11"/>
        <v>Q2</v>
      </c>
    </row>
    <row r="141" spans="1:7">
      <c r="A141" s="10">
        <v>43605</v>
      </c>
      <c r="B141" s="11">
        <v>105.2968</v>
      </c>
      <c r="C141" s="12">
        <f t="shared" si="8"/>
        <v>2019</v>
      </c>
      <c r="D141" s="12">
        <f>MONTH(Table1[[#This Row],[Date]])</f>
        <v>5</v>
      </c>
      <c r="E141" s="12">
        <f t="shared" si="9"/>
        <v>21</v>
      </c>
      <c r="F141" s="12">
        <f t="shared" si="10"/>
        <v>20</v>
      </c>
      <c r="G141" s="12" t="str">
        <f t="shared" si="11"/>
        <v>Q2</v>
      </c>
    </row>
    <row r="142" spans="1:7">
      <c r="A142" s="10">
        <v>43606</v>
      </c>
      <c r="B142" s="11">
        <v>95.890900000000002</v>
      </c>
      <c r="C142" s="12">
        <f t="shared" si="8"/>
        <v>2019</v>
      </c>
      <c r="D142" s="12">
        <f>MONTH(Table1[[#This Row],[Date]])</f>
        <v>5</v>
      </c>
      <c r="E142" s="12">
        <f t="shared" si="9"/>
        <v>21</v>
      </c>
      <c r="F142" s="12">
        <f t="shared" si="10"/>
        <v>21</v>
      </c>
      <c r="G142" s="12" t="str">
        <f t="shared" si="11"/>
        <v>Q2</v>
      </c>
    </row>
    <row r="143" spans="1:7">
      <c r="A143" s="10">
        <v>43607</v>
      </c>
      <c r="B143" s="11">
        <v>79.064800000000005</v>
      </c>
      <c r="C143" s="12">
        <f t="shared" si="8"/>
        <v>2019</v>
      </c>
      <c r="D143" s="12">
        <f>MONTH(Table1[[#This Row],[Date]])</f>
        <v>5</v>
      </c>
      <c r="E143" s="12">
        <f t="shared" si="9"/>
        <v>21</v>
      </c>
      <c r="F143" s="12">
        <f t="shared" si="10"/>
        <v>22</v>
      </c>
      <c r="G143" s="12" t="str">
        <f t="shared" si="11"/>
        <v>Q2</v>
      </c>
    </row>
    <row r="144" spans="1:7">
      <c r="A144" s="10">
        <v>43608</v>
      </c>
      <c r="B144" s="11">
        <v>70.355400000000003</v>
      </c>
      <c r="C144" s="12">
        <f t="shared" si="8"/>
        <v>2019</v>
      </c>
      <c r="D144" s="12">
        <f>MONTH(Table1[[#This Row],[Date]])</f>
        <v>5</v>
      </c>
      <c r="E144" s="12">
        <f t="shared" si="9"/>
        <v>21</v>
      </c>
      <c r="F144" s="12">
        <f t="shared" si="10"/>
        <v>23</v>
      </c>
      <c r="G144" s="12" t="str">
        <f t="shared" si="11"/>
        <v>Q2</v>
      </c>
    </row>
    <row r="145" spans="1:7">
      <c r="A145" s="10">
        <v>43609</v>
      </c>
      <c r="B145" s="11">
        <v>65.586699999999993</v>
      </c>
      <c r="C145" s="12">
        <f t="shared" si="8"/>
        <v>2019</v>
      </c>
      <c r="D145" s="12">
        <f>MONTH(Table1[[#This Row],[Date]])</f>
        <v>5</v>
      </c>
      <c r="E145" s="12">
        <f t="shared" si="9"/>
        <v>21</v>
      </c>
      <c r="F145" s="12">
        <f t="shared" si="10"/>
        <v>24</v>
      </c>
      <c r="G145" s="12" t="str">
        <f t="shared" si="11"/>
        <v>Q2</v>
      </c>
    </row>
    <row r="146" spans="1:7">
      <c r="A146" s="10">
        <v>43610</v>
      </c>
      <c r="B146" s="11">
        <v>67.001099999999994</v>
      </c>
      <c r="C146" s="12">
        <f t="shared" si="8"/>
        <v>2019</v>
      </c>
      <c r="D146" s="12">
        <f>MONTH(Table1[[#This Row],[Date]])</f>
        <v>5</v>
      </c>
      <c r="E146" s="12">
        <f t="shared" si="9"/>
        <v>21</v>
      </c>
      <c r="F146" s="12">
        <f t="shared" si="10"/>
        <v>25</v>
      </c>
      <c r="G146" s="12" t="str">
        <f t="shared" si="11"/>
        <v>Q2</v>
      </c>
    </row>
    <row r="147" spans="1:7">
      <c r="A147" s="10">
        <v>43611</v>
      </c>
      <c r="B147" s="11">
        <v>85.614400000000003</v>
      </c>
      <c r="C147" s="12">
        <f t="shared" si="8"/>
        <v>2019</v>
      </c>
      <c r="D147" s="12">
        <f>MONTH(Table1[[#This Row],[Date]])</f>
        <v>5</v>
      </c>
      <c r="E147" s="12">
        <f t="shared" si="9"/>
        <v>22</v>
      </c>
      <c r="F147" s="12">
        <f t="shared" si="10"/>
        <v>26</v>
      </c>
      <c r="G147" s="12" t="str">
        <f t="shared" si="11"/>
        <v>Q2</v>
      </c>
    </row>
    <row r="148" spans="1:7">
      <c r="A148" s="10">
        <v>43612</v>
      </c>
      <c r="B148" s="11">
        <v>96.775499999999994</v>
      </c>
      <c r="C148" s="12">
        <f t="shared" si="8"/>
        <v>2019</v>
      </c>
      <c r="D148" s="12">
        <f>MONTH(Table1[[#This Row],[Date]])</f>
        <v>5</v>
      </c>
      <c r="E148" s="12">
        <f t="shared" si="9"/>
        <v>22</v>
      </c>
      <c r="F148" s="12">
        <f t="shared" si="10"/>
        <v>27</v>
      </c>
      <c r="G148" s="12" t="str">
        <f t="shared" si="11"/>
        <v>Q2</v>
      </c>
    </row>
    <row r="149" spans="1:7">
      <c r="A149" s="10">
        <v>43613</v>
      </c>
      <c r="B149" s="11">
        <v>101.8245</v>
      </c>
      <c r="C149" s="12">
        <f t="shared" si="8"/>
        <v>2019</v>
      </c>
      <c r="D149" s="12">
        <f>MONTH(Table1[[#This Row],[Date]])</f>
        <v>5</v>
      </c>
      <c r="E149" s="12">
        <f t="shared" si="9"/>
        <v>22</v>
      </c>
      <c r="F149" s="12">
        <f t="shared" si="10"/>
        <v>28</v>
      </c>
      <c r="G149" s="12" t="str">
        <f t="shared" si="11"/>
        <v>Q2</v>
      </c>
    </row>
    <row r="150" spans="1:7">
      <c r="A150" s="10">
        <v>43614</v>
      </c>
      <c r="B150" s="11">
        <v>108.3343</v>
      </c>
      <c r="C150" s="12">
        <f t="shared" si="8"/>
        <v>2019</v>
      </c>
      <c r="D150" s="12">
        <f>MONTH(Table1[[#This Row],[Date]])</f>
        <v>5</v>
      </c>
      <c r="E150" s="12">
        <f t="shared" si="9"/>
        <v>22</v>
      </c>
      <c r="F150" s="12">
        <f t="shared" si="10"/>
        <v>29</v>
      </c>
      <c r="G150" s="12" t="str">
        <f t="shared" si="11"/>
        <v>Q2</v>
      </c>
    </row>
    <row r="151" spans="1:7">
      <c r="A151" s="10">
        <v>43615</v>
      </c>
      <c r="B151" s="11">
        <v>128.84049999999999</v>
      </c>
      <c r="C151" s="12">
        <f t="shared" si="8"/>
        <v>2019</v>
      </c>
      <c r="D151" s="12">
        <f>MONTH(Table1[[#This Row],[Date]])</f>
        <v>5</v>
      </c>
      <c r="E151" s="12">
        <f t="shared" si="9"/>
        <v>22</v>
      </c>
      <c r="F151" s="12">
        <f t="shared" si="10"/>
        <v>30</v>
      </c>
      <c r="G151" s="12" t="str">
        <f t="shared" si="11"/>
        <v>Q2</v>
      </c>
    </row>
    <row r="152" spans="1:7">
      <c r="A152" s="10">
        <v>43616</v>
      </c>
      <c r="B152" s="11">
        <v>125.12730000000001</v>
      </c>
      <c r="C152" s="12">
        <f t="shared" si="8"/>
        <v>2019</v>
      </c>
      <c r="D152" s="12">
        <f>MONTH(Table1[[#This Row],[Date]])</f>
        <v>5</v>
      </c>
      <c r="E152" s="12">
        <f t="shared" si="9"/>
        <v>22</v>
      </c>
      <c r="F152" s="12">
        <f t="shared" si="10"/>
        <v>31</v>
      </c>
      <c r="G152" s="12" t="str">
        <f t="shared" si="11"/>
        <v>Q2</v>
      </c>
    </row>
    <row r="153" spans="1:7">
      <c r="A153" s="10">
        <v>43617</v>
      </c>
      <c r="B153" s="11">
        <v>116.6079</v>
      </c>
      <c r="C153" s="12">
        <f t="shared" si="8"/>
        <v>2019</v>
      </c>
      <c r="D153" s="12">
        <f>MONTH(Table1[[#This Row],[Date]])</f>
        <v>6</v>
      </c>
      <c r="E153" s="12">
        <f t="shared" si="9"/>
        <v>22</v>
      </c>
      <c r="F153" s="12">
        <f t="shared" si="10"/>
        <v>1</v>
      </c>
      <c r="G153" s="12" t="str">
        <f t="shared" si="11"/>
        <v>Q2</v>
      </c>
    </row>
    <row r="154" spans="1:7">
      <c r="A154" s="10">
        <v>43618</v>
      </c>
      <c r="B154" s="11">
        <v>106.88849999999999</v>
      </c>
      <c r="C154" s="12">
        <f t="shared" si="8"/>
        <v>2019</v>
      </c>
      <c r="D154" s="12">
        <f>MONTH(Table1[[#This Row],[Date]])</f>
        <v>6</v>
      </c>
      <c r="E154" s="12">
        <f t="shared" si="9"/>
        <v>23</v>
      </c>
      <c r="F154" s="12">
        <f t="shared" si="10"/>
        <v>2</v>
      </c>
      <c r="G154" s="12" t="str">
        <f t="shared" si="11"/>
        <v>Q2</v>
      </c>
    </row>
    <row r="155" spans="1:7">
      <c r="A155" s="10">
        <v>43619</v>
      </c>
      <c r="B155" s="11">
        <v>88.262699999999995</v>
      </c>
      <c r="C155" s="12">
        <f t="shared" si="8"/>
        <v>2019</v>
      </c>
      <c r="D155" s="12">
        <f>MONTH(Table1[[#This Row],[Date]])</f>
        <v>6</v>
      </c>
      <c r="E155" s="12">
        <f t="shared" si="9"/>
        <v>23</v>
      </c>
      <c r="F155" s="12">
        <f t="shared" si="10"/>
        <v>3</v>
      </c>
      <c r="G155" s="12" t="str">
        <f t="shared" si="11"/>
        <v>Q2</v>
      </c>
    </row>
    <row r="156" spans="1:7">
      <c r="A156" s="10">
        <v>43620</v>
      </c>
      <c r="B156" s="11">
        <v>80.385499999999993</v>
      </c>
      <c r="C156" s="12">
        <f t="shared" si="8"/>
        <v>2019</v>
      </c>
      <c r="D156" s="12">
        <f>MONTH(Table1[[#This Row],[Date]])</f>
        <v>6</v>
      </c>
      <c r="E156" s="12">
        <f t="shared" si="9"/>
        <v>23</v>
      </c>
      <c r="F156" s="12">
        <f t="shared" si="10"/>
        <v>4</v>
      </c>
      <c r="G156" s="12" t="str">
        <f t="shared" si="11"/>
        <v>Q2</v>
      </c>
    </row>
    <row r="157" spans="1:7">
      <c r="A157" s="10">
        <v>43621</v>
      </c>
      <c r="B157" s="11">
        <v>73.974000000000004</v>
      </c>
      <c r="C157" s="12">
        <f t="shared" si="8"/>
        <v>2019</v>
      </c>
      <c r="D157" s="12">
        <f>MONTH(Table1[[#This Row],[Date]])</f>
        <v>6</v>
      </c>
      <c r="E157" s="12">
        <f t="shared" si="9"/>
        <v>23</v>
      </c>
      <c r="F157" s="12">
        <f t="shared" si="10"/>
        <v>5</v>
      </c>
      <c r="G157" s="12" t="str">
        <f t="shared" si="11"/>
        <v>Q2</v>
      </c>
    </row>
    <row r="158" spans="1:7">
      <c r="A158" s="10">
        <v>43622</v>
      </c>
      <c r="B158" s="11">
        <v>76.173599999999993</v>
      </c>
      <c r="C158" s="12">
        <f t="shared" si="8"/>
        <v>2019</v>
      </c>
      <c r="D158" s="12">
        <f>MONTH(Table1[[#This Row],[Date]])</f>
        <v>6</v>
      </c>
      <c r="E158" s="12">
        <f t="shared" si="9"/>
        <v>23</v>
      </c>
      <c r="F158" s="12">
        <f t="shared" si="10"/>
        <v>6</v>
      </c>
      <c r="G158" s="12" t="str">
        <f t="shared" si="11"/>
        <v>Q2</v>
      </c>
    </row>
    <row r="159" spans="1:7">
      <c r="A159" s="10">
        <v>43623</v>
      </c>
      <c r="B159" s="11">
        <v>86.611599999999996</v>
      </c>
      <c r="C159" s="12">
        <f t="shared" si="8"/>
        <v>2019</v>
      </c>
      <c r="D159" s="12">
        <f>MONTH(Table1[[#This Row],[Date]])</f>
        <v>6</v>
      </c>
      <c r="E159" s="12">
        <f t="shared" si="9"/>
        <v>23</v>
      </c>
      <c r="F159" s="12">
        <f t="shared" si="10"/>
        <v>7</v>
      </c>
      <c r="G159" s="12" t="str">
        <f t="shared" si="11"/>
        <v>Q2</v>
      </c>
    </row>
    <row r="160" spans="1:7">
      <c r="A160" s="10">
        <v>43624</v>
      </c>
      <c r="B160" s="11">
        <v>101.2354</v>
      </c>
      <c r="C160" s="12">
        <f t="shared" si="8"/>
        <v>2019</v>
      </c>
      <c r="D160" s="12">
        <f>MONTH(Table1[[#This Row],[Date]])</f>
        <v>6</v>
      </c>
      <c r="E160" s="12">
        <f t="shared" si="9"/>
        <v>23</v>
      </c>
      <c r="F160" s="12">
        <f t="shared" si="10"/>
        <v>8</v>
      </c>
      <c r="G160" s="12" t="str">
        <f t="shared" si="11"/>
        <v>Q2</v>
      </c>
    </row>
    <row r="161" spans="1:7">
      <c r="A161" s="10">
        <v>43625</v>
      </c>
      <c r="B161" s="11">
        <v>104.86660000000001</v>
      </c>
      <c r="C161" s="12">
        <f t="shared" si="8"/>
        <v>2019</v>
      </c>
      <c r="D161" s="12">
        <f>MONTH(Table1[[#This Row],[Date]])</f>
        <v>6</v>
      </c>
      <c r="E161" s="12">
        <f t="shared" si="9"/>
        <v>24</v>
      </c>
      <c r="F161" s="12">
        <f t="shared" si="10"/>
        <v>9</v>
      </c>
      <c r="G161" s="12" t="str">
        <f t="shared" si="11"/>
        <v>Q2</v>
      </c>
    </row>
    <row r="162" spans="1:7">
      <c r="A162" s="10">
        <v>43626</v>
      </c>
      <c r="B162" s="11">
        <v>114.318</v>
      </c>
      <c r="C162" s="12">
        <f t="shared" si="8"/>
        <v>2019</v>
      </c>
      <c r="D162" s="12">
        <f>MONTH(Table1[[#This Row],[Date]])</f>
        <v>6</v>
      </c>
      <c r="E162" s="12">
        <f t="shared" si="9"/>
        <v>24</v>
      </c>
      <c r="F162" s="12">
        <f t="shared" si="10"/>
        <v>10</v>
      </c>
      <c r="G162" s="12" t="str">
        <f t="shared" si="11"/>
        <v>Q2</v>
      </c>
    </row>
    <row r="163" spans="1:7">
      <c r="A163" s="10">
        <v>43627</v>
      </c>
      <c r="B163" s="11">
        <v>130.5975</v>
      </c>
      <c r="C163" s="12">
        <f t="shared" si="8"/>
        <v>2019</v>
      </c>
      <c r="D163" s="12">
        <f>MONTH(Table1[[#This Row],[Date]])</f>
        <v>6</v>
      </c>
      <c r="E163" s="12">
        <f t="shared" si="9"/>
        <v>24</v>
      </c>
      <c r="F163" s="12">
        <f t="shared" si="10"/>
        <v>11</v>
      </c>
      <c r="G163" s="12" t="str">
        <f t="shared" si="11"/>
        <v>Q2</v>
      </c>
    </row>
    <row r="164" spans="1:7">
      <c r="A164" s="10">
        <v>43628</v>
      </c>
      <c r="B164" s="11">
        <v>124.5167</v>
      </c>
      <c r="C164" s="12">
        <f t="shared" si="8"/>
        <v>2019</v>
      </c>
      <c r="D164" s="12">
        <f>MONTH(Table1[[#This Row],[Date]])</f>
        <v>6</v>
      </c>
      <c r="E164" s="12">
        <f t="shared" si="9"/>
        <v>24</v>
      </c>
      <c r="F164" s="12">
        <f t="shared" si="10"/>
        <v>12</v>
      </c>
      <c r="G164" s="12" t="str">
        <f t="shared" si="11"/>
        <v>Q2</v>
      </c>
    </row>
    <row r="165" spans="1:7">
      <c r="A165" s="10">
        <v>43629</v>
      </c>
      <c r="B165" s="11">
        <v>117.44589999999999</v>
      </c>
      <c r="C165" s="12">
        <f t="shared" si="8"/>
        <v>2019</v>
      </c>
      <c r="D165" s="12">
        <f>MONTH(Table1[[#This Row],[Date]])</f>
        <v>6</v>
      </c>
      <c r="E165" s="12">
        <f t="shared" si="9"/>
        <v>24</v>
      </c>
      <c r="F165" s="12">
        <f t="shared" si="10"/>
        <v>13</v>
      </c>
      <c r="G165" s="12" t="str">
        <f t="shared" si="11"/>
        <v>Q2</v>
      </c>
    </row>
    <row r="166" spans="1:7">
      <c r="A166" s="10">
        <v>43630</v>
      </c>
      <c r="B166" s="11">
        <v>104.0654</v>
      </c>
      <c r="C166" s="12">
        <f t="shared" si="8"/>
        <v>2019</v>
      </c>
      <c r="D166" s="12">
        <f>MONTH(Table1[[#This Row],[Date]])</f>
        <v>6</v>
      </c>
      <c r="E166" s="12">
        <f t="shared" si="9"/>
        <v>24</v>
      </c>
      <c r="F166" s="12">
        <f t="shared" si="10"/>
        <v>14</v>
      </c>
      <c r="G166" s="12" t="str">
        <f t="shared" si="11"/>
        <v>Q2</v>
      </c>
    </row>
    <row r="167" spans="1:7">
      <c r="A167" s="10">
        <v>43631</v>
      </c>
      <c r="B167" s="11">
        <v>86.226200000000006</v>
      </c>
      <c r="C167" s="12">
        <f t="shared" si="8"/>
        <v>2019</v>
      </c>
      <c r="D167" s="12">
        <f>MONTH(Table1[[#This Row],[Date]])</f>
        <v>6</v>
      </c>
      <c r="E167" s="12">
        <f t="shared" si="9"/>
        <v>24</v>
      </c>
      <c r="F167" s="12">
        <f t="shared" si="10"/>
        <v>15</v>
      </c>
      <c r="G167" s="12" t="str">
        <f t="shared" si="11"/>
        <v>Q2</v>
      </c>
    </row>
    <row r="168" spans="1:7">
      <c r="A168" s="10">
        <v>43632</v>
      </c>
      <c r="B168" s="11">
        <v>74.659199999999998</v>
      </c>
      <c r="C168" s="12">
        <f t="shared" si="8"/>
        <v>2019</v>
      </c>
      <c r="D168" s="12">
        <f>MONTH(Table1[[#This Row],[Date]])</f>
        <v>6</v>
      </c>
      <c r="E168" s="12">
        <f t="shared" si="9"/>
        <v>25</v>
      </c>
      <c r="F168" s="12">
        <f t="shared" si="10"/>
        <v>16</v>
      </c>
      <c r="G168" s="12" t="str">
        <f t="shared" si="11"/>
        <v>Q2</v>
      </c>
    </row>
    <row r="169" spans="1:7">
      <c r="A169" s="10">
        <v>43633</v>
      </c>
      <c r="B169" s="11">
        <v>70.632900000000006</v>
      </c>
      <c r="C169" s="12">
        <f t="shared" si="8"/>
        <v>2019</v>
      </c>
      <c r="D169" s="12">
        <f>MONTH(Table1[[#This Row],[Date]])</f>
        <v>6</v>
      </c>
      <c r="E169" s="12">
        <f t="shared" si="9"/>
        <v>25</v>
      </c>
      <c r="F169" s="12">
        <f t="shared" si="10"/>
        <v>17</v>
      </c>
      <c r="G169" s="12" t="str">
        <f t="shared" si="11"/>
        <v>Q2</v>
      </c>
    </row>
    <row r="170" spans="1:7">
      <c r="A170" s="10">
        <v>43634</v>
      </c>
      <c r="B170" s="11">
        <v>73.682000000000002</v>
      </c>
      <c r="C170" s="12">
        <f t="shared" si="8"/>
        <v>2019</v>
      </c>
      <c r="D170" s="12">
        <f>MONTH(Table1[[#This Row],[Date]])</f>
        <v>6</v>
      </c>
      <c r="E170" s="12">
        <f t="shared" si="9"/>
        <v>25</v>
      </c>
      <c r="F170" s="12">
        <f t="shared" si="10"/>
        <v>18</v>
      </c>
      <c r="G170" s="12" t="str">
        <f t="shared" si="11"/>
        <v>Q2</v>
      </c>
    </row>
    <row r="171" spans="1:7">
      <c r="A171" s="10">
        <v>43635</v>
      </c>
      <c r="B171" s="11">
        <v>88.935500000000005</v>
      </c>
      <c r="C171" s="12">
        <f t="shared" si="8"/>
        <v>2019</v>
      </c>
      <c r="D171" s="12">
        <f>MONTH(Table1[[#This Row],[Date]])</f>
        <v>6</v>
      </c>
      <c r="E171" s="12">
        <f t="shared" si="9"/>
        <v>25</v>
      </c>
      <c r="F171" s="12">
        <f t="shared" si="10"/>
        <v>19</v>
      </c>
      <c r="G171" s="12" t="str">
        <f t="shared" si="11"/>
        <v>Q2</v>
      </c>
    </row>
    <row r="172" spans="1:7">
      <c r="A172" s="10">
        <v>43636</v>
      </c>
      <c r="B172" s="11">
        <v>100.0295</v>
      </c>
      <c r="C172" s="12">
        <f t="shared" si="8"/>
        <v>2019</v>
      </c>
      <c r="D172" s="12">
        <f>MONTH(Table1[[#This Row],[Date]])</f>
        <v>6</v>
      </c>
      <c r="E172" s="12">
        <f t="shared" si="9"/>
        <v>25</v>
      </c>
      <c r="F172" s="12">
        <f t="shared" si="10"/>
        <v>20</v>
      </c>
      <c r="G172" s="12" t="str">
        <f t="shared" si="11"/>
        <v>Q2</v>
      </c>
    </row>
    <row r="173" spans="1:7">
      <c r="A173" s="10">
        <v>43637</v>
      </c>
      <c r="B173" s="11">
        <v>104.3014</v>
      </c>
      <c r="C173" s="12">
        <f t="shared" si="8"/>
        <v>2019</v>
      </c>
      <c r="D173" s="12">
        <f>MONTH(Table1[[#This Row],[Date]])</f>
        <v>6</v>
      </c>
      <c r="E173" s="12">
        <f t="shared" si="9"/>
        <v>25</v>
      </c>
      <c r="F173" s="12">
        <f t="shared" si="10"/>
        <v>21</v>
      </c>
      <c r="G173" s="12" t="str">
        <f t="shared" si="11"/>
        <v>Q2</v>
      </c>
    </row>
    <row r="174" spans="1:7">
      <c r="A174" s="10">
        <v>43638</v>
      </c>
      <c r="B174" s="11">
        <v>113.29640000000001</v>
      </c>
      <c r="C174" s="12">
        <f t="shared" si="8"/>
        <v>2019</v>
      </c>
      <c r="D174" s="12">
        <f>MONTH(Table1[[#This Row],[Date]])</f>
        <v>6</v>
      </c>
      <c r="E174" s="12">
        <f t="shared" si="9"/>
        <v>25</v>
      </c>
      <c r="F174" s="12">
        <f t="shared" si="10"/>
        <v>22</v>
      </c>
      <c r="G174" s="12" t="str">
        <f t="shared" si="11"/>
        <v>Q2</v>
      </c>
    </row>
    <row r="175" spans="1:7">
      <c r="A175" s="10">
        <v>43639</v>
      </c>
      <c r="B175" s="11">
        <v>127.3228</v>
      </c>
      <c r="C175" s="12">
        <f t="shared" si="8"/>
        <v>2019</v>
      </c>
      <c r="D175" s="12">
        <f>MONTH(Table1[[#This Row],[Date]])</f>
        <v>6</v>
      </c>
      <c r="E175" s="12">
        <f t="shared" si="9"/>
        <v>26</v>
      </c>
      <c r="F175" s="12">
        <f t="shared" si="10"/>
        <v>23</v>
      </c>
      <c r="G175" s="12" t="str">
        <f t="shared" si="11"/>
        <v>Q2</v>
      </c>
    </row>
    <row r="176" spans="1:7">
      <c r="A176" s="10">
        <v>43640</v>
      </c>
      <c r="B176" s="11">
        <v>121.32299999999999</v>
      </c>
      <c r="C176" s="12">
        <f t="shared" si="8"/>
        <v>2019</v>
      </c>
      <c r="D176" s="12">
        <f>MONTH(Table1[[#This Row],[Date]])</f>
        <v>6</v>
      </c>
      <c r="E176" s="12">
        <f t="shared" si="9"/>
        <v>26</v>
      </c>
      <c r="F176" s="12">
        <f t="shared" si="10"/>
        <v>24</v>
      </c>
      <c r="G176" s="12" t="str">
        <f t="shared" si="11"/>
        <v>Q2</v>
      </c>
    </row>
    <row r="177" spans="1:7">
      <c r="A177" s="10">
        <v>43641</v>
      </c>
      <c r="B177" s="11">
        <v>119.07899999999999</v>
      </c>
      <c r="C177" s="12">
        <f t="shared" si="8"/>
        <v>2019</v>
      </c>
      <c r="D177" s="12">
        <f>MONTH(Table1[[#This Row],[Date]])</f>
        <v>6</v>
      </c>
      <c r="E177" s="12">
        <f t="shared" si="9"/>
        <v>26</v>
      </c>
      <c r="F177" s="12">
        <f t="shared" si="10"/>
        <v>25</v>
      </c>
      <c r="G177" s="12" t="str">
        <f t="shared" si="11"/>
        <v>Q2</v>
      </c>
    </row>
    <row r="178" spans="1:7">
      <c r="A178" s="10">
        <v>43642</v>
      </c>
      <c r="B178" s="11">
        <v>96.870400000000004</v>
      </c>
      <c r="C178" s="12">
        <f t="shared" si="8"/>
        <v>2019</v>
      </c>
      <c r="D178" s="12">
        <f>MONTH(Table1[[#This Row],[Date]])</f>
        <v>6</v>
      </c>
      <c r="E178" s="12">
        <f t="shared" si="9"/>
        <v>26</v>
      </c>
      <c r="F178" s="12">
        <f t="shared" si="10"/>
        <v>26</v>
      </c>
      <c r="G178" s="12" t="str">
        <f t="shared" si="11"/>
        <v>Q2</v>
      </c>
    </row>
    <row r="179" spans="1:7">
      <c r="A179" s="10">
        <v>43643</v>
      </c>
      <c r="B179" s="11">
        <v>86.412000000000006</v>
      </c>
      <c r="C179" s="12">
        <f t="shared" si="8"/>
        <v>2019</v>
      </c>
      <c r="D179" s="12">
        <f>MONTH(Table1[[#This Row],[Date]])</f>
        <v>6</v>
      </c>
      <c r="E179" s="12">
        <f t="shared" si="9"/>
        <v>26</v>
      </c>
      <c r="F179" s="12">
        <f t="shared" si="10"/>
        <v>27</v>
      </c>
      <c r="G179" s="12" t="str">
        <f t="shared" si="11"/>
        <v>Q2</v>
      </c>
    </row>
    <row r="180" spans="1:7">
      <c r="A180" s="10">
        <v>43644</v>
      </c>
      <c r="B180" s="11">
        <v>76.971699999999998</v>
      </c>
      <c r="C180" s="12">
        <f t="shared" si="8"/>
        <v>2019</v>
      </c>
      <c r="D180" s="12">
        <f>MONTH(Table1[[#This Row],[Date]])</f>
        <v>6</v>
      </c>
      <c r="E180" s="12">
        <f t="shared" si="9"/>
        <v>26</v>
      </c>
      <c r="F180" s="12">
        <f t="shared" si="10"/>
        <v>28</v>
      </c>
      <c r="G180" s="12" t="str">
        <f t="shared" si="11"/>
        <v>Q2</v>
      </c>
    </row>
    <row r="181" spans="1:7">
      <c r="A181" s="10">
        <v>43645</v>
      </c>
      <c r="B181" s="11">
        <v>70.620400000000004</v>
      </c>
      <c r="C181" s="12">
        <f t="shared" si="8"/>
        <v>2019</v>
      </c>
      <c r="D181" s="12">
        <f>MONTH(Table1[[#This Row],[Date]])</f>
        <v>6</v>
      </c>
      <c r="E181" s="12">
        <f t="shared" si="9"/>
        <v>26</v>
      </c>
      <c r="F181" s="12">
        <f t="shared" si="10"/>
        <v>29</v>
      </c>
      <c r="G181" s="12" t="str">
        <f t="shared" si="11"/>
        <v>Q2</v>
      </c>
    </row>
    <row r="182" spans="1:7">
      <c r="A182" s="10">
        <v>43646</v>
      </c>
      <c r="B182" s="11">
        <v>73.947999999999993</v>
      </c>
      <c r="C182" s="12">
        <f t="shared" si="8"/>
        <v>2019</v>
      </c>
      <c r="D182" s="12">
        <f>MONTH(Table1[[#This Row],[Date]])</f>
        <v>6</v>
      </c>
      <c r="E182" s="12">
        <f t="shared" si="9"/>
        <v>27</v>
      </c>
      <c r="F182" s="12">
        <f t="shared" si="10"/>
        <v>30</v>
      </c>
      <c r="G182" s="12" t="str">
        <f t="shared" si="11"/>
        <v>Q2</v>
      </c>
    </row>
    <row r="183" spans="1:7">
      <c r="A183" s="10">
        <v>43647</v>
      </c>
      <c r="B183" s="11">
        <v>94.537300000000002</v>
      </c>
      <c r="C183" s="12">
        <f t="shared" si="8"/>
        <v>2019</v>
      </c>
      <c r="D183" s="12">
        <f>MONTH(Table1[[#This Row],[Date]])</f>
        <v>7</v>
      </c>
      <c r="E183" s="12">
        <f t="shared" si="9"/>
        <v>27</v>
      </c>
      <c r="F183" s="12">
        <f t="shared" si="10"/>
        <v>1</v>
      </c>
      <c r="G183" s="12" t="str">
        <f t="shared" si="11"/>
        <v>Q3</v>
      </c>
    </row>
    <row r="184" spans="1:7">
      <c r="A184" s="10">
        <v>43648</v>
      </c>
      <c r="B184" s="11">
        <v>103.6022</v>
      </c>
      <c r="C184" s="12">
        <f t="shared" si="8"/>
        <v>2019</v>
      </c>
      <c r="D184" s="12">
        <f>MONTH(Table1[[#This Row],[Date]])</f>
        <v>7</v>
      </c>
      <c r="E184" s="12">
        <f t="shared" si="9"/>
        <v>27</v>
      </c>
      <c r="F184" s="12">
        <f t="shared" si="10"/>
        <v>2</v>
      </c>
      <c r="G184" s="12" t="str">
        <f t="shared" si="11"/>
        <v>Q3</v>
      </c>
    </row>
    <row r="185" spans="1:7">
      <c r="A185" s="10">
        <v>43649</v>
      </c>
      <c r="B185" s="11">
        <v>106.819</v>
      </c>
      <c r="C185" s="12">
        <f t="shared" si="8"/>
        <v>2019</v>
      </c>
      <c r="D185" s="12">
        <f>MONTH(Table1[[#This Row],[Date]])</f>
        <v>7</v>
      </c>
      <c r="E185" s="12">
        <f t="shared" si="9"/>
        <v>27</v>
      </c>
      <c r="F185" s="12">
        <f t="shared" si="10"/>
        <v>3</v>
      </c>
      <c r="G185" s="12" t="str">
        <f t="shared" si="11"/>
        <v>Q3</v>
      </c>
    </row>
    <row r="186" spans="1:7">
      <c r="A186" s="10">
        <v>43650</v>
      </c>
      <c r="B186" s="11">
        <v>116.8105</v>
      </c>
      <c r="C186" s="12">
        <f t="shared" si="8"/>
        <v>2019</v>
      </c>
      <c r="D186" s="12">
        <f>MONTH(Table1[[#This Row],[Date]])</f>
        <v>7</v>
      </c>
      <c r="E186" s="12">
        <f t="shared" si="9"/>
        <v>27</v>
      </c>
      <c r="F186" s="12">
        <f t="shared" si="10"/>
        <v>4</v>
      </c>
      <c r="G186" s="12" t="str">
        <f t="shared" si="11"/>
        <v>Q3</v>
      </c>
    </row>
    <row r="187" spans="1:7">
      <c r="A187" s="10">
        <v>43651</v>
      </c>
      <c r="B187" s="11">
        <v>132.00800000000001</v>
      </c>
      <c r="C187" s="12">
        <f t="shared" si="8"/>
        <v>2019</v>
      </c>
      <c r="D187" s="12">
        <f>MONTH(Table1[[#This Row],[Date]])</f>
        <v>7</v>
      </c>
      <c r="E187" s="12">
        <f t="shared" si="9"/>
        <v>27</v>
      </c>
      <c r="F187" s="12">
        <f t="shared" si="10"/>
        <v>5</v>
      </c>
      <c r="G187" s="12" t="str">
        <f t="shared" si="11"/>
        <v>Q3</v>
      </c>
    </row>
    <row r="188" spans="1:7">
      <c r="A188" s="10">
        <v>43652</v>
      </c>
      <c r="B188" s="11">
        <v>127.4044</v>
      </c>
      <c r="C188" s="12">
        <f t="shared" si="8"/>
        <v>2019</v>
      </c>
      <c r="D188" s="12">
        <f>MONTH(Table1[[#This Row],[Date]])</f>
        <v>7</v>
      </c>
      <c r="E188" s="12">
        <f t="shared" si="9"/>
        <v>27</v>
      </c>
      <c r="F188" s="12">
        <f t="shared" si="10"/>
        <v>6</v>
      </c>
      <c r="G188" s="12" t="str">
        <f t="shared" si="11"/>
        <v>Q3</v>
      </c>
    </row>
    <row r="189" spans="1:7">
      <c r="A189" s="10">
        <v>43653</v>
      </c>
      <c r="B189" s="11">
        <v>123.6748</v>
      </c>
      <c r="C189" s="12">
        <f t="shared" si="8"/>
        <v>2019</v>
      </c>
      <c r="D189" s="12">
        <f>MONTH(Table1[[#This Row],[Date]])</f>
        <v>7</v>
      </c>
      <c r="E189" s="12">
        <f t="shared" si="9"/>
        <v>28</v>
      </c>
      <c r="F189" s="12">
        <f t="shared" si="10"/>
        <v>7</v>
      </c>
      <c r="G189" s="12" t="str">
        <f t="shared" si="11"/>
        <v>Q3</v>
      </c>
    </row>
    <row r="190" spans="1:7">
      <c r="A190" s="10">
        <v>43654</v>
      </c>
      <c r="B190" s="11">
        <v>106.72239999999999</v>
      </c>
      <c r="C190" s="12">
        <f t="shared" si="8"/>
        <v>2019</v>
      </c>
      <c r="D190" s="12">
        <f>MONTH(Table1[[#This Row],[Date]])</f>
        <v>7</v>
      </c>
      <c r="E190" s="12">
        <f t="shared" si="9"/>
        <v>28</v>
      </c>
      <c r="F190" s="12">
        <f t="shared" si="10"/>
        <v>8</v>
      </c>
      <c r="G190" s="12" t="str">
        <f t="shared" si="11"/>
        <v>Q3</v>
      </c>
    </row>
    <row r="191" spans="1:7">
      <c r="A191" s="10">
        <v>43655</v>
      </c>
      <c r="B191" s="11">
        <v>89.403899999999993</v>
      </c>
      <c r="C191" s="12">
        <f t="shared" si="8"/>
        <v>2019</v>
      </c>
      <c r="D191" s="12">
        <f>MONTH(Table1[[#This Row],[Date]])</f>
        <v>7</v>
      </c>
      <c r="E191" s="12">
        <f t="shared" si="9"/>
        <v>28</v>
      </c>
      <c r="F191" s="12">
        <f t="shared" si="10"/>
        <v>9</v>
      </c>
      <c r="G191" s="12" t="str">
        <f t="shared" si="11"/>
        <v>Q3</v>
      </c>
    </row>
    <row r="192" spans="1:7">
      <c r="A192" s="10">
        <v>43656</v>
      </c>
      <c r="B192" s="11">
        <v>84.629800000000003</v>
      </c>
      <c r="C192" s="12">
        <f t="shared" si="8"/>
        <v>2019</v>
      </c>
      <c r="D192" s="12">
        <f>MONTH(Table1[[#This Row],[Date]])</f>
        <v>7</v>
      </c>
      <c r="E192" s="12">
        <f t="shared" si="9"/>
        <v>28</v>
      </c>
      <c r="F192" s="12">
        <f t="shared" si="10"/>
        <v>10</v>
      </c>
      <c r="G192" s="12" t="str">
        <f t="shared" si="11"/>
        <v>Q3</v>
      </c>
    </row>
    <row r="193" spans="1:7">
      <c r="A193" s="10">
        <v>43657</v>
      </c>
      <c r="B193" s="11">
        <v>79.702399999999997</v>
      </c>
      <c r="C193" s="12">
        <f t="shared" si="8"/>
        <v>2019</v>
      </c>
      <c r="D193" s="12">
        <f>MONTH(Table1[[#This Row],[Date]])</f>
        <v>7</v>
      </c>
      <c r="E193" s="12">
        <f t="shared" si="9"/>
        <v>28</v>
      </c>
      <c r="F193" s="12">
        <f t="shared" si="10"/>
        <v>11</v>
      </c>
      <c r="G193" s="12" t="str">
        <f t="shared" si="11"/>
        <v>Q3</v>
      </c>
    </row>
    <row r="194" spans="1:7">
      <c r="A194" s="10">
        <v>43658</v>
      </c>
      <c r="B194" s="11">
        <v>79.900199999999998</v>
      </c>
      <c r="C194" s="12">
        <f t="shared" si="8"/>
        <v>2019</v>
      </c>
      <c r="D194" s="12">
        <f>MONTH(Table1[[#This Row],[Date]])</f>
        <v>7</v>
      </c>
      <c r="E194" s="12">
        <f t="shared" si="9"/>
        <v>28</v>
      </c>
      <c r="F194" s="12">
        <f t="shared" si="10"/>
        <v>12</v>
      </c>
      <c r="G194" s="12" t="str">
        <f t="shared" si="11"/>
        <v>Q3</v>
      </c>
    </row>
    <row r="195" spans="1:7">
      <c r="A195" s="10">
        <v>43659</v>
      </c>
      <c r="B195" s="11">
        <v>98.017499999999998</v>
      </c>
      <c r="C195" s="12">
        <f t="shared" ref="C195:C258" si="12">YEAR(A195)</f>
        <v>2019</v>
      </c>
      <c r="D195" s="12">
        <f>MONTH(Table1[[#This Row],[Date]])</f>
        <v>7</v>
      </c>
      <c r="E195" s="12">
        <f t="shared" ref="E195:E258" si="13">WEEKNUM(A195)</f>
        <v>28</v>
      </c>
      <c r="F195" s="12">
        <f t="shared" ref="F195:F258" si="14">DAY(A195)</f>
        <v>13</v>
      </c>
      <c r="G195" s="12" t="str">
        <f t="shared" ref="G195:G258" si="15">"Q"&amp;ROUNDUP(MONTH(A195)/3,0)</f>
        <v>Q3</v>
      </c>
    </row>
    <row r="196" spans="1:7">
      <c r="A196" s="10">
        <v>43660</v>
      </c>
      <c r="B196" s="11">
        <v>115.092</v>
      </c>
      <c r="C196" s="12">
        <f t="shared" si="12"/>
        <v>2019</v>
      </c>
      <c r="D196" s="12">
        <f>MONTH(Table1[[#This Row],[Date]])</f>
        <v>7</v>
      </c>
      <c r="E196" s="12">
        <f t="shared" si="13"/>
        <v>29</v>
      </c>
      <c r="F196" s="12">
        <f t="shared" si="14"/>
        <v>14</v>
      </c>
      <c r="G196" s="12" t="str">
        <f t="shared" si="15"/>
        <v>Q3</v>
      </c>
    </row>
    <row r="197" spans="1:7">
      <c r="A197" s="10">
        <v>43661</v>
      </c>
      <c r="B197" s="11">
        <v>119.3721</v>
      </c>
      <c r="C197" s="12">
        <f t="shared" si="12"/>
        <v>2019</v>
      </c>
      <c r="D197" s="12">
        <f>MONTH(Table1[[#This Row],[Date]])</f>
        <v>7</v>
      </c>
      <c r="E197" s="12">
        <f t="shared" si="13"/>
        <v>29</v>
      </c>
      <c r="F197" s="12">
        <f t="shared" si="14"/>
        <v>15</v>
      </c>
      <c r="G197" s="12" t="str">
        <f t="shared" si="15"/>
        <v>Q3</v>
      </c>
    </row>
    <row r="198" spans="1:7">
      <c r="A198" s="10">
        <v>43662</v>
      </c>
      <c r="B198" s="11">
        <v>130.04140000000001</v>
      </c>
      <c r="C198" s="12">
        <f t="shared" si="12"/>
        <v>2019</v>
      </c>
      <c r="D198" s="12">
        <f>MONTH(Table1[[#This Row],[Date]])</f>
        <v>7</v>
      </c>
      <c r="E198" s="12">
        <f t="shared" si="13"/>
        <v>29</v>
      </c>
      <c r="F198" s="12">
        <f t="shared" si="14"/>
        <v>16</v>
      </c>
      <c r="G198" s="12" t="str">
        <f t="shared" si="15"/>
        <v>Q3</v>
      </c>
    </row>
    <row r="199" spans="1:7">
      <c r="A199" s="10">
        <v>43663</v>
      </c>
      <c r="B199" s="11">
        <v>150.9298</v>
      </c>
      <c r="C199" s="12">
        <f t="shared" si="12"/>
        <v>2019</v>
      </c>
      <c r="D199" s="12">
        <f>MONTH(Table1[[#This Row],[Date]])</f>
        <v>7</v>
      </c>
      <c r="E199" s="12">
        <f t="shared" si="13"/>
        <v>29</v>
      </c>
      <c r="F199" s="12">
        <f t="shared" si="14"/>
        <v>17</v>
      </c>
      <c r="G199" s="12" t="str">
        <f t="shared" si="15"/>
        <v>Q3</v>
      </c>
    </row>
    <row r="200" spans="1:7">
      <c r="A200" s="10">
        <v>43664</v>
      </c>
      <c r="B200" s="11">
        <v>145.44059999999999</v>
      </c>
      <c r="C200" s="12">
        <f t="shared" si="12"/>
        <v>2019</v>
      </c>
      <c r="D200" s="12">
        <f>MONTH(Table1[[#This Row],[Date]])</f>
        <v>7</v>
      </c>
      <c r="E200" s="12">
        <f t="shared" si="13"/>
        <v>29</v>
      </c>
      <c r="F200" s="12">
        <f t="shared" si="14"/>
        <v>18</v>
      </c>
      <c r="G200" s="12" t="str">
        <f t="shared" si="15"/>
        <v>Q3</v>
      </c>
    </row>
    <row r="201" spans="1:7">
      <c r="A201" s="10">
        <v>43665</v>
      </c>
      <c r="B201" s="11">
        <v>140.7433</v>
      </c>
      <c r="C201" s="12">
        <f t="shared" si="12"/>
        <v>2019</v>
      </c>
      <c r="D201" s="12">
        <f>MONTH(Table1[[#This Row],[Date]])</f>
        <v>7</v>
      </c>
      <c r="E201" s="12">
        <f t="shared" si="13"/>
        <v>29</v>
      </c>
      <c r="F201" s="12">
        <f t="shared" si="14"/>
        <v>19</v>
      </c>
      <c r="G201" s="12" t="str">
        <f t="shared" si="15"/>
        <v>Q3</v>
      </c>
    </row>
    <row r="202" spans="1:7">
      <c r="A202" s="10">
        <v>43666</v>
      </c>
      <c r="B202" s="11">
        <v>117.3826</v>
      </c>
      <c r="C202" s="12">
        <f t="shared" si="12"/>
        <v>2019</v>
      </c>
      <c r="D202" s="12">
        <f>MONTH(Table1[[#This Row],[Date]])</f>
        <v>7</v>
      </c>
      <c r="E202" s="12">
        <f t="shared" si="13"/>
        <v>29</v>
      </c>
      <c r="F202" s="12">
        <f t="shared" si="14"/>
        <v>20</v>
      </c>
      <c r="G202" s="12" t="str">
        <f t="shared" si="15"/>
        <v>Q3</v>
      </c>
    </row>
    <row r="203" spans="1:7">
      <c r="A203" s="10">
        <v>43667</v>
      </c>
      <c r="B203" s="11">
        <v>100.0984</v>
      </c>
      <c r="C203" s="12">
        <f t="shared" si="12"/>
        <v>2019</v>
      </c>
      <c r="D203" s="12">
        <f>MONTH(Table1[[#This Row],[Date]])</f>
        <v>7</v>
      </c>
      <c r="E203" s="12">
        <f t="shared" si="13"/>
        <v>30</v>
      </c>
      <c r="F203" s="12">
        <f t="shared" si="14"/>
        <v>21</v>
      </c>
      <c r="G203" s="12" t="str">
        <f t="shared" si="15"/>
        <v>Q3</v>
      </c>
    </row>
    <row r="204" spans="1:7">
      <c r="A204" s="10">
        <v>43668</v>
      </c>
      <c r="B204" s="11">
        <v>87.776300000000006</v>
      </c>
      <c r="C204" s="12">
        <f t="shared" si="12"/>
        <v>2019</v>
      </c>
      <c r="D204" s="12">
        <f>MONTH(Table1[[#This Row],[Date]])</f>
        <v>7</v>
      </c>
      <c r="E204" s="12">
        <f t="shared" si="13"/>
        <v>30</v>
      </c>
      <c r="F204" s="12">
        <f t="shared" si="14"/>
        <v>22</v>
      </c>
      <c r="G204" s="12" t="str">
        <f t="shared" si="15"/>
        <v>Q3</v>
      </c>
    </row>
    <row r="205" spans="1:7">
      <c r="A205" s="10">
        <v>43669</v>
      </c>
      <c r="B205" s="11">
        <v>83.095100000000002</v>
      </c>
      <c r="C205" s="12">
        <f t="shared" si="12"/>
        <v>2019</v>
      </c>
      <c r="D205" s="12">
        <f>MONTH(Table1[[#This Row],[Date]])</f>
        <v>7</v>
      </c>
      <c r="E205" s="12">
        <f t="shared" si="13"/>
        <v>30</v>
      </c>
      <c r="F205" s="12">
        <f t="shared" si="14"/>
        <v>23</v>
      </c>
      <c r="G205" s="12" t="str">
        <f t="shared" si="15"/>
        <v>Q3</v>
      </c>
    </row>
    <row r="206" spans="1:7">
      <c r="A206" s="10">
        <v>43670</v>
      </c>
      <c r="B206" s="11">
        <v>87.617699999999999</v>
      </c>
      <c r="C206" s="12">
        <f t="shared" si="12"/>
        <v>2019</v>
      </c>
      <c r="D206" s="12">
        <f>MONTH(Table1[[#This Row],[Date]])</f>
        <v>7</v>
      </c>
      <c r="E206" s="12">
        <f t="shared" si="13"/>
        <v>30</v>
      </c>
      <c r="F206" s="12">
        <f t="shared" si="14"/>
        <v>24</v>
      </c>
      <c r="G206" s="12" t="str">
        <f t="shared" si="15"/>
        <v>Q3</v>
      </c>
    </row>
    <row r="207" spans="1:7">
      <c r="A207" s="10">
        <v>43671</v>
      </c>
      <c r="B207" s="11">
        <v>104.3502</v>
      </c>
      <c r="C207" s="12">
        <f t="shared" si="12"/>
        <v>2019</v>
      </c>
      <c r="D207" s="12">
        <f>MONTH(Table1[[#This Row],[Date]])</f>
        <v>7</v>
      </c>
      <c r="E207" s="12">
        <f t="shared" si="13"/>
        <v>30</v>
      </c>
      <c r="F207" s="12">
        <f t="shared" si="14"/>
        <v>25</v>
      </c>
      <c r="G207" s="12" t="str">
        <f t="shared" si="15"/>
        <v>Q3</v>
      </c>
    </row>
    <row r="208" spans="1:7">
      <c r="A208" s="10">
        <v>43672</v>
      </c>
      <c r="B208" s="11">
        <v>115.434</v>
      </c>
      <c r="C208" s="12">
        <f t="shared" si="12"/>
        <v>2019</v>
      </c>
      <c r="D208" s="12">
        <f>MONTH(Table1[[#This Row],[Date]])</f>
        <v>7</v>
      </c>
      <c r="E208" s="12">
        <f t="shared" si="13"/>
        <v>30</v>
      </c>
      <c r="F208" s="12">
        <f t="shared" si="14"/>
        <v>26</v>
      </c>
      <c r="G208" s="12" t="str">
        <f t="shared" si="15"/>
        <v>Q3</v>
      </c>
    </row>
    <row r="209" spans="1:7">
      <c r="A209" s="10">
        <v>43673</v>
      </c>
      <c r="B209" s="11">
        <v>121.1818</v>
      </c>
      <c r="C209" s="12">
        <f t="shared" si="12"/>
        <v>2019</v>
      </c>
      <c r="D209" s="12">
        <f>MONTH(Table1[[#This Row],[Date]])</f>
        <v>7</v>
      </c>
      <c r="E209" s="12">
        <f t="shared" si="13"/>
        <v>30</v>
      </c>
      <c r="F209" s="12">
        <f t="shared" si="14"/>
        <v>27</v>
      </c>
      <c r="G209" s="12" t="str">
        <f t="shared" si="15"/>
        <v>Q3</v>
      </c>
    </row>
    <row r="210" spans="1:7">
      <c r="A210" s="10">
        <v>43674</v>
      </c>
      <c r="B210" s="11">
        <v>126.1014</v>
      </c>
      <c r="C210" s="12">
        <f t="shared" si="12"/>
        <v>2019</v>
      </c>
      <c r="D210" s="12">
        <f>MONTH(Table1[[#This Row],[Date]])</f>
        <v>7</v>
      </c>
      <c r="E210" s="12">
        <f t="shared" si="13"/>
        <v>31</v>
      </c>
      <c r="F210" s="12">
        <f t="shared" si="14"/>
        <v>28</v>
      </c>
      <c r="G210" s="12" t="str">
        <f t="shared" si="15"/>
        <v>Q3</v>
      </c>
    </row>
    <row r="211" spans="1:7">
      <c r="A211" s="10">
        <v>43675</v>
      </c>
      <c r="B211" s="11">
        <v>140.46950000000001</v>
      </c>
      <c r="C211" s="12">
        <f t="shared" si="12"/>
        <v>2019</v>
      </c>
      <c r="D211" s="12">
        <f>MONTH(Table1[[#This Row],[Date]])</f>
        <v>7</v>
      </c>
      <c r="E211" s="12">
        <f t="shared" si="13"/>
        <v>31</v>
      </c>
      <c r="F211" s="12">
        <f t="shared" si="14"/>
        <v>29</v>
      </c>
      <c r="G211" s="12" t="str">
        <f t="shared" si="15"/>
        <v>Q3</v>
      </c>
    </row>
    <row r="212" spans="1:7">
      <c r="A212" s="10">
        <v>43676</v>
      </c>
      <c r="B212" s="11">
        <v>135.05240000000001</v>
      </c>
      <c r="C212" s="12">
        <f t="shared" si="12"/>
        <v>2019</v>
      </c>
      <c r="D212" s="12">
        <f>MONTH(Table1[[#This Row],[Date]])</f>
        <v>7</v>
      </c>
      <c r="E212" s="12">
        <f t="shared" si="13"/>
        <v>31</v>
      </c>
      <c r="F212" s="12">
        <f t="shared" si="14"/>
        <v>30</v>
      </c>
      <c r="G212" s="12" t="str">
        <f t="shared" si="15"/>
        <v>Q3</v>
      </c>
    </row>
    <row r="213" spans="1:7">
      <c r="A213" s="10">
        <v>43677</v>
      </c>
      <c r="B213" s="11">
        <v>128.27770000000001</v>
      </c>
      <c r="C213" s="12">
        <f t="shared" si="12"/>
        <v>2019</v>
      </c>
      <c r="D213" s="12">
        <f>MONTH(Table1[[#This Row],[Date]])</f>
        <v>7</v>
      </c>
      <c r="E213" s="12">
        <f t="shared" si="13"/>
        <v>31</v>
      </c>
      <c r="F213" s="12">
        <f t="shared" si="14"/>
        <v>31</v>
      </c>
      <c r="G213" s="12" t="str">
        <f t="shared" si="15"/>
        <v>Q3</v>
      </c>
    </row>
    <row r="214" spans="1:7">
      <c r="A214" s="10">
        <v>43678</v>
      </c>
      <c r="B214" s="11">
        <v>110.49630000000001</v>
      </c>
      <c r="C214" s="12">
        <f t="shared" si="12"/>
        <v>2019</v>
      </c>
      <c r="D214" s="12">
        <f>MONTH(Table1[[#This Row],[Date]])</f>
        <v>8</v>
      </c>
      <c r="E214" s="12">
        <f t="shared" si="13"/>
        <v>31</v>
      </c>
      <c r="F214" s="12">
        <f t="shared" si="14"/>
        <v>1</v>
      </c>
      <c r="G214" s="12" t="str">
        <f t="shared" si="15"/>
        <v>Q3</v>
      </c>
    </row>
    <row r="215" spans="1:7">
      <c r="A215" s="10">
        <v>43679</v>
      </c>
      <c r="B215" s="11">
        <v>97.427000000000007</v>
      </c>
      <c r="C215" s="12">
        <f t="shared" si="12"/>
        <v>2019</v>
      </c>
      <c r="D215" s="12">
        <f>MONTH(Table1[[#This Row],[Date]])</f>
        <v>8</v>
      </c>
      <c r="E215" s="12">
        <f t="shared" si="13"/>
        <v>31</v>
      </c>
      <c r="F215" s="12">
        <f t="shared" si="14"/>
        <v>2</v>
      </c>
      <c r="G215" s="12" t="str">
        <f t="shared" si="15"/>
        <v>Q3</v>
      </c>
    </row>
    <row r="216" spans="1:7">
      <c r="A216" s="10">
        <v>43680</v>
      </c>
      <c r="B216" s="11">
        <v>90.738100000000003</v>
      </c>
      <c r="C216" s="12">
        <f t="shared" si="12"/>
        <v>2019</v>
      </c>
      <c r="D216" s="12">
        <f>MONTH(Table1[[#This Row],[Date]])</f>
        <v>8</v>
      </c>
      <c r="E216" s="12">
        <f t="shared" si="13"/>
        <v>31</v>
      </c>
      <c r="F216" s="12">
        <f t="shared" si="14"/>
        <v>3</v>
      </c>
      <c r="G216" s="12" t="str">
        <f t="shared" si="15"/>
        <v>Q3</v>
      </c>
    </row>
    <row r="217" spans="1:7">
      <c r="A217" s="10">
        <v>43681</v>
      </c>
      <c r="B217" s="11">
        <v>86.014099999999999</v>
      </c>
      <c r="C217" s="12">
        <f t="shared" si="12"/>
        <v>2019</v>
      </c>
      <c r="D217" s="12">
        <f>MONTH(Table1[[#This Row],[Date]])</f>
        <v>8</v>
      </c>
      <c r="E217" s="12">
        <f t="shared" si="13"/>
        <v>32</v>
      </c>
      <c r="F217" s="12">
        <f t="shared" si="14"/>
        <v>4</v>
      </c>
      <c r="G217" s="12" t="str">
        <f t="shared" si="15"/>
        <v>Q3</v>
      </c>
    </row>
    <row r="218" spans="1:7">
      <c r="A218" s="10">
        <v>43682</v>
      </c>
      <c r="B218" s="11">
        <v>82.5291</v>
      </c>
      <c r="C218" s="12">
        <f t="shared" si="12"/>
        <v>2019</v>
      </c>
      <c r="D218" s="12">
        <f>MONTH(Table1[[#This Row],[Date]])</f>
        <v>8</v>
      </c>
      <c r="E218" s="12">
        <f t="shared" si="13"/>
        <v>32</v>
      </c>
      <c r="F218" s="12">
        <f t="shared" si="14"/>
        <v>5</v>
      </c>
      <c r="G218" s="12" t="str">
        <f t="shared" si="15"/>
        <v>Q3</v>
      </c>
    </row>
    <row r="219" spans="1:7">
      <c r="A219" s="10">
        <v>43683</v>
      </c>
      <c r="B219" s="11">
        <v>103.77760000000001</v>
      </c>
      <c r="C219" s="12">
        <f t="shared" si="12"/>
        <v>2019</v>
      </c>
      <c r="D219" s="12">
        <f>MONTH(Table1[[#This Row],[Date]])</f>
        <v>8</v>
      </c>
      <c r="E219" s="12">
        <f t="shared" si="13"/>
        <v>32</v>
      </c>
      <c r="F219" s="12">
        <f t="shared" si="14"/>
        <v>6</v>
      </c>
      <c r="G219" s="12" t="str">
        <f t="shared" si="15"/>
        <v>Q3</v>
      </c>
    </row>
    <row r="220" spans="1:7">
      <c r="A220" s="10">
        <v>43684</v>
      </c>
      <c r="B220" s="11">
        <v>117.28870000000001</v>
      </c>
      <c r="C220" s="12">
        <f t="shared" si="12"/>
        <v>2019</v>
      </c>
      <c r="D220" s="12">
        <f>MONTH(Table1[[#This Row],[Date]])</f>
        <v>8</v>
      </c>
      <c r="E220" s="12">
        <f t="shared" si="13"/>
        <v>32</v>
      </c>
      <c r="F220" s="12">
        <f t="shared" si="14"/>
        <v>7</v>
      </c>
      <c r="G220" s="12" t="str">
        <f t="shared" si="15"/>
        <v>Q3</v>
      </c>
    </row>
    <row r="221" spans="1:7">
      <c r="A221" s="10">
        <v>43685</v>
      </c>
      <c r="B221" s="11">
        <v>121.9508</v>
      </c>
      <c r="C221" s="12">
        <f t="shared" si="12"/>
        <v>2019</v>
      </c>
      <c r="D221" s="12">
        <f>MONTH(Table1[[#This Row],[Date]])</f>
        <v>8</v>
      </c>
      <c r="E221" s="12">
        <f t="shared" si="13"/>
        <v>32</v>
      </c>
      <c r="F221" s="12">
        <f t="shared" si="14"/>
        <v>8</v>
      </c>
      <c r="G221" s="12" t="str">
        <f t="shared" si="15"/>
        <v>Q3</v>
      </c>
    </row>
    <row r="222" spans="1:7">
      <c r="A222" s="10">
        <v>43686</v>
      </c>
      <c r="B222" s="11">
        <v>126.5316</v>
      </c>
      <c r="C222" s="12">
        <f t="shared" si="12"/>
        <v>2019</v>
      </c>
      <c r="D222" s="12">
        <f>MONTH(Table1[[#This Row],[Date]])</f>
        <v>8</v>
      </c>
      <c r="E222" s="12">
        <f t="shared" si="13"/>
        <v>32</v>
      </c>
      <c r="F222" s="12">
        <f t="shared" si="14"/>
        <v>9</v>
      </c>
      <c r="G222" s="12" t="str">
        <f t="shared" si="15"/>
        <v>Q3</v>
      </c>
    </row>
    <row r="223" spans="1:7">
      <c r="A223" s="10">
        <v>43687</v>
      </c>
      <c r="B223" s="11">
        <v>141.2775</v>
      </c>
      <c r="C223" s="12">
        <f t="shared" si="12"/>
        <v>2019</v>
      </c>
      <c r="D223" s="12">
        <f>MONTH(Table1[[#This Row],[Date]])</f>
        <v>8</v>
      </c>
      <c r="E223" s="12">
        <f t="shared" si="13"/>
        <v>32</v>
      </c>
      <c r="F223" s="12">
        <f t="shared" si="14"/>
        <v>10</v>
      </c>
      <c r="G223" s="12" t="str">
        <f t="shared" si="15"/>
        <v>Q3</v>
      </c>
    </row>
    <row r="224" spans="1:7">
      <c r="A224" s="10">
        <v>43688</v>
      </c>
      <c r="B224" s="11">
        <v>143.62180000000001</v>
      </c>
      <c r="C224" s="12">
        <f t="shared" si="12"/>
        <v>2019</v>
      </c>
      <c r="D224" s="12">
        <f>MONTH(Table1[[#This Row],[Date]])</f>
        <v>8</v>
      </c>
      <c r="E224" s="12">
        <f t="shared" si="13"/>
        <v>33</v>
      </c>
      <c r="F224" s="12">
        <f t="shared" si="14"/>
        <v>11</v>
      </c>
      <c r="G224" s="12" t="str">
        <f t="shared" si="15"/>
        <v>Q3</v>
      </c>
    </row>
    <row r="225" spans="1:7">
      <c r="A225" s="10">
        <v>43689</v>
      </c>
      <c r="B225" s="11">
        <v>129.0701</v>
      </c>
      <c r="C225" s="12">
        <f t="shared" si="12"/>
        <v>2019</v>
      </c>
      <c r="D225" s="12">
        <f>MONTH(Table1[[#This Row],[Date]])</f>
        <v>8</v>
      </c>
      <c r="E225" s="12">
        <f t="shared" si="13"/>
        <v>33</v>
      </c>
      <c r="F225" s="12">
        <f t="shared" si="14"/>
        <v>12</v>
      </c>
      <c r="G225" s="12" t="str">
        <f t="shared" si="15"/>
        <v>Q3</v>
      </c>
    </row>
    <row r="226" spans="1:7">
      <c r="A226" s="10">
        <v>43690</v>
      </c>
      <c r="B226" s="11">
        <v>114.40560000000001</v>
      </c>
      <c r="C226" s="12">
        <f t="shared" si="12"/>
        <v>2019</v>
      </c>
      <c r="D226" s="12">
        <f>MONTH(Table1[[#This Row],[Date]])</f>
        <v>8</v>
      </c>
      <c r="E226" s="12">
        <f t="shared" si="13"/>
        <v>33</v>
      </c>
      <c r="F226" s="12">
        <f t="shared" si="14"/>
        <v>13</v>
      </c>
      <c r="G226" s="12" t="str">
        <f t="shared" si="15"/>
        <v>Q3</v>
      </c>
    </row>
    <row r="227" spans="1:7">
      <c r="A227" s="10">
        <v>43691</v>
      </c>
      <c r="B227" s="11">
        <v>98.352999999999994</v>
      </c>
      <c r="C227" s="12">
        <f t="shared" si="12"/>
        <v>2019</v>
      </c>
      <c r="D227" s="12">
        <f>MONTH(Table1[[#This Row],[Date]])</f>
        <v>8</v>
      </c>
      <c r="E227" s="12">
        <f t="shared" si="13"/>
        <v>33</v>
      </c>
      <c r="F227" s="12">
        <f t="shared" si="14"/>
        <v>14</v>
      </c>
      <c r="G227" s="12" t="str">
        <f t="shared" si="15"/>
        <v>Q3</v>
      </c>
    </row>
    <row r="228" spans="1:7">
      <c r="A228" s="10">
        <v>43692</v>
      </c>
      <c r="B228" s="11">
        <v>87.918899999999994</v>
      </c>
      <c r="C228" s="12">
        <f t="shared" si="12"/>
        <v>2019</v>
      </c>
      <c r="D228" s="12">
        <f>MONTH(Table1[[#This Row],[Date]])</f>
        <v>8</v>
      </c>
      <c r="E228" s="12">
        <f t="shared" si="13"/>
        <v>33</v>
      </c>
      <c r="F228" s="12">
        <f t="shared" si="14"/>
        <v>15</v>
      </c>
      <c r="G228" s="12" t="str">
        <f t="shared" si="15"/>
        <v>Q3</v>
      </c>
    </row>
    <row r="229" spans="1:7">
      <c r="A229" s="10">
        <v>43693</v>
      </c>
      <c r="B229" s="11">
        <v>85.733800000000002</v>
      </c>
      <c r="C229" s="12">
        <f t="shared" si="12"/>
        <v>2019</v>
      </c>
      <c r="D229" s="12">
        <f>MONTH(Table1[[#This Row],[Date]])</f>
        <v>8</v>
      </c>
      <c r="E229" s="12">
        <f t="shared" si="13"/>
        <v>33</v>
      </c>
      <c r="F229" s="12">
        <f t="shared" si="14"/>
        <v>16</v>
      </c>
      <c r="G229" s="12" t="str">
        <f t="shared" si="15"/>
        <v>Q3</v>
      </c>
    </row>
    <row r="230" spans="1:7">
      <c r="A230" s="10">
        <v>43694</v>
      </c>
      <c r="B230" s="11">
        <v>85.266499999999994</v>
      </c>
      <c r="C230" s="12">
        <f t="shared" si="12"/>
        <v>2019</v>
      </c>
      <c r="D230" s="12">
        <f>MONTH(Table1[[#This Row],[Date]])</f>
        <v>8</v>
      </c>
      <c r="E230" s="12">
        <f t="shared" si="13"/>
        <v>33</v>
      </c>
      <c r="F230" s="12">
        <f t="shared" si="14"/>
        <v>17</v>
      </c>
      <c r="G230" s="12" t="str">
        <f t="shared" si="15"/>
        <v>Q3</v>
      </c>
    </row>
    <row r="231" spans="1:7">
      <c r="A231" s="10">
        <v>43695</v>
      </c>
      <c r="B231" s="11">
        <v>104.8588</v>
      </c>
      <c r="C231" s="12">
        <f t="shared" si="12"/>
        <v>2019</v>
      </c>
      <c r="D231" s="12">
        <f>MONTH(Table1[[#This Row],[Date]])</f>
        <v>8</v>
      </c>
      <c r="E231" s="12">
        <f t="shared" si="13"/>
        <v>34</v>
      </c>
      <c r="F231" s="12">
        <f t="shared" si="14"/>
        <v>18</v>
      </c>
      <c r="G231" s="12" t="str">
        <f t="shared" si="15"/>
        <v>Q3</v>
      </c>
    </row>
    <row r="232" spans="1:7">
      <c r="A232" s="10">
        <v>43696</v>
      </c>
      <c r="B232" s="11">
        <v>118.11190000000001</v>
      </c>
      <c r="C232" s="12">
        <f t="shared" si="12"/>
        <v>2019</v>
      </c>
      <c r="D232" s="12">
        <f>MONTH(Table1[[#This Row],[Date]])</f>
        <v>8</v>
      </c>
      <c r="E232" s="12">
        <f t="shared" si="13"/>
        <v>34</v>
      </c>
      <c r="F232" s="12">
        <f t="shared" si="14"/>
        <v>19</v>
      </c>
      <c r="G232" s="12" t="str">
        <f t="shared" si="15"/>
        <v>Q3</v>
      </c>
    </row>
    <row r="233" spans="1:7">
      <c r="A233" s="10">
        <v>43697</v>
      </c>
      <c r="B233" s="11">
        <v>123.0359</v>
      </c>
      <c r="C233" s="12">
        <f t="shared" si="12"/>
        <v>2019</v>
      </c>
      <c r="D233" s="12">
        <f>MONTH(Table1[[#This Row],[Date]])</f>
        <v>8</v>
      </c>
      <c r="E233" s="12">
        <f t="shared" si="13"/>
        <v>34</v>
      </c>
      <c r="F233" s="12">
        <f t="shared" si="14"/>
        <v>20</v>
      </c>
      <c r="G233" s="12" t="str">
        <f t="shared" si="15"/>
        <v>Q3</v>
      </c>
    </row>
    <row r="234" spans="1:7">
      <c r="A234" s="10">
        <v>43698</v>
      </c>
      <c r="B234" s="11">
        <v>127.9323</v>
      </c>
      <c r="C234" s="12">
        <f t="shared" si="12"/>
        <v>2019</v>
      </c>
      <c r="D234" s="12">
        <f>MONTH(Table1[[#This Row],[Date]])</f>
        <v>8</v>
      </c>
      <c r="E234" s="12">
        <f t="shared" si="13"/>
        <v>34</v>
      </c>
      <c r="F234" s="12">
        <f t="shared" si="14"/>
        <v>21</v>
      </c>
      <c r="G234" s="12" t="str">
        <f t="shared" si="15"/>
        <v>Q3</v>
      </c>
    </row>
    <row r="235" spans="1:7">
      <c r="A235" s="10">
        <v>43699</v>
      </c>
      <c r="B235" s="11">
        <v>157.4896</v>
      </c>
      <c r="C235" s="12">
        <f t="shared" si="12"/>
        <v>2019</v>
      </c>
      <c r="D235" s="12">
        <f>MONTH(Table1[[#This Row],[Date]])</f>
        <v>8</v>
      </c>
      <c r="E235" s="12">
        <f t="shared" si="13"/>
        <v>34</v>
      </c>
      <c r="F235" s="12">
        <f t="shared" si="14"/>
        <v>22</v>
      </c>
      <c r="G235" s="12" t="str">
        <f t="shared" si="15"/>
        <v>Q3</v>
      </c>
    </row>
    <row r="236" spans="1:7">
      <c r="A236" s="10">
        <v>43700</v>
      </c>
      <c r="B236" s="11">
        <v>140.6807</v>
      </c>
      <c r="C236" s="12">
        <f t="shared" si="12"/>
        <v>2019</v>
      </c>
      <c r="D236" s="12">
        <f>MONTH(Table1[[#This Row],[Date]])</f>
        <v>8</v>
      </c>
      <c r="E236" s="12">
        <f t="shared" si="13"/>
        <v>34</v>
      </c>
      <c r="F236" s="12">
        <f t="shared" si="14"/>
        <v>23</v>
      </c>
      <c r="G236" s="12" t="str">
        <f t="shared" si="15"/>
        <v>Q3</v>
      </c>
    </row>
    <row r="237" spans="1:7">
      <c r="A237" s="10">
        <v>43701</v>
      </c>
      <c r="B237" s="11">
        <v>135.6808</v>
      </c>
      <c r="C237" s="12">
        <f t="shared" si="12"/>
        <v>2019</v>
      </c>
      <c r="D237" s="12">
        <f>MONTH(Table1[[#This Row],[Date]])</f>
        <v>8</v>
      </c>
      <c r="E237" s="12">
        <f t="shared" si="13"/>
        <v>34</v>
      </c>
      <c r="F237" s="12">
        <f t="shared" si="14"/>
        <v>24</v>
      </c>
      <c r="G237" s="12" t="str">
        <f t="shared" si="15"/>
        <v>Q3</v>
      </c>
    </row>
    <row r="238" spans="1:7">
      <c r="A238" s="10">
        <v>43702</v>
      </c>
      <c r="B238" s="11">
        <v>120.9914</v>
      </c>
      <c r="C238" s="12">
        <f t="shared" si="12"/>
        <v>2019</v>
      </c>
      <c r="D238" s="12">
        <f>MONTH(Table1[[#This Row],[Date]])</f>
        <v>8</v>
      </c>
      <c r="E238" s="12">
        <f t="shared" si="13"/>
        <v>35</v>
      </c>
      <c r="F238" s="12">
        <f t="shared" si="14"/>
        <v>25</v>
      </c>
      <c r="G238" s="12" t="str">
        <f t="shared" si="15"/>
        <v>Q3</v>
      </c>
    </row>
    <row r="239" spans="1:7">
      <c r="A239" s="10">
        <v>43703</v>
      </c>
      <c r="B239" s="11">
        <v>103.76860000000001</v>
      </c>
      <c r="C239" s="12">
        <f t="shared" si="12"/>
        <v>2019</v>
      </c>
      <c r="D239" s="12">
        <f>MONTH(Table1[[#This Row],[Date]])</f>
        <v>8</v>
      </c>
      <c r="E239" s="12">
        <f t="shared" si="13"/>
        <v>35</v>
      </c>
      <c r="F239" s="12">
        <f t="shared" si="14"/>
        <v>26</v>
      </c>
      <c r="G239" s="12" t="str">
        <f t="shared" si="15"/>
        <v>Q3</v>
      </c>
    </row>
    <row r="240" spans="1:7">
      <c r="A240" s="10">
        <v>43704</v>
      </c>
      <c r="B240" s="11">
        <v>91.882000000000005</v>
      </c>
      <c r="C240" s="12">
        <f t="shared" si="12"/>
        <v>2019</v>
      </c>
      <c r="D240" s="12">
        <f>MONTH(Table1[[#This Row],[Date]])</f>
        <v>8</v>
      </c>
      <c r="E240" s="12">
        <f t="shared" si="13"/>
        <v>35</v>
      </c>
      <c r="F240" s="12">
        <f t="shared" si="14"/>
        <v>27</v>
      </c>
      <c r="G240" s="12" t="str">
        <f t="shared" si="15"/>
        <v>Q3</v>
      </c>
    </row>
    <row r="241" spans="1:7">
      <c r="A241" s="10">
        <v>43705</v>
      </c>
      <c r="B241" s="11">
        <v>89.001900000000006</v>
      </c>
      <c r="C241" s="12">
        <f t="shared" si="12"/>
        <v>2019</v>
      </c>
      <c r="D241" s="12">
        <f>MONTH(Table1[[#This Row],[Date]])</f>
        <v>8</v>
      </c>
      <c r="E241" s="12">
        <f t="shared" si="13"/>
        <v>35</v>
      </c>
      <c r="F241" s="12">
        <f t="shared" si="14"/>
        <v>28</v>
      </c>
      <c r="G241" s="12" t="str">
        <f t="shared" si="15"/>
        <v>Q3</v>
      </c>
    </row>
    <row r="242" spans="1:7">
      <c r="A242" s="10">
        <v>43706</v>
      </c>
      <c r="B242" s="11">
        <v>90.224400000000003</v>
      </c>
      <c r="C242" s="12">
        <f t="shared" si="12"/>
        <v>2019</v>
      </c>
      <c r="D242" s="12">
        <f>MONTH(Table1[[#This Row],[Date]])</f>
        <v>8</v>
      </c>
      <c r="E242" s="12">
        <f t="shared" si="13"/>
        <v>35</v>
      </c>
      <c r="F242" s="12">
        <f t="shared" si="14"/>
        <v>29</v>
      </c>
      <c r="G242" s="12" t="str">
        <f t="shared" si="15"/>
        <v>Q3</v>
      </c>
    </row>
    <row r="243" spans="1:7">
      <c r="A243" s="10">
        <v>43707</v>
      </c>
      <c r="B243" s="11">
        <v>110.4098</v>
      </c>
      <c r="C243" s="12">
        <f t="shared" si="12"/>
        <v>2019</v>
      </c>
      <c r="D243" s="12">
        <f>MONTH(Table1[[#This Row],[Date]])</f>
        <v>8</v>
      </c>
      <c r="E243" s="12">
        <f t="shared" si="13"/>
        <v>35</v>
      </c>
      <c r="F243" s="12">
        <f t="shared" si="14"/>
        <v>30</v>
      </c>
      <c r="G243" s="12" t="str">
        <f t="shared" si="15"/>
        <v>Q3</v>
      </c>
    </row>
    <row r="244" spans="1:7">
      <c r="A244" s="10">
        <v>43708</v>
      </c>
      <c r="B244" s="11">
        <v>131.4666</v>
      </c>
      <c r="C244" s="12">
        <f t="shared" si="12"/>
        <v>2019</v>
      </c>
      <c r="D244" s="12">
        <f>MONTH(Table1[[#This Row],[Date]])</f>
        <v>8</v>
      </c>
      <c r="E244" s="12">
        <f t="shared" si="13"/>
        <v>35</v>
      </c>
      <c r="F244" s="12">
        <f t="shared" si="14"/>
        <v>31</v>
      </c>
      <c r="G244" s="12" t="str">
        <f t="shared" si="15"/>
        <v>Q3</v>
      </c>
    </row>
    <row r="245" spans="1:7">
      <c r="A245" s="10">
        <v>43709</v>
      </c>
      <c r="B245" s="11">
        <v>135.2148</v>
      </c>
      <c r="C245" s="12">
        <f t="shared" si="12"/>
        <v>2019</v>
      </c>
      <c r="D245" s="12">
        <f>MONTH(Table1[[#This Row],[Date]])</f>
        <v>9</v>
      </c>
      <c r="E245" s="12">
        <f t="shared" si="13"/>
        <v>36</v>
      </c>
      <c r="F245" s="12">
        <f t="shared" si="14"/>
        <v>1</v>
      </c>
      <c r="G245" s="12" t="str">
        <f t="shared" si="15"/>
        <v>Q3</v>
      </c>
    </row>
    <row r="246" spans="1:7">
      <c r="A246" s="10">
        <v>43710</v>
      </c>
      <c r="B246" s="11">
        <v>142.7928</v>
      </c>
      <c r="C246" s="12">
        <f t="shared" si="12"/>
        <v>2019</v>
      </c>
      <c r="D246" s="12">
        <f>MONTH(Table1[[#This Row],[Date]])</f>
        <v>9</v>
      </c>
      <c r="E246" s="12">
        <f t="shared" si="13"/>
        <v>36</v>
      </c>
      <c r="F246" s="12">
        <f t="shared" si="14"/>
        <v>2</v>
      </c>
      <c r="G246" s="12" t="str">
        <f t="shared" si="15"/>
        <v>Q3</v>
      </c>
    </row>
    <row r="247" spans="1:7">
      <c r="A247" s="10">
        <v>43711</v>
      </c>
      <c r="B247" s="11">
        <v>158.28870000000001</v>
      </c>
      <c r="C247" s="12">
        <f t="shared" si="12"/>
        <v>2019</v>
      </c>
      <c r="D247" s="12">
        <f>MONTH(Table1[[#This Row],[Date]])</f>
        <v>9</v>
      </c>
      <c r="E247" s="12">
        <f t="shared" si="13"/>
        <v>36</v>
      </c>
      <c r="F247" s="12">
        <f t="shared" si="14"/>
        <v>3</v>
      </c>
      <c r="G247" s="12" t="str">
        <f t="shared" si="15"/>
        <v>Q3</v>
      </c>
    </row>
    <row r="248" spans="1:7">
      <c r="A248" s="10">
        <v>43712</v>
      </c>
      <c r="B248" s="11">
        <v>147.0626</v>
      </c>
      <c r="C248" s="12">
        <f t="shared" si="12"/>
        <v>2019</v>
      </c>
      <c r="D248" s="12">
        <f>MONTH(Table1[[#This Row],[Date]])</f>
        <v>9</v>
      </c>
      <c r="E248" s="12">
        <f t="shared" si="13"/>
        <v>36</v>
      </c>
      <c r="F248" s="12">
        <f t="shared" si="14"/>
        <v>4</v>
      </c>
      <c r="G248" s="12" t="str">
        <f t="shared" si="15"/>
        <v>Q3</v>
      </c>
    </row>
    <row r="249" spans="1:7">
      <c r="A249" s="10">
        <v>43713</v>
      </c>
      <c r="B249" s="11">
        <v>143.93450000000001</v>
      </c>
      <c r="C249" s="12">
        <f t="shared" si="12"/>
        <v>2019</v>
      </c>
      <c r="D249" s="12">
        <f>MONTH(Table1[[#This Row],[Date]])</f>
        <v>9</v>
      </c>
      <c r="E249" s="12">
        <f t="shared" si="13"/>
        <v>36</v>
      </c>
      <c r="F249" s="12">
        <f t="shared" si="14"/>
        <v>5</v>
      </c>
      <c r="G249" s="12" t="str">
        <f t="shared" si="15"/>
        <v>Q3</v>
      </c>
    </row>
    <row r="250" spans="1:7">
      <c r="A250" s="10">
        <v>43714</v>
      </c>
      <c r="B250" s="11">
        <v>127.0568</v>
      </c>
      <c r="C250" s="12">
        <f t="shared" si="12"/>
        <v>2019</v>
      </c>
      <c r="D250" s="12">
        <f>MONTH(Table1[[#This Row],[Date]])</f>
        <v>9</v>
      </c>
      <c r="E250" s="12">
        <f t="shared" si="13"/>
        <v>36</v>
      </c>
      <c r="F250" s="12">
        <f t="shared" si="14"/>
        <v>6</v>
      </c>
      <c r="G250" s="12" t="str">
        <f t="shared" si="15"/>
        <v>Q3</v>
      </c>
    </row>
    <row r="251" spans="1:7">
      <c r="A251" s="10">
        <v>43715</v>
      </c>
      <c r="B251" s="11">
        <v>109.5147</v>
      </c>
      <c r="C251" s="12">
        <f t="shared" si="12"/>
        <v>2019</v>
      </c>
      <c r="D251" s="12">
        <f>MONTH(Table1[[#This Row],[Date]])</f>
        <v>9</v>
      </c>
      <c r="E251" s="12">
        <f t="shared" si="13"/>
        <v>36</v>
      </c>
      <c r="F251" s="12">
        <f t="shared" si="14"/>
        <v>7</v>
      </c>
      <c r="G251" s="12" t="str">
        <f t="shared" si="15"/>
        <v>Q3</v>
      </c>
    </row>
    <row r="252" spans="1:7">
      <c r="A252" s="10">
        <v>43716</v>
      </c>
      <c r="B252" s="11">
        <v>99.327600000000004</v>
      </c>
      <c r="C252" s="12">
        <f t="shared" si="12"/>
        <v>2019</v>
      </c>
      <c r="D252" s="12">
        <f>MONTH(Table1[[#This Row],[Date]])</f>
        <v>9</v>
      </c>
      <c r="E252" s="12">
        <f t="shared" si="13"/>
        <v>37</v>
      </c>
      <c r="F252" s="12">
        <f t="shared" si="14"/>
        <v>8</v>
      </c>
      <c r="G252" s="12" t="str">
        <f t="shared" si="15"/>
        <v>Q3</v>
      </c>
    </row>
    <row r="253" spans="1:7">
      <c r="A253" s="10">
        <v>43717</v>
      </c>
      <c r="B253" s="11">
        <v>92.970299999999995</v>
      </c>
      <c r="C253" s="12">
        <f t="shared" si="12"/>
        <v>2019</v>
      </c>
      <c r="D253" s="12">
        <f>MONTH(Table1[[#This Row],[Date]])</f>
        <v>9</v>
      </c>
      <c r="E253" s="12">
        <f t="shared" si="13"/>
        <v>37</v>
      </c>
      <c r="F253" s="12">
        <f t="shared" si="14"/>
        <v>9</v>
      </c>
      <c r="G253" s="12" t="str">
        <f t="shared" si="15"/>
        <v>Q3</v>
      </c>
    </row>
    <row r="254" spans="1:7">
      <c r="A254" s="10">
        <v>43718</v>
      </c>
      <c r="B254" s="11">
        <v>95.366500000000002</v>
      </c>
      <c r="C254" s="12">
        <f t="shared" si="12"/>
        <v>2019</v>
      </c>
      <c r="D254" s="12">
        <f>MONTH(Table1[[#This Row],[Date]])</f>
        <v>9</v>
      </c>
      <c r="E254" s="12">
        <f t="shared" si="13"/>
        <v>37</v>
      </c>
      <c r="F254" s="12">
        <f t="shared" si="14"/>
        <v>10</v>
      </c>
      <c r="G254" s="12" t="str">
        <f t="shared" si="15"/>
        <v>Q3</v>
      </c>
    </row>
    <row r="255" spans="1:7">
      <c r="A255" s="10">
        <v>43719</v>
      </c>
      <c r="B255" s="11">
        <v>123.43770000000001</v>
      </c>
      <c r="C255" s="12">
        <f t="shared" si="12"/>
        <v>2019</v>
      </c>
      <c r="D255" s="12">
        <f>MONTH(Table1[[#This Row],[Date]])</f>
        <v>9</v>
      </c>
      <c r="E255" s="12">
        <f t="shared" si="13"/>
        <v>37</v>
      </c>
      <c r="F255" s="12">
        <f t="shared" si="14"/>
        <v>11</v>
      </c>
      <c r="G255" s="12" t="str">
        <f t="shared" si="15"/>
        <v>Q3</v>
      </c>
    </row>
    <row r="256" spans="1:7">
      <c r="A256" s="10">
        <v>43720</v>
      </c>
      <c r="B256" s="11">
        <v>133.61590000000001</v>
      </c>
      <c r="C256" s="12">
        <f t="shared" si="12"/>
        <v>2019</v>
      </c>
      <c r="D256" s="12">
        <f>MONTH(Table1[[#This Row],[Date]])</f>
        <v>9</v>
      </c>
      <c r="E256" s="12">
        <f t="shared" si="13"/>
        <v>37</v>
      </c>
      <c r="F256" s="12">
        <f t="shared" si="14"/>
        <v>12</v>
      </c>
      <c r="G256" s="12" t="str">
        <f t="shared" si="15"/>
        <v>Q3</v>
      </c>
    </row>
    <row r="257" spans="1:7">
      <c r="A257" s="10">
        <v>43721</v>
      </c>
      <c r="B257" s="11">
        <v>140.75970000000001</v>
      </c>
      <c r="C257" s="12">
        <f t="shared" si="12"/>
        <v>2019</v>
      </c>
      <c r="D257" s="12">
        <f>MONTH(Table1[[#This Row],[Date]])</f>
        <v>9</v>
      </c>
      <c r="E257" s="12">
        <f t="shared" si="13"/>
        <v>37</v>
      </c>
      <c r="F257" s="12">
        <f t="shared" si="14"/>
        <v>13</v>
      </c>
      <c r="G257" s="12" t="str">
        <f t="shared" si="15"/>
        <v>Q3</v>
      </c>
    </row>
    <row r="258" spans="1:7">
      <c r="A258" s="10">
        <v>43722</v>
      </c>
      <c r="B258" s="11">
        <v>150.5615</v>
      </c>
      <c r="C258" s="12">
        <f t="shared" si="12"/>
        <v>2019</v>
      </c>
      <c r="D258" s="12">
        <f>MONTH(Table1[[#This Row],[Date]])</f>
        <v>9</v>
      </c>
      <c r="E258" s="12">
        <f t="shared" si="13"/>
        <v>37</v>
      </c>
      <c r="F258" s="12">
        <f t="shared" si="14"/>
        <v>14</v>
      </c>
      <c r="G258" s="12" t="str">
        <f t="shared" si="15"/>
        <v>Q3</v>
      </c>
    </row>
    <row r="259" spans="1:7">
      <c r="A259" s="10">
        <v>43723</v>
      </c>
      <c r="B259" s="11">
        <v>165.08250000000001</v>
      </c>
      <c r="C259" s="12">
        <f t="shared" ref="C259:C322" si="16">YEAR(A259)</f>
        <v>2019</v>
      </c>
      <c r="D259" s="12">
        <f>MONTH(Table1[[#This Row],[Date]])</f>
        <v>9</v>
      </c>
      <c r="E259" s="12">
        <f t="shared" ref="E259:E322" si="17">WEEKNUM(A259)</f>
        <v>38</v>
      </c>
      <c r="F259" s="12">
        <f t="shared" ref="F259:F322" si="18">DAY(A259)</f>
        <v>15</v>
      </c>
      <c r="G259" s="12" t="str">
        <f t="shared" ref="G259:G322" si="19">"Q"&amp;ROUNDUP(MONTH(A259)/3,0)</f>
        <v>Q3</v>
      </c>
    </row>
    <row r="260" spans="1:7">
      <c r="A260" s="10">
        <v>43724</v>
      </c>
      <c r="B260" s="11">
        <v>159.3991</v>
      </c>
      <c r="C260" s="12">
        <f t="shared" si="16"/>
        <v>2019</v>
      </c>
      <c r="D260" s="12">
        <f>MONTH(Table1[[#This Row],[Date]])</f>
        <v>9</v>
      </c>
      <c r="E260" s="12">
        <f t="shared" si="17"/>
        <v>38</v>
      </c>
      <c r="F260" s="12">
        <f t="shared" si="18"/>
        <v>16</v>
      </c>
      <c r="G260" s="12" t="str">
        <f t="shared" si="19"/>
        <v>Q3</v>
      </c>
    </row>
    <row r="261" spans="1:7">
      <c r="A261" s="10">
        <v>43725</v>
      </c>
      <c r="B261" s="11">
        <v>152.22059999999999</v>
      </c>
      <c r="C261" s="12">
        <f t="shared" si="16"/>
        <v>2019</v>
      </c>
      <c r="D261" s="12">
        <f>MONTH(Table1[[#This Row],[Date]])</f>
        <v>9</v>
      </c>
      <c r="E261" s="12">
        <f t="shared" si="17"/>
        <v>38</v>
      </c>
      <c r="F261" s="12">
        <f t="shared" si="18"/>
        <v>17</v>
      </c>
      <c r="G261" s="12" t="str">
        <f t="shared" si="19"/>
        <v>Q3</v>
      </c>
    </row>
    <row r="262" spans="1:7">
      <c r="A262" s="10">
        <v>43726</v>
      </c>
      <c r="B262" s="11">
        <v>128.2921</v>
      </c>
      <c r="C262" s="12">
        <f t="shared" si="16"/>
        <v>2019</v>
      </c>
      <c r="D262" s="12">
        <f>MONTH(Table1[[#This Row],[Date]])</f>
        <v>9</v>
      </c>
      <c r="E262" s="12">
        <f t="shared" si="17"/>
        <v>38</v>
      </c>
      <c r="F262" s="12">
        <f t="shared" si="18"/>
        <v>18</v>
      </c>
      <c r="G262" s="12" t="str">
        <f t="shared" si="19"/>
        <v>Q3</v>
      </c>
    </row>
    <row r="263" spans="1:7">
      <c r="A263" s="10">
        <v>43727</v>
      </c>
      <c r="B263" s="11">
        <v>109.5646</v>
      </c>
      <c r="C263" s="12">
        <f t="shared" si="16"/>
        <v>2019</v>
      </c>
      <c r="D263" s="12">
        <f>MONTH(Table1[[#This Row],[Date]])</f>
        <v>9</v>
      </c>
      <c r="E263" s="12">
        <f t="shared" si="17"/>
        <v>38</v>
      </c>
      <c r="F263" s="12">
        <f t="shared" si="18"/>
        <v>19</v>
      </c>
      <c r="G263" s="12" t="str">
        <f t="shared" si="19"/>
        <v>Q3</v>
      </c>
    </row>
    <row r="264" spans="1:7">
      <c r="A264" s="10">
        <v>43728</v>
      </c>
      <c r="B264" s="11">
        <v>96.310900000000004</v>
      </c>
      <c r="C264" s="12">
        <f t="shared" si="16"/>
        <v>2019</v>
      </c>
      <c r="D264" s="12">
        <f>MONTH(Table1[[#This Row],[Date]])</f>
        <v>9</v>
      </c>
      <c r="E264" s="12">
        <f t="shared" si="17"/>
        <v>38</v>
      </c>
      <c r="F264" s="12">
        <f t="shared" si="18"/>
        <v>20</v>
      </c>
      <c r="G264" s="12" t="str">
        <f t="shared" si="19"/>
        <v>Q3</v>
      </c>
    </row>
    <row r="265" spans="1:7">
      <c r="A265" s="10">
        <v>43729</v>
      </c>
      <c r="B265" s="11">
        <v>90.507999999999996</v>
      </c>
      <c r="C265" s="12">
        <f t="shared" si="16"/>
        <v>2019</v>
      </c>
      <c r="D265" s="12">
        <f>MONTH(Table1[[#This Row],[Date]])</f>
        <v>9</v>
      </c>
      <c r="E265" s="12">
        <f t="shared" si="17"/>
        <v>38</v>
      </c>
      <c r="F265" s="12">
        <f t="shared" si="18"/>
        <v>21</v>
      </c>
      <c r="G265" s="12" t="str">
        <f t="shared" si="19"/>
        <v>Q3</v>
      </c>
    </row>
    <row r="266" spans="1:7">
      <c r="A266" s="10">
        <v>43730</v>
      </c>
      <c r="B266" s="11">
        <v>99.478099999999998</v>
      </c>
      <c r="C266" s="12">
        <f t="shared" si="16"/>
        <v>2019</v>
      </c>
      <c r="D266" s="12">
        <f>MONTH(Table1[[#This Row],[Date]])</f>
        <v>9</v>
      </c>
      <c r="E266" s="12">
        <f t="shared" si="17"/>
        <v>39</v>
      </c>
      <c r="F266" s="12">
        <f t="shared" si="18"/>
        <v>22</v>
      </c>
      <c r="G266" s="12" t="str">
        <f t="shared" si="19"/>
        <v>Q3</v>
      </c>
    </row>
    <row r="267" spans="1:7">
      <c r="A267" s="10">
        <v>43731</v>
      </c>
      <c r="B267" s="11">
        <v>119.706</v>
      </c>
      <c r="C267" s="12">
        <f t="shared" si="16"/>
        <v>2019</v>
      </c>
      <c r="D267" s="12">
        <f>MONTH(Table1[[#This Row],[Date]])</f>
        <v>9</v>
      </c>
      <c r="E267" s="12">
        <f t="shared" si="17"/>
        <v>39</v>
      </c>
      <c r="F267" s="12">
        <f t="shared" si="18"/>
        <v>23</v>
      </c>
      <c r="G267" s="12" t="str">
        <f t="shared" si="19"/>
        <v>Q3</v>
      </c>
    </row>
    <row r="268" spans="1:7">
      <c r="A268" s="10">
        <v>43732</v>
      </c>
      <c r="B268" s="11">
        <v>134.25040000000001</v>
      </c>
      <c r="C268" s="12">
        <f t="shared" si="16"/>
        <v>2019</v>
      </c>
      <c r="D268" s="12">
        <f>MONTH(Table1[[#This Row],[Date]])</f>
        <v>9</v>
      </c>
      <c r="E268" s="12">
        <f t="shared" si="17"/>
        <v>39</v>
      </c>
      <c r="F268" s="12">
        <f t="shared" si="18"/>
        <v>24</v>
      </c>
      <c r="G268" s="12" t="str">
        <f t="shared" si="19"/>
        <v>Q3</v>
      </c>
    </row>
    <row r="269" spans="1:7">
      <c r="A269" s="10">
        <v>43733</v>
      </c>
      <c r="B269" s="11">
        <v>141.25880000000001</v>
      </c>
      <c r="C269" s="12">
        <f t="shared" si="16"/>
        <v>2019</v>
      </c>
      <c r="D269" s="12">
        <f>MONTH(Table1[[#This Row],[Date]])</f>
        <v>9</v>
      </c>
      <c r="E269" s="12">
        <f t="shared" si="17"/>
        <v>39</v>
      </c>
      <c r="F269" s="12">
        <f t="shared" si="18"/>
        <v>25</v>
      </c>
      <c r="G269" s="12" t="str">
        <f t="shared" si="19"/>
        <v>Q3</v>
      </c>
    </row>
    <row r="270" spans="1:7">
      <c r="A270" s="10">
        <v>43734</v>
      </c>
      <c r="B270" s="11">
        <v>144.79130000000001</v>
      </c>
      <c r="C270" s="12">
        <f t="shared" si="16"/>
        <v>2019</v>
      </c>
      <c r="D270" s="12">
        <f>MONTH(Table1[[#This Row],[Date]])</f>
        <v>9</v>
      </c>
      <c r="E270" s="12">
        <f t="shared" si="17"/>
        <v>39</v>
      </c>
      <c r="F270" s="12">
        <f t="shared" si="18"/>
        <v>26</v>
      </c>
      <c r="G270" s="12" t="str">
        <f t="shared" si="19"/>
        <v>Q3</v>
      </c>
    </row>
    <row r="271" spans="1:7">
      <c r="A271" s="10">
        <v>43735</v>
      </c>
      <c r="B271" s="11">
        <v>159.22800000000001</v>
      </c>
      <c r="C271" s="12">
        <f t="shared" si="16"/>
        <v>2019</v>
      </c>
      <c r="D271" s="12">
        <f>MONTH(Table1[[#This Row],[Date]])</f>
        <v>9</v>
      </c>
      <c r="E271" s="12">
        <f t="shared" si="17"/>
        <v>39</v>
      </c>
      <c r="F271" s="12">
        <f t="shared" si="18"/>
        <v>27</v>
      </c>
      <c r="G271" s="12" t="str">
        <f t="shared" si="19"/>
        <v>Q3</v>
      </c>
    </row>
    <row r="272" spans="1:7">
      <c r="A272" s="10">
        <v>43736</v>
      </c>
      <c r="B272" s="11">
        <v>155.85140000000001</v>
      </c>
      <c r="C272" s="12">
        <f t="shared" si="16"/>
        <v>2019</v>
      </c>
      <c r="D272" s="12">
        <f>MONTH(Table1[[#This Row],[Date]])</f>
        <v>9</v>
      </c>
      <c r="E272" s="12">
        <f t="shared" si="17"/>
        <v>39</v>
      </c>
      <c r="F272" s="12">
        <f t="shared" si="18"/>
        <v>28</v>
      </c>
      <c r="G272" s="12" t="str">
        <f t="shared" si="19"/>
        <v>Q3</v>
      </c>
    </row>
    <row r="273" spans="1:7">
      <c r="A273" s="10">
        <v>43737</v>
      </c>
      <c r="B273" s="11">
        <v>143.5421</v>
      </c>
      <c r="C273" s="12">
        <f t="shared" si="16"/>
        <v>2019</v>
      </c>
      <c r="D273" s="12">
        <f>MONTH(Table1[[#This Row],[Date]])</f>
        <v>9</v>
      </c>
      <c r="E273" s="12">
        <f t="shared" si="17"/>
        <v>40</v>
      </c>
      <c r="F273" s="12">
        <f t="shared" si="18"/>
        <v>29</v>
      </c>
      <c r="G273" s="12" t="str">
        <f t="shared" si="19"/>
        <v>Q3</v>
      </c>
    </row>
    <row r="274" spans="1:7">
      <c r="A274" s="10">
        <v>43738</v>
      </c>
      <c r="B274" s="11">
        <v>121.31489999999999</v>
      </c>
      <c r="C274" s="12">
        <f t="shared" si="16"/>
        <v>2019</v>
      </c>
      <c r="D274" s="12">
        <f>MONTH(Table1[[#This Row],[Date]])</f>
        <v>9</v>
      </c>
      <c r="E274" s="12">
        <f t="shared" si="17"/>
        <v>40</v>
      </c>
      <c r="F274" s="12">
        <f t="shared" si="18"/>
        <v>30</v>
      </c>
      <c r="G274" s="12" t="str">
        <f t="shared" si="19"/>
        <v>Q3</v>
      </c>
    </row>
    <row r="275" spans="1:7">
      <c r="A275" s="10">
        <v>43739</v>
      </c>
      <c r="B275" s="11">
        <v>109.92829999999999</v>
      </c>
      <c r="C275" s="12">
        <f t="shared" si="16"/>
        <v>2019</v>
      </c>
      <c r="D275" s="12">
        <f>MONTH(Table1[[#This Row],[Date]])</f>
        <v>10</v>
      </c>
      <c r="E275" s="12">
        <f t="shared" si="17"/>
        <v>40</v>
      </c>
      <c r="F275" s="12">
        <f t="shared" si="18"/>
        <v>1</v>
      </c>
      <c r="G275" s="12" t="str">
        <f t="shared" si="19"/>
        <v>Q4</v>
      </c>
    </row>
    <row r="276" spans="1:7">
      <c r="A276" s="10">
        <v>43740</v>
      </c>
      <c r="B276" s="11">
        <v>102.0735</v>
      </c>
      <c r="C276" s="12">
        <f t="shared" si="16"/>
        <v>2019</v>
      </c>
      <c r="D276" s="12">
        <f>MONTH(Table1[[#This Row],[Date]])</f>
        <v>10</v>
      </c>
      <c r="E276" s="12">
        <f t="shared" si="17"/>
        <v>40</v>
      </c>
      <c r="F276" s="12">
        <f t="shared" si="18"/>
        <v>2</v>
      </c>
      <c r="G276" s="12" t="str">
        <f t="shared" si="19"/>
        <v>Q4</v>
      </c>
    </row>
    <row r="277" spans="1:7">
      <c r="A277" s="10">
        <v>43741</v>
      </c>
      <c r="B277" s="11">
        <v>94.129599999999996</v>
      </c>
      <c r="C277" s="12">
        <f t="shared" si="16"/>
        <v>2019</v>
      </c>
      <c r="D277" s="12">
        <f>MONTH(Table1[[#This Row],[Date]])</f>
        <v>10</v>
      </c>
      <c r="E277" s="12">
        <f t="shared" si="17"/>
        <v>40</v>
      </c>
      <c r="F277" s="12">
        <f t="shared" si="18"/>
        <v>3</v>
      </c>
      <c r="G277" s="12" t="str">
        <f t="shared" si="19"/>
        <v>Q4</v>
      </c>
    </row>
    <row r="278" spans="1:7">
      <c r="A278" s="10">
        <v>43742</v>
      </c>
      <c r="B278" s="11">
        <v>104.9496</v>
      </c>
      <c r="C278" s="12">
        <f t="shared" si="16"/>
        <v>2019</v>
      </c>
      <c r="D278" s="12">
        <f>MONTH(Table1[[#This Row],[Date]])</f>
        <v>10</v>
      </c>
      <c r="E278" s="12">
        <f t="shared" si="17"/>
        <v>40</v>
      </c>
      <c r="F278" s="12">
        <f t="shared" si="18"/>
        <v>4</v>
      </c>
      <c r="G278" s="12" t="str">
        <f t="shared" si="19"/>
        <v>Q4</v>
      </c>
    </row>
    <row r="279" spans="1:7">
      <c r="A279" s="10">
        <v>43743</v>
      </c>
      <c r="B279" s="11">
        <v>122.59139999999999</v>
      </c>
      <c r="C279" s="12">
        <f t="shared" si="16"/>
        <v>2019</v>
      </c>
      <c r="D279" s="12">
        <f>MONTH(Table1[[#This Row],[Date]])</f>
        <v>10</v>
      </c>
      <c r="E279" s="12">
        <f t="shared" si="17"/>
        <v>40</v>
      </c>
      <c r="F279" s="12">
        <f t="shared" si="18"/>
        <v>5</v>
      </c>
      <c r="G279" s="12" t="str">
        <f t="shared" si="19"/>
        <v>Q4</v>
      </c>
    </row>
    <row r="280" spans="1:7">
      <c r="A280" s="10">
        <v>43744</v>
      </c>
      <c r="B280" s="11">
        <v>138.87639999999999</v>
      </c>
      <c r="C280" s="12">
        <f t="shared" si="16"/>
        <v>2019</v>
      </c>
      <c r="D280" s="12">
        <f>MONTH(Table1[[#This Row],[Date]])</f>
        <v>10</v>
      </c>
      <c r="E280" s="12">
        <f t="shared" si="17"/>
        <v>41</v>
      </c>
      <c r="F280" s="12">
        <f t="shared" si="18"/>
        <v>6</v>
      </c>
      <c r="G280" s="12" t="str">
        <f t="shared" si="19"/>
        <v>Q4</v>
      </c>
    </row>
    <row r="281" spans="1:7">
      <c r="A281" s="10">
        <v>43745</v>
      </c>
      <c r="B281" s="11">
        <v>150.05240000000001</v>
      </c>
      <c r="C281" s="12">
        <f t="shared" si="16"/>
        <v>2019</v>
      </c>
      <c r="D281" s="12">
        <f>MONTH(Table1[[#This Row],[Date]])</f>
        <v>10</v>
      </c>
      <c r="E281" s="12">
        <f t="shared" si="17"/>
        <v>41</v>
      </c>
      <c r="F281" s="12">
        <f t="shared" si="18"/>
        <v>7</v>
      </c>
      <c r="G281" s="12" t="str">
        <f t="shared" si="19"/>
        <v>Q4</v>
      </c>
    </row>
    <row r="282" spans="1:7">
      <c r="A282" s="10">
        <v>43746</v>
      </c>
      <c r="B282" s="11">
        <v>148.70949999999999</v>
      </c>
      <c r="C282" s="12">
        <f t="shared" si="16"/>
        <v>2019</v>
      </c>
      <c r="D282" s="12">
        <f>MONTH(Table1[[#This Row],[Date]])</f>
        <v>10</v>
      </c>
      <c r="E282" s="12">
        <f t="shared" si="17"/>
        <v>41</v>
      </c>
      <c r="F282" s="12">
        <f t="shared" si="18"/>
        <v>8</v>
      </c>
      <c r="G282" s="12" t="str">
        <f t="shared" si="19"/>
        <v>Q4</v>
      </c>
    </row>
    <row r="283" spans="1:7">
      <c r="A283" s="10">
        <v>43747</v>
      </c>
      <c r="B283" s="11">
        <v>174.4632</v>
      </c>
      <c r="C283" s="12">
        <f t="shared" si="16"/>
        <v>2019</v>
      </c>
      <c r="D283" s="12">
        <f>MONTH(Table1[[#This Row],[Date]])</f>
        <v>10</v>
      </c>
      <c r="E283" s="12">
        <f t="shared" si="17"/>
        <v>41</v>
      </c>
      <c r="F283" s="12">
        <f t="shared" si="18"/>
        <v>9</v>
      </c>
      <c r="G283" s="12" t="str">
        <f t="shared" si="19"/>
        <v>Q4</v>
      </c>
    </row>
    <row r="284" spans="1:7">
      <c r="A284" s="10">
        <v>43748</v>
      </c>
      <c r="B284" s="11">
        <v>173.01589999999999</v>
      </c>
      <c r="C284" s="12">
        <f t="shared" si="16"/>
        <v>2019</v>
      </c>
      <c r="D284" s="12">
        <f>MONTH(Table1[[#This Row],[Date]])</f>
        <v>10</v>
      </c>
      <c r="E284" s="12">
        <f t="shared" si="17"/>
        <v>41</v>
      </c>
      <c r="F284" s="12">
        <f t="shared" si="18"/>
        <v>10</v>
      </c>
      <c r="G284" s="12" t="str">
        <f t="shared" si="19"/>
        <v>Q4</v>
      </c>
    </row>
    <row r="285" spans="1:7">
      <c r="A285" s="10">
        <v>43749</v>
      </c>
      <c r="B285" s="11">
        <v>164.7302</v>
      </c>
      <c r="C285" s="12">
        <f t="shared" si="16"/>
        <v>2019</v>
      </c>
      <c r="D285" s="12">
        <f>MONTH(Table1[[#This Row],[Date]])</f>
        <v>10</v>
      </c>
      <c r="E285" s="12">
        <f t="shared" si="17"/>
        <v>41</v>
      </c>
      <c r="F285" s="12">
        <f t="shared" si="18"/>
        <v>11</v>
      </c>
      <c r="G285" s="12" t="str">
        <f t="shared" si="19"/>
        <v>Q4</v>
      </c>
    </row>
    <row r="286" spans="1:7">
      <c r="A286" s="10">
        <v>43750</v>
      </c>
      <c r="B286" s="11">
        <v>137.94149999999999</v>
      </c>
      <c r="C286" s="12">
        <f t="shared" si="16"/>
        <v>2019</v>
      </c>
      <c r="D286" s="12">
        <f>MONTH(Table1[[#This Row],[Date]])</f>
        <v>10</v>
      </c>
      <c r="E286" s="12">
        <f t="shared" si="17"/>
        <v>41</v>
      </c>
      <c r="F286" s="12">
        <f t="shared" si="18"/>
        <v>12</v>
      </c>
      <c r="G286" s="12" t="str">
        <f t="shared" si="19"/>
        <v>Q4</v>
      </c>
    </row>
    <row r="287" spans="1:7">
      <c r="A287" s="10">
        <v>43751</v>
      </c>
      <c r="B287" s="11">
        <v>127.0089</v>
      </c>
      <c r="C287" s="12">
        <f t="shared" si="16"/>
        <v>2019</v>
      </c>
      <c r="D287" s="12">
        <f>MONTH(Table1[[#This Row],[Date]])</f>
        <v>10</v>
      </c>
      <c r="E287" s="12">
        <f t="shared" si="17"/>
        <v>42</v>
      </c>
      <c r="F287" s="12">
        <f t="shared" si="18"/>
        <v>13</v>
      </c>
      <c r="G287" s="12" t="str">
        <f t="shared" si="19"/>
        <v>Q4</v>
      </c>
    </row>
    <row r="288" spans="1:7">
      <c r="A288" s="10">
        <v>43752</v>
      </c>
      <c r="B288" s="11">
        <v>108.0761</v>
      </c>
      <c r="C288" s="12">
        <f t="shared" si="16"/>
        <v>2019</v>
      </c>
      <c r="D288" s="12">
        <f>MONTH(Table1[[#This Row],[Date]])</f>
        <v>10</v>
      </c>
      <c r="E288" s="12">
        <f t="shared" si="17"/>
        <v>42</v>
      </c>
      <c r="F288" s="12">
        <f t="shared" si="18"/>
        <v>14</v>
      </c>
      <c r="G288" s="12" t="str">
        <f t="shared" si="19"/>
        <v>Q4</v>
      </c>
    </row>
    <row r="289" spans="1:7">
      <c r="A289" s="10">
        <v>43753</v>
      </c>
      <c r="B289" s="11">
        <v>95.769300000000001</v>
      </c>
      <c r="C289" s="12">
        <f t="shared" si="16"/>
        <v>2019</v>
      </c>
      <c r="D289" s="12">
        <f>MONTH(Table1[[#This Row],[Date]])</f>
        <v>10</v>
      </c>
      <c r="E289" s="12">
        <f t="shared" si="17"/>
        <v>42</v>
      </c>
      <c r="F289" s="12">
        <f t="shared" si="18"/>
        <v>15</v>
      </c>
      <c r="G289" s="12" t="str">
        <f t="shared" si="19"/>
        <v>Q4</v>
      </c>
    </row>
    <row r="290" spans="1:7">
      <c r="A290" s="10">
        <v>43754</v>
      </c>
      <c r="B290" s="11">
        <v>108.7666</v>
      </c>
      <c r="C290" s="12">
        <f t="shared" si="16"/>
        <v>2019</v>
      </c>
      <c r="D290" s="12">
        <f>MONTH(Table1[[#This Row],[Date]])</f>
        <v>10</v>
      </c>
      <c r="E290" s="12">
        <f t="shared" si="17"/>
        <v>42</v>
      </c>
      <c r="F290" s="12">
        <f t="shared" si="18"/>
        <v>16</v>
      </c>
      <c r="G290" s="12" t="str">
        <f t="shared" si="19"/>
        <v>Q4</v>
      </c>
    </row>
    <row r="291" spans="1:7">
      <c r="A291" s="10">
        <v>43755</v>
      </c>
      <c r="B291" s="11">
        <v>129.41630000000001</v>
      </c>
      <c r="C291" s="12">
        <f t="shared" si="16"/>
        <v>2019</v>
      </c>
      <c r="D291" s="12">
        <f>MONTH(Table1[[#This Row],[Date]])</f>
        <v>10</v>
      </c>
      <c r="E291" s="12">
        <f t="shared" si="17"/>
        <v>42</v>
      </c>
      <c r="F291" s="12">
        <f t="shared" si="18"/>
        <v>17</v>
      </c>
      <c r="G291" s="12" t="str">
        <f t="shared" si="19"/>
        <v>Q4</v>
      </c>
    </row>
    <row r="292" spans="1:7">
      <c r="A292" s="10">
        <v>43756</v>
      </c>
      <c r="B292" s="11">
        <v>145.4127</v>
      </c>
      <c r="C292" s="12">
        <f t="shared" si="16"/>
        <v>2019</v>
      </c>
      <c r="D292" s="12">
        <f>MONTH(Table1[[#This Row],[Date]])</f>
        <v>10</v>
      </c>
      <c r="E292" s="12">
        <f t="shared" si="17"/>
        <v>42</v>
      </c>
      <c r="F292" s="12">
        <f t="shared" si="18"/>
        <v>18</v>
      </c>
      <c r="G292" s="12" t="str">
        <f t="shared" si="19"/>
        <v>Q4</v>
      </c>
    </row>
    <row r="293" spans="1:7">
      <c r="A293" s="10">
        <v>43757</v>
      </c>
      <c r="B293" s="11">
        <v>151.9554</v>
      </c>
      <c r="C293" s="12">
        <f t="shared" si="16"/>
        <v>2019</v>
      </c>
      <c r="D293" s="12">
        <f>MONTH(Table1[[#This Row],[Date]])</f>
        <v>10</v>
      </c>
      <c r="E293" s="12">
        <f t="shared" si="17"/>
        <v>42</v>
      </c>
      <c r="F293" s="12">
        <f t="shared" si="18"/>
        <v>19</v>
      </c>
      <c r="G293" s="12" t="str">
        <f t="shared" si="19"/>
        <v>Q4</v>
      </c>
    </row>
    <row r="294" spans="1:7">
      <c r="A294" s="10">
        <v>43758</v>
      </c>
      <c r="B294" s="11">
        <v>156.98140000000001</v>
      </c>
      <c r="C294" s="12">
        <f t="shared" si="16"/>
        <v>2019</v>
      </c>
      <c r="D294" s="12">
        <f>MONTH(Table1[[#This Row],[Date]])</f>
        <v>10</v>
      </c>
      <c r="E294" s="12">
        <f t="shared" si="17"/>
        <v>43</v>
      </c>
      <c r="F294" s="12">
        <f t="shared" si="18"/>
        <v>20</v>
      </c>
      <c r="G294" s="12" t="str">
        <f t="shared" si="19"/>
        <v>Q4</v>
      </c>
    </row>
    <row r="295" spans="1:7">
      <c r="A295" s="10">
        <v>43759</v>
      </c>
      <c r="B295" s="11">
        <v>184.10929999999999</v>
      </c>
      <c r="C295" s="12">
        <f t="shared" si="16"/>
        <v>2019</v>
      </c>
      <c r="D295" s="12">
        <f>MONTH(Table1[[#This Row],[Date]])</f>
        <v>10</v>
      </c>
      <c r="E295" s="12">
        <f t="shared" si="17"/>
        <v>43</v>
      </c>
      <c r="F295" s="12">
        <f t="shared" si="18"/>
        <v>21</v>
      </c>
      <c r="G295" s="12" t="str">
        <f t="shared" si="19"/>
        <v>Q4</v>
      </c>
    </row>
    <row r="296" spans="1:7">
      <c r="A296" s="10">
        <v>43760</v>
      </c>
      <c r="B296" s="11">
        <v>169.3725</v>
      </c>
      <c r="C296" s="12">
        <f t="shared" si="16"/>
        <v>2019</v>
      </c>
      <c r="D296" s="12">
        <f>MONTH(Table1[[#This Row],[Date]])</f>
        <v>10</v>
      </c>
      <c r="E296" s="12">
        <f t="shared" si="17"/>
        <v>43</v>
      </c>
      <c r="F296" s="12">
        <f t="shared" si="18"/>
        <v>22</v>
      </c>
      <c r="G296" s="12" t="str">
        <f t="shared" si="19"/>
        <v>Q4</v>
      </c>
    </row>
    <row r="297" spans="1:7">
      <c r="A297" s="10">
        <v>43761</v>
      </c>
      <c r="B297" s="11">
        <v>152.8792</v>
      </c>
      <c r="C297" s="12">
        <f t="shared" si="16"/>
        <v>2019</v>
      </c>
      <c r="D297" s="12">
        <f>MONTH(Table1[[#This Row],[Date]])</f>
        <v>10</v>
      </c>
      <c r="E297" s="12">
        <f t="shared" si="17"/>
        <v>43</v>
      </c>
      <c r="F297" s="12">
        <f t="shared" si="18"/>
        <v>23</v>
      </c>
      <c r="G297" s="12" t="str">
        <f t="shared" si="19"/>
        <v>Q4</v>
      </c>
    </row>
    <row r="298" spans="1:7">
      <c r="A298" s="10">
        <v>43762</v>
      </c>
      <c r="B298" s="11">
        <v>136.21780000000001</v>
      </c>
      <c r="C298" s="12">
        <f t="shared" si="16"/>
        <v>2019</v>
      </c>
      <c r="D298" s="12">
        <f>MONTH(Table1[[#This Row],[Date]])</f>
        <v>10</v>
      </c>
      <c r="E298" s="12">
        <f t="shared" si="17"/>
        <v>43</v>
      </c>
      <c r="F298" s="12">
        <f t="shared" si="18"/>
        <v>24</v>
      </c>
      <c r="G298" s="12" t="str">
        <f t="shared" si="19"/>
        <v>Q4</v>
      </c>
    </row>
    <row r="299" spans="1:7">
      <c r="A299" s="10">
        <v>43763</v>
      </c>
      <c r="B299" s="11">
        <v>113.1833</v>
      </c>
      <c r="C299" s="12">
        <f t="shared" si="16"/>
        <v>2019</v>
      </c>
      <c r="D299" s="12">
        <f>MONTH(Table1[[#This Row],[Date]])</f>
        <v>10</v>
      </c>
      <c r="E299" s="12">
        <f t="shared" si="17"/>
        <v>43</v>
      </c>
      <c r="F299" s="12">
        <f t="shared" si="18"/>
        <v>25</v>
      </c>
      <c r="G299" s="12" t="str">
        <f t="shared" si="19"/>
        <v>Q4</v>
      </c>
    </row>
    <row r="300" spans="1:7">
      <c r="A300" s="10">
        <v>43764</v>
      </c>
      <c r="B300" s="11">
        <v>97.418999999999997</v>
      </c>
      <c r="C300" s="12">
        <f t="shared" si="16"/>
        <v>2019</v>
      </c>
      <c r="D300" s="12">
        <f>MONTH(Table1[[#This Row],[Date]])</f>
        <v>10</v>
      </c>
      <c r="E300" s="12">
        <f t="shared" si="17"/>
        <v>43</v>
      </c>
      <c r="F300" s="12">
        <f t="shared" si="18"/>
        <v>26</v>
      </c>
      <c r="G300" s="12" t="str">
        <f t="shared" si="19"/>
        <v>Q4</v>
      </c>
    </row>
    <row r="301" spans="1:7">
      <c r="A301" s="10">
        <v>43765</v>
      </c>
      <c r="B301" s="11">
        <v>94.432699999999997</v>
      </c>
      <c r="C301" s="12">
        <f t="shared" si="16"/>
        <v>2019</v>
      </c>
      <c r="D301" s="12">
        <f>MONTH(Table1[[#This Row],[Date]])</f>
        <v>10</v>
      </c>
      <c r="E301" s="12">
        <f t="shared" si="17"/>
        <v>44</v>
      </c>
      <c r="F301" s="12">
        <f t="shared" si="18"/>
        <v>27</v>
      </c>
      <c r="G301" s="12" t="str">
        <f t="shared" si="19"/>
        <v>Q4</v>
      </c>
    </row>
    <row r="302" spans="1:7">
      <c r="A302" s="10">
        <v>43766</v>
      </c>
      <c r="B302" s="11">
        <v>103.5788</v>
      </c>
      <c r="C302" s="12">
        <f t="shared" si="16"/>
        <v>2019</v>
      </c>
      <c r="D302" s="12">
        <f>MONTH(Table1[[#This Row],[Date]])</f>
        <v>10</v>
      </c>
      <c r="E302" s="12">
        <f t="shared" si="17"/>
        <v>44</v>
      </c>
      <c r="F302" s="12">
        <f t="shared" si="18"/>
        <v>28</v>
      </c>
      <c r="G302" s="12" t="str">
        <f t="shared" si="19"/>
        <v>Q4</v>
      </c>
    </row>
    <row r="303" spans="1:7">
      <c r="A303" s="10">
        <v>43767</v>
      </c>
      <c r="B303" s="11">
        <v>127.1437</v>
      </c>
      <c r="C303" s="12">
        <f t="shared" si="16"/>
        <v>2019</v>
      </c>
      <c r="D303" s="12">
        <f>MONTH(Table1[[#This Row],[Date]])</f>
        <v>10</v>
      </c>
      <c r="E303" s="12">
        <f t="shared" si="17"/>
        <v>44</v>
      </c>
      <c r="F303" s="12">
        <f t="shared" si="18"/>
        <v>29</v>
      </c>
      <c r="G303" s="12" t="str">
        <f t="shared" si="19"/>
        <v>Q4</v>
      </c>
    </row>
    <row r="304" spans="1:7">
      <c r="A304" s="10">
        <v>43768</v>
      </c>
      <c r="B304" s="11">
        <v>138.08519999999999</v>
      </c>
      <c r="C304" s="12">
        <f t="shared" si="16"/>
        <v>2019</v>
      </c>
      <c r="D304" s="12">
        <f>MONTH(Table1[[#This Row],[Date]])</f>
        <v>10</v>
      </c>
      <c r="E304" s="12">
        <f t="shared" si="17"/>
        <v>44</v>
      </c>
      <c r="F304" s="12">
        <f t="shared" si="18"/>
        <v>30</v>
      </c>
      <c r="G304" s="12" t="str">
        <f t="shared" si="19"/>
        <v>Q4</v>
      </c>
    </row>
    <row r="305" spans="1:7">
      <c r="A305" s="10">
        <v>43769</v>
      </c>
      <c r="B305" s="11">
        <v>137.5455</v>
      </c>
      <c r="C305" s="12">
        <f t="shared" si="16"/>
        <v>2019</v>
      </c>
      <c r="D305" s="12">
        <f>MONTH(Table1[[#This Row],[Date]])</f>
        <v>10</v>
      </c>
      <c r="E305" s="12">
        <f t="shared" si="17"/>
        <v>44</v>
      </c>
      <c r="F305" s="12">
        <f t="shared" si="18"/>
        <v>31</v>
      </c>
      <c r="G305" s="12" t="str">
        <f t="shared" si="19"/>
        <v>Q4</v>
      </c>
    </row>
    <row r="306" spans="1:7">
      <c r="A306" s="10">
        <v>43770</v>
      </c>
      <c r="B306" s="11">
        <v>141.69720000000001</v>
      </c>
      <c r="C306" s="12">
        <f t="shared" si="16"/>
        <v>2019</v>
      </c>
      <c r="D306" s="12">
        <f>MONTH(Table1[[#This Row],[Date]])</f>
        <v>11</v>
      </c>
      <c r="E306" s="12">
        <f t="shared" si="17"/>
        <v>44</v>
      </c>
      <c r="F306" s="12">
        <f t="shared" si="18"/>
        <v>1</v>
      </c>
      <c r="G306" s="12" t="str">
        <f t="shared" si="19"/>
        <v>Q4</v>
      </c>
    </row>
    <row r="307" spans="1:7">
      <c r="A307" s="10">
        <v>43771</v>
      </c>
      <c r="B307" s="11">
        <v>158.4195</v>
      </c>
      <c r="C307" s="12">
        <f t="shared" si="16"/>
        <v>2019</v>
      </c>
      <c r="D307" s="12">
        <f>MONTH(Table1[[#This Row],[Date]])</f>
        <v>11</v>
      </c>
      <c r="E307" s="12">
        <f t="shared" si="17"/>
        <v>44</v>
      </c>
      <c r="F307" s="12">
        <f t="shared" si="18"/>
        <v>2</v>
      </c>
      <c r="G307" s="12" t="str">
        <f t="shared" si="19"/>
        <v>Q4</v>
      </c>
    </row>
    <row r="308" spans="1:7">
      <c r="A308" s="10">
        <v>43772</v>
      </c>
      <c r="B308" s="11">
        <v>146.35290000000001</v>
      </c>
      <c r="C308" s="12">
        <f t="shared" si="16"/>
        <v>2019</v>
      </c>
      <c r="D308" s="12">
        <f>MONTH(Table1[[#This Row],[Date]])</f>
        <v>11</v>
      </c>
      <c r="E308" s="12">
        <f t="shared" si="17"/>
        <v>45</v>
      </c>
      <c r="F308" s="12">
        <f t="shared" si="18"/>
        <v>3</v>
      </c>
      <c r="G308" s="12" t="str">
        <f t="shared" si="19"/>
        <v>Q4</v>
      </c>
    </row>
    <row r="309" spans="1:7">
      <c r="A309" s="10">
        <v>43773</v>
      </c>
      <c r="B309" s="11">
        <v>137.55179999999999</v>
      </c>
      <c r="C309" s="12">
        <f t="shared" si="16"/>
        <v>2019</v>
      </c>
      <c r="D309" s="12">
        <f>MONTH(Table1[[#This Row],[Date]])</f>
        <v>11</v>
      </c>
      <c r="E309" s="12">
        <f t="shared" si="17"/>
        <v>45</v>
      </c>
      <c r="F309" s="12">
        <f t="shared" si="18"/>
        <v>4</v>
      </c>
      <c r="G309" s="12" t="str">
        <f t="shared" si="19"/>
        <v>Q4</v>
      </c>
    </row>
    <row r="310" spans="1:7">
      <c r="A310" s="10">
        <v>43774</v>
      </c>
      <c r="B310" s="11">
        <v>116.50020000000001</v>
      </c>
      <c r="C310" s="12">
        <f t="shared" si="16"/>
        <v>2019</v>
      </c>
      <c r="D310" s="12">
        <f>MONTH(Table1[[#This Row],[Date]])</f>
        <v>11</v>
      </c>
      <c r="E310" s="12">
        <f t="shared" si="17"/>
        <v>45</v>
      </c>
      <c r="F310" s="12">
        <f t="shared" si="18"/>
        <v>5</v>
      </c>
      <c r="G310" s="12" t="str">
        <f t="shared" si="19"/>
        <v>Q4</v>
      </c>
    </row>
    <row r="311" spans="1:7">
      <c r="A311" s="10">
        <v>43775</v>
      </c>
      <c r="B311" s="11">
        <v>105.4953</v>
      </c>
      <c r="C311" s="12">
        <f t="shared" si="16"/>
        <v>2019</v>
      </c>
      <c r="D311" s="12">
        <f>MONTH(Table1[[#This Row],[Date]])</f>
        <v>11</v>
      </c>
      <c r="E311" s="12">
        <f t="shared" si="17"/>
        <v>45</v>
      </c>
      <c r="F311" s="12">
        <f t="shared" si="18"/>
        <v>6</v>
      </c>
      <c r="G311" s="12" t="str">
        <f t="shared" si="19"/>
        <v>Q4</v>
      </c>
    </row>
    <row r="312" spans="1:7">
      <c r="A312" s="10">
        <v>43776</v>
      </c>
      <c r="B312" s="11">
        <v>94.509600000000006</v>
      </c>
      <c r="C312" s="12">
        <f t="shared" si="16"/>
        <v>2019</v>
      </c>
      <c r="D312" s="12">
        <f>MONTH(Table1[[#This Row],[Date]])</f>
        <v>11</v>
      </c>
      <c r="E312" s="12">
        <f t="shared" si="17"/>
        <v>45</v>
      </c>
      <c r="F312" s="12">
        <f t="shared" si="18"/>
        <v>7</v>
      </c>
      <c r="G312" s="12" t="str">
        <f t="shared" si="19"/>
        <v>Q4</v>
      </c>
    </row>
    <row r="313" spans="1:7">
      <c r="A313" s="10">
        <v>43777</v>
      </c>
      <c r="B313" s="11">
        <v>83.545900000000003</v>
      </c>
      <c r="C313" s="12">
        <f t="shared" si="16"/>
        <v>2019</v>
      </c>
      <c r="D313" s="12">
        <f>MONTH(Table1[[#This Row],[Date]])</f>
        <v>11</v>
      </c>
      <c r="E313" s="12">
        <f t="shared" si="17"/>
        <v>45</v>
      </c>
      <c r="F313" s="12">
        <f t="shared" si="18"/>
        <v>8</v>
      </c>
      <c r="G313" s="12" t="str">
        <f t="shared" si="19"/>
        <v>Q4</v>
      </c>
    </row>
    <row r="314" spans="1:7">
      <c r="A314" s="10">
        <v>43778</v>
      </c>
      <c r="B314" s="11">
        <v>96.570099999999996</v>
      </c>
      <c r="C314" s="12">
        <f t="shared" si="16"/>
        <v>2019</v>
      </c>
      <c r="D314" s="12">
        <f>MONTH(Table1[[#This Row],[Date]])</f>
        <v>11</v>
      </c>
      <c r="E314" s="12">
        <f t="shared" si="17"/>
        <v>45</v>
      </c>
      <c r="F314" s="12">
        <f t="shared" si="18"/>
        <v>9</v>
      </c>
      <c r="G314" s="12" t="str">
        <f t="shared" si="19"/>
        <v>Q4</v>
      </c>
    </row>
    <row r="315" spans="1:7">
      <c r="A315" s="10">
        <v>43779</v>
      </c>
      <c r="B315" s="11">
        <v>118.2285</v>
      </c>
      <c r="C315" s="12">
        <f t="shared" si="16"/>
        <v>2019</v>
      </c>
      <c r="D315" s="12">
        <f>MONTH(Table1[[#This Row],[Date]])</f>
        <v>11</v>
      </c>
      <c r="E315" s="12">
        <f t="shared" si="17"/>
        <v>46</v>
      </c>
      <c r="F315" s="12">
        <f t="shared" si="18"/>
        <v>10</v>
      </c>
      <c r="G315" s="12" t="str">
        <f t="shared" si="19"/>
        <v>Q4</v>
      </c>
    </row>
    <row r="316" spans="1:7">
      <c r="A316" s="10">
        <v>43780</v>
      </c>
      <c r="B316" s="11">
        <v>129.35210000000001</v>
      </c>
      <c r="C316" s="12">
        <f t="shared" si="16"/>
        <v>2019</v>
      </c>
      <c r="D316" s="12">
        <f>MONTH(Table1[[#This Row],[Date]])</f>
        <v>11</v>
      </c>
      <c r="E316" s="12">
        <f t="shared" si="17"/>
        <v>46</v>
      </c>
      <c r="F316" s="12">
        <f t="shared" si="18"/>
        <v>11</v>
      </c>
      <c r="G316" s="12" t="str">
        <f t="shared" si="19"/>
        <v>Q4</v>
      </c>
    </row>
    <row r="317" spans="1:7">
      <c r="A317" s="10">
        <v>43781</v>
      </c>
      <c r="B317" s="11">
        <v>134.34739999999999</v>
      </c>
      <c r="C317" s="12">
        <f t="shared" si="16"/>
        <v>2019</v>
      </c>
      <c r="D317" s="12">
        <f>MONTH(Table1[[#This Row],[Date]])</f>
        <v>11</v>
      </c>
      <c r="E317" s="12">
        <f t="shared" si="17"/>
        <v>46</v>
      </c>
      <c r="F317" s="12">
        <f t="shared" si="18"/>
        <v>12</v>
      </c>
      <c r="G317" s="12" t="str">
        <f t="shared" si="19"/>
        <v>Q4</v>
      </c>
    </row>
    <row r="318" spans="1:7">
      <c r="A318" s="10">
        <v>43782</v>
      </c>
      <c r="B318" s="11">
        <v>140.5265</v>
      </c>
      <c r="C318" s="12">
        <f t="shared" si="16"/>
        <v>2019</v>
      </c>
      <c r="D318" s="12">
        <f>MONTH(Table1[[#This Row],[Date]])</f>
        <v>11</v>
      </c>
      <c r="E318" s="12">
        <f t="shared" si="17"/>
        <v>46</v>
      </c>
      <c r="F318" s="12">
        <f t="shared" si="18"/>
        <v>13</v>
      </c>
      <c r="G318" s="12" t="str">
        <f t="shared" si="19"/>
        <v>Q4</v>
      </c>
    </row>
    <row r="319" spans="1:7">
      <c r="A319" s="10">
        <v>43783</v>
      </c>
      <c r="B319" s="11">
        <v>149.2407</v>
      </c>
      <c r="C319" s="12">
        <f t="shared" si="16"/>
        <v>2019</v>
      </c>
      <c r="D319" s="12">
        <f>MONTH(Table1[[#This Row],[Date]])</f>
        <v>11</v>
      </c>
      <c r="E319" s="12">
        <f t="shared" si="17"/>
        <v>46</v>
      </c>
      <c r="F319" s="12">
        <f t="shared" si="18"/>
        <v>14</v>
      </c>
      <c r="G319" s="12" t="str">
        <f t="shared" si="19"/>
        <v>Q4</v>
      </c>
    </row>
    <row r="320" spans="1:7">
      <c r="A320" s="10">
        <v>43784</v>
      </c>
      <c r="B320" s="11">
        <v>139.25540000000001</v>
      </c>
      <c r="C320" s="12">
        <f t="shared" si="16"/>
        <v>2019</v>
      </c>
      <c r="D320" s="12">
        <f>MONTH(Table1[[#This Row],[Date]])</f>
        <v>11</v>
      </c>
      <c r="E320" s="12">
        <f t="shared" si="17"/>
        <v>46</v>
      </c>
      <c r="F320" s="12">
        <f t="shared" si="18"/>
        <v>15</v>
      </c>
      <c r="G320" s="12" t="str">
        <f t="shared" si="19"/>
        <v>Q4</v>
      </c>
    </row>
    <row r="321" spans="1:7">
      <c r="A321" s="10">
        <v>43785</v>
      </c>
      <c r="B321" s="11">
        <v>129.8794</v>
      </c>
      <c r="C321" s="12">
        <f t="shared" si="16"/>
        <v>2019</v>
      </c>
      <c r="D321" s="12">
        <f>MONTH(Table1[[#This Row],[Date]])</f>
        <v>11</v>
      </c>
      <c r="E321" s="12">
        <f t="shared" si="17"/>
        <v>46</v>
      </c>
      <c r="F321" s="12">
        <f t="shared" si="18"/>
        <v>16</v>
      </c>
      <c r="G321" s="12" t="str">
        <f t="shared" si="19"/>
        <v>Q4</v>
      </c>
    </row>
    <row r="322" spans="1:7">
      <c r="A322" s="10">
        <v>43786</v>
      </c>
      <c r="B322" s="11">
        <v>114.7175</v>
      </c>
      <c r="C322" s="12">
        <f t="shared" si="16"/>
        <v>2019</v>
      </c>
      <c r="D322" s="12">
        <f>MONTH(Table1[[#This Row],[Date]])</f>
        <v>11</v>
      </c>
      <c r="E322" s="12">
        <f t="shared" si="17"/>
        <v>47</v>
      </c>
      <c r="F322" s="12">
        <f t="shared" si="18"/>
        <v>17</v>
      </c>
      <c r="G322" s="12" t="str">
        <f t="shared" si="19"/>
        <v>Q4</v>
      </c>
    </row>
    <row r="323" spans="1:7">
      <c r="A323" s="10">
        <v>43787</v>
      </c>
      <c r="B323" s="11">
        <v>96.584000000000003</v>
      </c>
      <c r="C323" s="12">
        <f t="shared" ref="C323:C366" si="20">YEAR(A323)</f>
        <v>2019</v>
      </c>
      <c r="D323" s="12">
        <f>MONTH(Table1[[#This Row],[Date]])</f>
        <v>11</v>
      </c>
      <c r="E323" s="12">
        <f t="shared" ref="E323:E366" si="21">WEEKNUM(A323)</f>
        <v>47</v>
      </c>
      <c r="F323" s="12">
        <f t="shared" ref="F323:F366" si="22">DAY(A323)</f>
        <v>18</v>
      </c>
      <c r="G323" s="12" t="str">
        <f t="shared" ref="G323:G366" si="23">"Q"&amp;ROUNDUP(MONTH(A323)/3,0)</f>
        <v>Q4</v>
      </c>
    </row>
    <row r="324" spans="1:7">
      <c r="A324" s="10">
        <v>43788</v>
      </c>
      <c r="B324" s="11">
        <v>82.253699999999995</v>
      </c>
      <c r="C324" s="12">
        <f t="shared" si="20"/>
        <v>2019</v>
      </c>
      <c r="D324" s="12">
        <f>MONTH(Table1[[#This Row],[Date]])</f>
        <v>11</v>
      </c>
      <c r="E324" s="12">
        <f t="shared" si="21"/>
        <v>47</v>
      </c>
      <c r="F324" s="12">
        <f t="shared" si="22"/>
        <v>19</v>
      </c>
      <c r="G324" s="12" t="str">
        <f t="shared" si="23"/>
        <v>Q4</v>
      </c>
    </row>
    <row r="325" spans="1:7">
      <c r="A325" s="10">
        <v>43789</v>
      </c>
      <c r="B325" s="11">
        <v>78.681600000000003</v>
      </c>
      <c r="C325" s="12">
        <f t="shared" si="20"/>
        <v>2019</v>
      </c>
      <c r="D325" s="12">
        <f>MONTH(Table1[[#This Row],[Date]])</f>
        <v>11</v>
      </c>
      <c r="E325" s="12">
        <f t="shared" si="21"/>
        <v>47</v>
      </c>
      <c r="F325" s="12">
        <f t="shared" si="22"/>
        <v>20</v>
      </c>
      <c r="G325" s="12" t="str">
        <f t="shared" si="23"/>
        <v>Q4</v>
      </c>
    </row>
    <row r="326" spans="1:7">
      <c r="A326" s="10">
        <v>43790</v>
      </c>
      <c r="B326" s="11">
        <v>86.395200000000003</v>
      </c>
      <c r="C326" s="12">
        <f t="shared" si="20"/>
        <v>2019</v>
      </c>
      <c r="D326" s="12">
        <f>MONTH(Table1[[#This Row],[Date]])</f>
        <v>11</v>
      </c>
      <c r="E326" s="12">
        <f t="shared" si="21"/>
        <v>47</v>
      </c>
      <c r="F326" s="12">
        <f t="shared" si="22"/>
        <v>21</v>
      </c>
      <c r="G326" s="12" t="str">
        <f t="shared" si="23"/>
        <v>Q4</v>
      </c>
    </row>
    <row r="327" spans="1:7">
      <c r="A327" s="10">
        <v>43791</v>
      </c>
      <c r="B327" s="11">
        <v>100.6297</v>
      </c>
      <c r="C327" s="12">
        <f t="shared" si="20"/>
        <v>2019</v>
      </c>
      <c r="D327" s="12">
        <f>MONTH(Table1[[#This Row],[Date]])</f>
        <v>11</v>
      </c>
      <c r="E327" s="12">
        <f t="shared" si="21"/>
        <v>47</v>
      </c>
      <c r="F327" s="12">
        <f t="shared" si="22"/>
        <v>22</v>
      </c>
      <c r="G327" s="12" t="str">
        <f t="shared" si="23"/>
        <v>Q4</v>
      </c>
    </row>
    <row r="328" spans="1:7">
      <c r="A328" s="10">
        <v>43792</v>
      </c>
      <c r="B328" s="11">
        <v>106.41330000000001</v>
      </c>
      <c r="C328" s="12">
        <f t="shared" si="20"/>
        <v>2019</v>
      </c>
      <c r="D328" s="12">
        <f>MONTH(Table1[[#This Row],[Date]])</f>
        <v>11</v>
      </c>
      <c r="E328" s="12">
        <f t="shared" si="21"/>
        <v>47</v>
      </c>
      <c r="F328" s="12">
        <f t="shared" si="22"/>
        <v>23</v>
      </c>
      <c r="G328" s="12" t="str">
        <f t="shared" si="23"/>
        <v>Q4</v>
      </c>
    </row>
    <row r="329" spans="1:7">
      <c r="A329" s="10">
        <v>43793</v>
      </c>
      <c r="B329" s="11">
        <v>112.6711</v>
      </c>
      <c r="C329" s="12">
        <f t="shared" si="20"/>
        <v>2019</v>
      </c>
      <c r="D329" s="12">
        <f>MONTH(Table1[[#This Row],[Date]])</f>
        <v>11</v>
      </c>
      <c r="E329" s="12">
        <f t="shared" si="21"/>
        <v>48</v>
      </c>
      <c r="F329" s="12">
        <f t="shared" si="22"/>
        <v>24</v>
      </c>
      <c r="G329" s="12" t="str">
        <f t="shared" si="23"/>
        <v>Q4</v>
      </c>
    </row>
    <row r="330" spans="1:7">
      <c r="A330" s="10">
        <v>43794</v>
      </c>
      <c r="B330" s="11">
        <v>116.28019999999999</v>
      </c>
      <c r="C330" s="12">
        <f t="shared" si="20"/>
        <v>2019</v>
      </c>
      <c r="D330" s="12">
        <f>MONTH(Table1[[#This Row],[Date]])</f>
        <v>11</v>
      </c>
      <c r="E330" s="12">
        <f t="shared" si="21"/>
        <v>48</v>
      </c>
      <c r="F330" s="12">
        <f t="shared" si="22"/>
        <v>25</v>
      </c>
      <c r="G330" s="12" t="str">
        <f t="shared" si="23"/>
        <v>Q4</v>
      </c>
    </row>
    <row r="331" spans="1:7">
      <c r="A331" s="10">
        <v>43795</v>
      </c>
      <c r="B331" s="11">
        <v>128.8553</v>
      </c>
      <c r="C331" s="12">
        <f t="shared" si="20"/>
        <v>2019</v>
      </c>
      <c r="D331" s="12">
        <f>MONTH(Table1[[#This Row],[Date]])</f>
        <v>11</v>
      </c>
      <c r="E331" s="12">
        <f t="shared" si="21"/>
        <v>48</v>
      </c>
      <c r="F331" s="12">
        <f t="shared" si="22"/>
        <v>26</v>
      </c>
      <c r="G331" s="12" t="str">
        <f t="shared" si="23"/>
        <v>Q4</v>
      </c>
    </row>
    <row r="332" spans="1:7">
      <c r="A332" s="10">
        <v>43796</v>
      </c>
      <c r="B332" s="11">
        <v>122.1347</v>
      </c>
      <c r="C332" s="12">
        <f t="shared" si="20"/>
        <v>2019</v>
      </c>
      <c r="D332" s="12">
        <f>MONTH(Table1[[#This Row],[Date]])</f>
        <v>11</v>
      </c>
      <c r="E332" s="12">
        <f t="shared" si="21"/>
        <v>48</v>
      </c>
      <c r="F332" s="12">
        <f t="shared" si="22"/>
        <v>27</v>
      </c>
      <c r="G332" s="12" t="str">
        <f t="shared" si="23"/>
        <v>Q4</v>
      </c>
    </row>
    <row r="333" spans="1:7">
      <c r="A333" s="10">
        <v>43797</v>
      </c>
      <c r="B333" s="11">
        <v>119.6529</v>
      </c>
      <c r="C333" s="12">
        <f t="shared" si="20"/>
        <v>2019</v>
      </c>
      <c r="D333" s="12">
        <f>MONTH(Table1[[#This Row],[Date]])</f>
        <v>11</v>
      </c>
      <c r="E333" s="12">
        <f t="shared" si="21"/>
        <v>48</v>
      </c>
      <c r="F333" s="12">
        <f t="shared" si="22"/>
        <v>28</v>
      </c>
      <c r="G333" s="12" t="str">
        <f t="shared" si="23"/>
        <v>Q4</v>
      </c>
    </row>
    <row r="334" spans="1:7">
      <c r="A334" s="10">
        <v>43798</v>
      </c>
      <c r="B334" s="11">
        <v>103.5391</v>
      </c>
      <c r="C334" s="12">
        <f t="shared" si="20"/>
        <v>2019</v>
      </c>
      <c r="D334" s="12">
        <f>MONTH(Table1[[#This Row],[Date]])</f>
        <v>11</v>
      </c>
      <c r="E334" s="12">
        <f t="shared" si="21"/>
        <v>48</v>
      </c>
      <c r="F334" s="12">
        <f t="shared" si="22"/>
        <v>29</v>
      </c>
      <c r="G334" s="12" t="str">
        <f t="shared" si="23"/>
        <v>Q4</v>
      </c>
    </row>
    <row r="335" spans="1:7">
      <c r="A335" s="10">
        <v>43799</v>
      </c>
      <c r="B335" s="11">
        <v>92.136700000000005</v>
      </c>
      <c r="C335" s="12">
        <f t="shared" si="20"/>
        <v>2019</v>
      </c>
      <c r="D335" s="12">
        <f>MONTH(Table1[[#This Row],[Date]])</f>
        <v>11</v>
      </c>
      <c r="E335" s="12">
        <f t="shared" si="21"/>
        <v>48</v>
      </c>
      <c r="F335" s="12">
        <f t="shared" si="22"/>
        <v>30</v>
      </c>
      <c r="G335" s="12" t="str">
        <f t="shared" si="23"/>
        <v>Q4</v>
      </c>
    </row>
    <row r="336" spans="1:7">
      <c r="A336" s="10">
        <v>43800</v>
      </c>
      <c r="B336" s="11">
        <v>84.338099999999997</v>
      </c>
      <c r="C336" s="12">
        <f t="shared" si="20"/>
        <v>2019</v>
      </c>
      <c r="D336" s="12">
        <f>MONTH(Table1[[#This Row],[Date]])</f>
        <v>12</v>
      </c>
      <c r="E336" s="12">
        <f t="shared" si="21"/>
        <v>49</v>
      </c>
      <c r="F336" s="12">
        <f t="shared" si="22"/>
        <v>1</v>
      </c>
      <c r="G336" s="12" t="str">
        <f t="shared" si="23"/>
        <v>Q4</v>
      </c>
    </row>
    <row r="337" spans="1:7">
      <c r="A337" s="10">
        <v>43801</v>
      </c>
      <c r="B337" s="11">
        <v>79.526200000000003</v>
      </c>
      <c r="C337" s="12">
        <f t="shared" si="20"/>
        <v>2019</v>
      </c>
      <c r="D337" s="12">
        <f>MONTH(Table1[[#This Row],[Date]])</f>
        <v>12</v>
      </c>
      <c r="E337" s="12">
        <f t="shared" si="21"/>
        <v>49</v>
      </c>
      <c r="F337" s="12">
        <f t="shared" si="22"/>
        <v>2</v>
      </c>
      <c r="G337" s="12" t="str">
        <f t="shared" si="23"/>
        <v>Q4</v>
      </c>
    </row>
    <row r="338" spans="1:7">
      <c r="A338" s="10">
        <v>43802</v>
      </c>
      <c r="B338" s="11">
        <v>93.350999999999999</v>
      </c>
      <c r="C338" s="12">
        <f t="shared" si="20"/>
        <v>2019</v>
      </c>
      <c r="D338" s="12">
        <f>MONTH(Table1[[#This Row],[Date]])</f>
        <v>12</v>
      </c>
      <c r="E338" s="12">
        <f t="shared" si="21"/>
        <v>49</v>
      </c>
      <c r="F338" s="12">
        <f t="shared" si="22"/>
        <v>3</v>
      </c>
      <c r="G338" s="12" t="str">
        <f t="shared" si="23"/>
        <v>Q4</v>
      </c>
    </row>
    <row r="339" spans="1:7">
      <c r="A339" s="10">
        <v>43803</v>
      </c>
      <c r="B339" s="11">
        <v>111.2944</v>
      </c>
      <c r="C339" s="12">
        <f t="shared" si="20"/>
        <v>2019</v>
      </c>
      <c r="D339" s="12">
        <f>MONTH(Table1[[#This Row],[Date]])</f>
        <v>12</v>
      </c>
      <c r="E339" s="12">
        <f t="shared" si="21"/>
        <v>49</v>
      </c>
      <c r="F339" s="12">
        <f t="shared" si="22"/>
        <v>4</v>
      </c>
      <c r="G339" s="12" t="str">
        <f t="shared" si="23"/>
        <v>Q4</v>
      </c>
    </row>
    <row r="340" spans="1:7">
      <c r="A340" s="10">
        <v>43804</v>
      </c>
      <c r="B340" s="11">
        <v>125.0698</v>
      </c>
      <c r="C340" s="12">
        <f t="shared" si="20"/>
        <v>2019</v>
      </c>
      <c r="D340" s="12">
        <f>MONTH(Table1[[#This Row],[Date]])</f>
        <v>12</v>
      </c>
      <c r="E340" s="12">
        <f t="shared" si="21"/>
        <v>49</v>
      </c>
      <c r="F340" s="12">
        <f t="shared" si="22"/>
        <v>5</v>
      </c>
      <c r="G340" s="12" t="str">
        <f t="shared" si="23"/>
        <v>Q4</v>
      </c>
    </row>
    <row r="341" spans="1:7">
      <c r="A341" s="10">
        <v>43805</v>
      </c>
      <c r="B341" s="11">
        <v>136.5341</v>
      </c>
      <c r="C341" s="12">
        <f t="shared" si="20"/>
        <v>2019</v>
      </c>
      <c r="D341" s="12">
        <f>MONTH(Table1[[#This Row],[Date]])</f>
        <v>12</v>
      </c>
      <c r="E341" s="12">
        <f t="shared" si="21"/>
        <v>49</v>
      </c>
      <c r="F341" s="12">
        <f t="shared" si="22"/>
        <v>6</v>
      </c>
      <c r="G341" s="12" t="str">
        <f t="shared" si="23"/>
        <v>Q4</v>
      </c>
    </row>
    <row r="342" spans="1:7">
      <c r="A342" s="10">
        <v>43806</v>
      </c>
      <c r="B342" s="11">
        <v>135.60319999999999</v>
      </c>
      <c r="C342" s="12">
        <f t="shared" si="20"/>
        <v>2019</v>
      </c>
      <c r="D342" s="12">
        <f>MONTH(Table1[[#This Row],[Date]])</f>
        <v>12</v>
      </c>
      <c r="E342" s="12">
        <f t="shared" si="21"/>
        <v>49</v>
      </c>
      <c r="F342" s="12">
        <f t="shared" si="22"/>
        <v>7</v>
      </c>
      <c r="G342" s="12" t="str">
        <f t="shared" si="23"/>
        <v>Q4</v>
      </c>
    </row>
    <row r="343" spans="1:7">
      <c r="A343" s="10">
        <v>43807</v>
      </c>
      <c r="B343" s="11">
        <v>150.1199</v>
      </c>
      <c r="C343" s="12">
        <f t="shared" si="20"/>
        <v>2019</v>
      </c>
      <c r="D343" s="12">
        <f>MONTH(Table1[[#This Row],[Date]])</f>
        <v>12</v>
      </c>
      <c r="E343" s="12">
        <f t="shared" si="21"/>
        <v>50</v>
      </c>
      <c r="F343" s="12">
        <f t="shared" si="22"/>
        <v>8</v>
      </c>
      <c r="G343" s="12" t="str">
        <f t="shared" si="23"/>
        <v>Q4</v>
      </c>
    </row>
    <row r="344" spans="1:7">
      <c r="A344" s="10">
        <v>43808</v>
      </c>
      <c r="B344" s="11">
        <v>145.4325</v>
      </c>
      <c r="C344" s="12">
        <f t="shared" si="20"/>
        <v>2019</v>
      </c>
      <c r="D344" s="12">
        <f>MONTH(Table1[[#This Row],[Date]])</f>
        <v>12</v>
      </c>
      <c r="E344" s="12">
        <f t="shared" si="21"/>
        <v>50</v>
      </c>
      <c r="F344" s="12">
        <f t="shared" si="22"/>
        <v>9</v>
      </c>
      <c r="G344" s="12" t="str">
        <f t="shared" si="23"/>
        <v>Q4</v>
      </c>
    </row>
    <row r="345" spans="1:7">
      <c r="A345" s="10">
        <v>43809</v>
      </c>
      <c r="B345" s="11">
        <v>131.82929999999999</v>
      </c>
      <c r="C345" s="12">
        <f t="shared" si="20"/>
        <v>2019</v>
      </c>
      <c r="D345" s="12">
        <f>MONTH(Table1[[#This Row],[Date]])</f>
        <v>12</v>
      </c>
      <c r="E345" s="12">
        <f t="shared" si="21"/>
        <v>50</v>
      </c>
      <c r="F345" s="12">
        <f t="shared" si="22"/>
        <v>10</v>
      </c>
      <c r="G345" s="12" t="str">
        <f t="shared" si="23"/>
        <v>Q4</v>
      </c>
    </row>
    <row r="346" spans="1:7">
      <c r="A346" s="10">
        <v>43810</v>
      </c>
      <c r="B346" s="11">
        <v>117.18049999999999</v>
      </c>
      <c r="C346" s="12">
        <f t="shared" si="20"/>
        <v>2019</v>
      </c>
      <c r="D346" s="12">
        <f>MONTH(Table1[[#This Row],[Date]])</f>
        <v>12</v>
      </c>
      <c r="E346" s="12">
        <f t="shared" si="21"/>
        <v>50</v>
      </c>
      <c r="F346" s="12">
        <f t="shared" si="22"/>
        <v>11</v>
      </c>
      <c r="G346" s="12" t="str">
        <f t="shared" si="23"/>
        <v>Q4</v>
      </c>
    </row>
    <row r="347" spans="1:7">
      <c r="A347" s="10">
        <v>43811</v>
      </c>
      <c r="B347" s="11">
        <v>113.7341</v>
      </c>
      <c r="C347" s="12">
        <f t="shared" si="20"/>
        <v>2019</v>
      </c>
      <c r="D347" s="12">
        <f>MONTH(Table1[[#This Row],[Date]])</f>
        <v>12</v>
      </c>
      <c r="E347" s="12">
        <f t="shared" si="21"/>
        <v>50</v>
      </c>
      <c r="F347" s="12">
        <f t="shared" si="22"/>
        <v>12</v>
      </c>
      <c r="G347" s="12" t="str">
        <f t="shared" si="23"/>
        <v>Q4</v>
      </c>
    </row>
    <row r="348" spans="1:7">
      <c r="A348" s="10">
        <v>43812</v>
      </c>
      <c r="B348" s="11">
        <v>92.6327</v>
      </c>
      <c r="C348" s="12">
        <f t="shared" si="20"/>
        <v>2019</v>
      </c>
      <c r="D348" s="12">
        <f>MONTH(Table1[[#This Row],[Date]])</f>
        <v>12</v>
      </c>
      <c r="E348" s="12">
        <f t="shared" si="21"/>
        <v>50</v>
      </c>
      <c r="F348" s="12">
        <f t="shared" si="22"/>
        <v>13</v>
      </c>
      <c r="G348" s="12" t="str">
        <f t="shared" si="23"/>
        <v>Q4</v>
      </c>
    </row>
    <row r="349" spans="1:7">
      <c r="A349" s="10">
        <v>43813</v>
      </c>
      <c r="B349" s="11">
        <v>88.514899999999997</v>
      </c>
      <c r="C349" s="12">
        <f t="shared" si="20"/>
        <v>2019</v>
      </c>
      <c r="D349" s="12">
        <f>MONTH(Table1[[#This Row],[Date]])</f>
        <v>12</v>
      </c>
      <c r="E349" s="12">
        <f t="shared" si="21"/>
        <v>50</v>
      </c>
      <c r="F349" s="12">
        <f t="shared" si="22"/>
        <v>14</v>
      </c>
      <c r="G349" s="12" t="str">
        <f t="shared" si="23"/>
        <v>Q4</v>
      </c>
    </row>
    <row r="350" spans="1:7">
      <c r="A350" s="10">
        <v>43814</v>
      </c>
      <c r="B350" s="11">
        <v>101.375</v>
      </c>
      <c r="C350" s="12">
        <f t="shared" si="20"/>
        <v>2019</v>
      </c>
      <c r="D350" s="12">
        <f>MONTH(Table1[[#This Row],[Date]])</f>
        <v>12</v>
      </c>
      <c r="E350" s="12">
        <f t="shared" si="21"/>
        <v>51</v>
      </c>
      <c r="F350" s="12">
        <f t="shared" si="22"/>
        <v>15</v>
      </c>
      <c r="G350" s="12" t="str">
        <f t="shared" si="23"/>
        <v>Q4</v>
      </c>
    </row>
    <row r="351" spans="1:7">
      <c r="A351" s="10">
        <v>43815</v>
      </c>
      <c r="B351" s="11">
        <v>115.97450000000001</v>
      </c>
      <c r="C351" s="12">
        <f t="shared" si="20"/>
        <v>2019</v>
      </c>
      <c r="D351" s="12">
        <f>MONTH(Table1[[#This Row],[Date]])</f>
        <v>12</v>
      </c>
      <c r="E351" s="12">
        <f t="shared" si="21"/>
        <v>51</v>
      </c>
      <c r="F351" s="12">
        <f t="shared" si="22"/>
        <v>16</v>
      </c>
      <c r="G351" s="12" t="str">
        <f t="shared" si="23"/>
        <v>Q4</v>
      </c>
    </row>
    <row r="352" spans="1:7">
      <c r="A352" s="10">
        <v>43816</v>
      </c>
      <c r="B352" s="11">
        <v>122.6815</v>
      </c>
      <c r="C352" s="12">
        <f t="shared" si="20"/>
        <v>2019</v>
      </c>
      <c r="D352" s="12">
        <f>MONTH(Table1[[#This Row],[Date]])</f>
        <v>12</v>
      </c>
      <c r="E352" s="12">
        <f t="shared" si="21"/>
        <v>51</v>
      </c>
      <c r="F352" s="12">
        <f t="shared" si="22"/>
        <v>17</v>
      </c>
      <c r="G352" s="12" t="str">
        <f t="shared" si="23"/>
        <v>Q4</v>
      </c>
    </row>
    <row r="353" spans="1:7">
      <c r="A353" s="10">
        <v>43817</v>
      </c>
      <c r="B353" s="11">
        <v>134.38820000000001</v>
      </c>
      <c r="C353" s="12">
        <f t="shared" si="20"/>
        <v>2019</v>
      </c>
      <c r="D353" s="12">
        <f>MONTH(Table1[[#This Row],[Date]])</f>
        <v>12</v>
      </c>
      <c r="E353" s="12">
        <f t="shared" si="21"/>
        <v>51</v>
      </c>
      <c r="F353" s="12">
        <f t="shared" si="22"/>
        <v>18</v>
      </c>
      <c r="G353" s="12" t="str">
        <f t="shared" si="23"/>
        <v>Q4</v>
      </c>
    </row>
    <row r="354" spans="1:7">
      <c r="A354" s="10">
        <v>43818</v>
      </c>
      <c r="B354" s="11">
        <v>131.9872</v>
      </c>
      <c r="C354" s="12">
        <f t="shared" si="20"/>
        <v>2019</v>
      </c>
      <c r="D354" s="12">
        <f>MONTH(Table1[[#This Row],[Date]])</f>
        <v>12</v>
      </c>
      <c r="E354" s="12">
        <f t="shared" si="21"/>
        <v>51</v>
      </c>
      <c r="F354" s="12">
        <f t="shared" si="22"/>
        <v>19</v>
      </c>
      <c r="G354" s="12" t="str">
        <f t="shared" si="23"/>
        <v>Q4</v>
      </c>
    </row>
    <row r="355" spans="1:7">
      <c r="A355" s="10">
        <v>43819</v>
      </c>
      <c r="B355" s="11">
        <v>148.4196</v>
      </c>
      <c r="C355" s="12">
        <f t="shared" si="20"/>
        <v>2019</v>
      </c>
      <c r="D355" s="12">
        <f>MONTH(Table1[[#This Row],[Date]])</f>
        <v>12</v>
      </c>
      <c r="E355" s="12">
        <f t="shared" si="21"/>
        <v>51</v>
      </c>
      <c r="F355" s="12">
        <f t="shared" si="22"/>
        <v>20</v>
      </c>
      <c r="G355" s="12" t="str">
        <f t="shared" si="23"/>
        <v>Q4</v>
      </c>
    </row>
    <row r="356" spans="1:7">
      <c r="A356" s="10">
        <v>43820</v>
      </c>
      <c r="B356" s="11">
        <v>141.4769</v>
      </c>
      <c r="C356" s="12">
        <f t="shared" si="20"/>
        <v>2019</v>
      </c>
      <c r="D356" s="12">
        <f>MONTH(Table1[[#This Row],[Date]])</f>
        <v>12</v>
      </c>
      <c r="E356" s="12">
        <f t="shared" si="21"/>
        <v>51</v>
      </c>
      <c r="F356" s="12">
        <f t="shared" si="22"/>
        <v>21</v>
      </c>
      <c r="G356" s="12" t="str">
        <f t="shared" si="23"/>
        <v>Q4</v>
      </c>
    </row>
    <row r="357" spans="1:7">
      <c r="A357" s="10">
        <v>43821</v>
      </c>
      <c r="B357" s="11">
        <v>134.77529999999999</v>
      </c>
      <c r="C357" s="12">
        <f t="shared" si="20"/>
        <v>2019</v>
      </c>
      <c r="D357" s="12">
        <f>MONTH(Table1[[#This Row],[Date]])</f>
        <v>12</v>
      </c>
      <c r="E357" s="12">
        <f t="shared" si="21"/>
        <v>52</v>
      </c>
      <c r="F357" s="12">
        <f t="shared" si="22"/>
        <v>22</v>
      </c>
      <c r="G357" s="12" t="str">
        <f t="shared" si="23"/>
        <v>Q4</v>
      </c>
    </row>
    <row r="358" spans="1:7">
      <c r="A358" s="10">
        <v>43822</v>
      </c>
      <c r="B358" s="11">
        <v>128.61959999999999</v>
      </c>
      <c r="C358" s="12">
        <f t="shared" si="20"/>
        <v>2019</v>
      </c>
      <c r="D358" s="12">
        <f>MONTH(Table1[[#This Row],[Date]])</f>
        <v>12</v>
      </c>
      <c r="E358" s="12">
        <f t="shared" si="21"/>
        <v>52</v>
      </c>
      <c r="F358" s="12">
        <f t="shared" si="22"/>
        <v>23</v>
      </c>
      <c r="G358" s="12" t="str">
        <f t="shared" si="23"/>
        <v>Q4</v>
      </c>
    </row>
    <row r="359" spans="1:7">
      <c r="A359" s="10">
        <v>43823</v>
      </c>
      <c r="B359" s="11">
        <v>115.11360000000001</v>
      </c>
      <c r="C359" s="12">
        <f t="shared" si="20"/>
        <v>2019</v>
      </c>
      <c r="D359" s="12">
        <f>MONTH(Table1[[#This Row],[Date]])</f>
        <v>12</v>
      </c>
      <c r="E359" s="12">
        <f t="shared" si="21"/>
        <v>52</v>
      </c>
      <c r="F359" s="12">
        <f t="shared" si="22"/>
        <v>24</v>
      </c>
      <c r="G359" s="12" t="str">
        <f t="shared" si="23"/>
        <v>Q4</v>
      </c>
    </row>
    <row r="360" spans="1:7">
      <c r="A360" s="10">
        <v>43824</v>
      </c>
      <c r="B360" s="11">
        <v>105.0913</v>
      </c>
      <c r="C360" s="12">
        <f t="shared" si="20"/>
        <v>2019</v>
      </c>
      <c r="D360" s="12">
        <f>MONTH(Table1[[#This Row],[Date]])</f>
        <v>12</v>
      </c>
      <c r="E360" s="12">
        <f t="shared" si="21"/>
        <v>52</v>
      </c>
      <c r="F360" s="12">
        <f t="shared" si="22"/>
        <v>25</v>
      </c>
      <c r="G360" s="12" t="str">
        <f t="shared" si="23"/>
        <v>Q4</v>
      </c>
    </row>
    <row r="361" spans="1:7">
      <c r="A361" s="10">
        <v>43825</v>
      </c>
      <c r="B361" s="11">
        <v>104.6018</v>
      </c>
      <c r="C361" s="12">
        <f t="shared" si="20"/>
        <v>2019</v>
      </c>
      <c r="D361" s="12">
        <f>MONTH(Table1[[#This Row],[Date]])</f>
        <v>12</v>
      </c>
      <c r="E361" s="12">
        <f t="shared" si="21"/>
        <v>52</v>
      </c>
      <c r="F361" s="12">
        <f t="shared" si="22"/>
        <v>26</v>
      </c>
      <c r="G361" s="12" t="str">
        <f t="shared" si="23"/>
        <v>Q4</v>
      </c>
    </row>
    <row r="362" spans="1:7">
      <c r="A362" s="10">
        <v>43826</v>
      </c>
      <c r="B362" s="11">
        <v>120.9601</v>
      </c>
      <c r="C362" s="12">
        <f t="shared" si="20"/>
        <v>2019</v>
      </c>
      <c r="D362" s="12">
        <f>MONTH(Table1[[#This Row],[Date]])</f>
        <v>12</v>
      </c>
      <c r="E362" s="12">
        <f t="shared" si="21"/>
        <v>52</v>
      </c>
      <c r="F362" s="12">
        <f t="shared" si="22"/>
        <v>27</v>
      </c>
      <c r="G362" s="12" t="str">
        <f t="shared" si="23"/>
        <v>Q4</v>
      </c>
    </row>
    <row r="363" spans="1:7">
      <c r="A363" s="10">
        <v>43827</v>
      </c>
      <c r="B363" s="11">
        <v>143.68129999999999</v>
      </c>
      <c r="C363" s="12">
        <f t="shared" si="20"/>
        <v>2019</v>
      </c>
      <c r="D363" s="12">
        <f>MONTH(Table1[[#This Row],[Date]])</f>
        <v>12</v>
      </c>
      <c r="E363" s="12">
        <f t="shared" si="21"/>
        <v>52</v>
      </c>
      <c r="F363" s="12">
        <f t="shared" si="22"/>
        <v>28</v>
      </c>
      <c r="G363" s="12" t="str">
        <f t="shared" si="23"/>
        <v>Q4</v>
      </c>
    </row>
    <row r="364" spans="1:7">
      <c r="A364" s="10">
        <v>43828</v>
      </c>
      <c r="B364" s="11">
        <v>155.20609999999999</v>
      </c>
      <c r="C364" s="12">
        <f t="shared" si="20"/>
        <v>2019</v>
      </c>
      <c r="D364" s="12">
        <f>MONTH(Table1[[#This Row],[Date]])</f>
        <v>12</v>
      </c>
      <c r="E364" s="12">
        <f t="shared" si="21"/>
        <v>53</v>
      </c>
      <c r="F364" s="12">
        <f t="shared" si="22"/>
        <v>29</v>
      </c>
      <c r="G364" s="12" t="str">
        <f t="shared" si="23"/>
        <v>Q4</v>
      </c>
    </row>
    <row r="365" spans="1:7">
      <c r="A365" s="10">
        <v>43829</v>
      </c>
      <c r="B365" s="11">
        <v>169.21449999999999</v>
      </c>
      <c r="C365" s="12">
        <f t="shared" si="20"/>
        <v>2019</v>
      </c>
      <c r="D365" s="12">
        <f>MONTH(Table1[[#This Row],[Date]])</f>
        <v>12</v>
      </c>
      <c r="E365" s="12">
        <f t="shared" si="21"/>
        <v>53</v>
      </c>
      <c r="F365" s="12">
        <f t="shared" si="22"/>
        <v>30</v>
      </c>
      <c r="G365" s="12" t="str">
        <f t="shared" si="23"/>
        <v>Q4</v>
      </c>
    </row>
    <row r="366" spans="1:7">
      <c r="A366" s="14">
        <v>43830</v>
      </c>
      <c r="B366" s="15">
        <v>165.2011</v>
      </c>
      <c r="C366" s="16">
        <f t="shared" si="20"/>
        <v>2019</v>
      </c>
      <c r="D366" s="16">
        <f>MONTH(Table1[[#This Row],[Date]])</f>
        <v>12</v>
      </c>
      <c r="E366" s="16">
        <f t="shared" si="21"/>
        <v>53</v>
      </c>
      <c r="F366" s="16">
        <f t="shared" si="22"/>
        <v>31</v>
      </c>
      <c r="G366" s="16" t="str">
        <f t="shared" si="23"/>
        <v>Q4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6697-A893-4742-BF46-DA0CDD6258C7}">
  <dimension ref="A1:K48"/>
  <sheetViews>
    <sheetView workbookViewId="0"/>
  </sheetViews>
  <sheetFormatPr baseColWidth="10" defaultRowHeight="15"/>
  <cols>
    <col min="1" max="1" width="60" style="27" bestFit="1" customWidth="1"/>
  </cols>
  <sheetData>
    <row r="1" spans="1:11" ht="24">
      <c r="A1" s="26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24">
      <c r="A2" s="26" t="s">
        <v>7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4">
      <c r="A3" s="26" t="s">
        <v>8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24">
      <c r="A4" s="26" t="s">
        <v>9</v>
      </c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24">
      <c r="A5" s="26" t="s">
        <v>10</v>
      </c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ht="24">
      <c r="A6" s="26" t="s">
        <v>11</v>
      </c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ht="24">
      <c r="A7" s="26" t="s">
        <v>12</v>
      </c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ht="24">
      <c r="A8" s="26" t="s">
        <v>13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ht="24">
      <c r="A9" s="26" t="s">
        <v>14</v>
      </c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ht="24">
      <c r="A10" s="26" t="s">
        <v>15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ht="24">
      <c r="A11" s="26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ht="24">
      <c r="A12" s="26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ht="24">
      <c r="A13" s="26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ht="24">
      <c r="A14" s="26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ht="24">
      <c r="A15" s="26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ht="24">
      <c r="A16" s="26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24">
      <c r="A17" s="26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ht="24">
      <c r="A18" s="26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ht="24">
      <c r="A19" s="26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ht="24">
      <c r="A20" s="26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ht="24">
      <c r="A21" s="26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ht="24">
      <c r="A22" s="26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ht="24">
      <c r="A23" s="26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ht="24">
      <c r="A24" s="26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ht="24">
      <c r="A25" s="26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ht="24">
      <c r="A26" s="26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ht="24">
      <c r="A27" s="26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ht="24">
      <c r="A28" s="26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ht="24">
      <c r="A29" s="26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ht="24">
      <c r="A30" s="26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ht="24">
      <c r="A31" s="26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ht="24">
      <c r="A32" s="26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ht="24">
      <c r="A33" s="26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ht="24">
      <c r="A34" s="26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ht="24">
      <c r="A35" s="26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ht="24">
      <c r="A36" s="26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ht="24">
      <c r="A37" s="26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ht="24">
      <c r="A38" s="26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ht="24">
      <c r="A39" s="26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ht="24">
      <c r="A40" s="26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ht="24">
      <c r="A41" s="26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ht="24">
      <c r="A42" s="26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ht="24">
      <c r="A43" s="26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ht="24">
      <c r="A44" s="26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ht="24">
      <c r="A45" s="26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ht="24">
      <c r="A46" s="26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ht="24">
      <c r="A47" s="26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ht="24">
      <c r="A48" s="26"/>
      <c r="B48" s="13"/>
      <c r="C48" s="13"/>
      <c r="D48" s="13"/>
      <c r="E48" s="13"/>
      <c r="F48" s="13"/>
      <c r="G48" s="13"/>
      <c r="H48" s="13"/>
      <c r="I48" s="13"/>
      <c r="J48" s="13"/>
      <c r="K48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19E1-5C80-204E-A00A-502FF6507879}">
  <dimension ref="A2:X403"/>
  <sheetViews>
    <sheetView showGridLines="0" zoomScale="90" zoomScaleNormal="90" workbookViewId="0">
      <selection activeCell="B1" sqref="B1"/>
    </sheetView>
  </sheetViews>
  <sheetFormatPr baseColWidth="10" defaultRowHeight="21"/>
  <cols>
    <col min="1" max="1" width="7.33203125" style="18" bestFit="1" customWidth="1"/>
    <col min="2" max="2" width="41.6640625" style="40" bestFit="1" customWidth="1"/>
    <col min="3" max="3" width="14.6640625" style="17" bestFit="1" customWidth="1"/>
    <col min="4" max="4" width="17.33203125" style="17" bestFit="1" customWidth="1"/>
    <col min="5" max="5" width="16.33203125" style="17" bestFit="1" customWidth="1"/>
    <col min="6" max="6" width="15.5" style="17" bestFit="1" customWidth="1"/>
    <col min="7" max="10" width="10.83203125" style="17"/>
    <col min="11" max="11" width="12.1640625" style="17" bestFit="1" customWidth="1"/>
    <col min="12" max="12" width="11.1640625" style="17" bestFit="1" customWidth="1"/>
    <col min="13" max="23" width="10.1640625" style="17" bestFit="1" customWidth="1"/>
    <col min="24" max="24" width="11.1640625" style="17" bestFit="1" customWidth="1"/>
    <col min="25" max="16384" width="10.83203125" style="17"/>
  </cols>
  <sheetData>
    <row r="2" spans="1:24">
      <c r="A2" s="19" t="s">
        <v>19</v>
      </c>
      <c r="B2" s="20" t="s">
        <v>20</v>
      </c>
      <c r="C2" s="21">
        <f>SUM(Table1[Sales])</f>
        <v>38142.32880000001</v>
      </c>
    </row>
    <row r="6" spans="1:24">
      <c r="A6" s="18" t="s">
        <v>38</v>
      </c>
      <c r="B6" s="40" t="s">
        <v>21</v>
      </c>
      <c r="C6" s="23" t="s">
        <v>17</v>
      </c>
      <c r="D6" s="17" t="s">
        <v>16</v>
      </c>
      <c r="M6"/>
      <c r="N6"/>
      <c r="O6"/>
      <c r="P6"/>
      <c r="Q6"/>
      <c r="R6"/>
      <c r="S6"/>
      <c r="T6"/>
      <c r="U6"/>
      <c r="V6"/>
      <c r="W6"/>
      <c r="X6"/>
    </row>
    <row r="7" spans="1:24">
      <c r="A7" s="18" t="s">
        <v>39</v>
      </c>
      <c r="B7" s="41" t="s">
        <v>36</v>
      </c>
      <c r="C7" s="24" t="s">
        <v>23</v>
      </c>
      <c r="D7" s="25">
        <v>2544.2532000000001</v>
      </c>
      <c r="M7"/>
      <c r="N7"/>
      <c r="O7"/>
      <c r="P7"/>
      <c r="Q7"/>
      <c r="R7"/>
      <c r="S7"/>
      <c r="T7"/>
      <c r="U7"/>
      <c r="V7"/>
      <c r="W7"/>
      <c r="X7"/>
    </row>
    <row r="8" spans="1:24">
      <c r="B8" s="42"/>
      <c r="C8" s="24" t="s">
        <v>24</v>
      </c>
      <c r="D8" s="25">
        <v>2387.4408999999996</v>
      </c>
      <c r="M8"/>
      <c r="N8"/>
      <c r="O8"/>
      <c r="P8"/>
      <c r="Q8"/>
      <c r="R8"/>
      <c r="S8"/>
      <c r="T8"/>
      <c r="U8"/>
      <c r="V8"/>
      <c r="W8"/>
      <c r="X8"/>
    </row>
    <row r="9" spans="1:24">
      <c r="B9" s="43" t="s">
        <v>35</v>
      </c>
      <c r="C9" s="24" t="s">
        <v>25</v>
      </c>
      <c r="D9" s="25">
        <v>2654.7885999999994</v>
      </c>
      <c r="M9"/>
    </row>
    <row r="10" spans="1:24">
      <c r="C10" s="24" t="s">
        <v>26</v>
      </c>
      <c r="D10" s="25">
        <v>2590.9565000000002</v>
      </c>
      <c r="M10"/>
    </row>
    <row r="11" spans="1:24">
      <c r="C11" s="24" t="s">
        <v>27</v>
      </c>
      <c r="D11" s="25">
        <v>2749.1421000000009</v>
      </c>
      <c r="M11"/>
    </row>
    <row r="12" spans="1:24">
      <c r="C12" s="24" t="s">
        <v>28</v>
      </c>
      <c r="D12" s="25">
        <v>2910.2596999999996</v>
      </c>
      <c r="M12"/>
    </row>
    <row r="13" spans="1:24">
      <c r="C13" s="24" t="s">
        <v>29</v>
      </c>
      <c r="D13" s="25">
        <v>3491.6886999999997</v>
      </c>
      <c r="M13"/>
    </row>
    <row r="14" spans="1:24">
      <c r="C14" s="24" t="s">
        <v>30</v>
      </c>
      <c r="D14" s="25">
        <v>3467.9351999999999</v>
      </c>
      <c r="M14"/>
    </row>
    <row r="15" spans="1:24">
      <c r="C15" s="24" t="s">
        <v>31</v>
      </c>
      <c r="D15" s="25">
        <v>3920.7029000000002</v>
      </c>
      <c r="M15"/>
    </row>
    <row r="16" spans="1:24">
      <c r="C16" s="24" t="s">
        <v>32</v>
      </c>
      <c r="D16" s="25">
        <v>4098.8151999999991</v>
      </c>
      <c r="M16"/>
    </row>
    <row r="17" spans="1:13">
      <c r="C17" s="24" t="s">
        <v>33</v>
      </c>
      <c r="D17" s="25">
        <v>3482.4175000000005</v>
      </c>
      <c r="M17"/>
    </row>
    <row r="18" spans="1:13">
      <c r="C18" s="24" t="s">
        <v>34</v>
      </c>
      <c r="D18" s="25">
        <v>3843.9282999999996</v>
      </c>
      <c r="M18"/>
    </row>
    <row r="19" spans="1:13">
      <c r="C19" s="24" t="s">
        <v>18</v>
      </c>
      <c r="D19" s="39">
        <v>38142.328800000003</v>
      </c>
      <c r="M19"/>
    </row>
    <row r="20" spans="1:13">
      <c r="K20"/>
      <c r="L20"/>
      <c r="M20"/>
    </row>
    <row r="21" spans="1:13">
      <c r="K21"/>
      <c r="L21"/>
      <c r="M21"/>
    </row>
    <row r="22" spans="1:13">
      <c r="K22"/>
      <c r="L22"/>
      <c r="M22"/>
    </row>
    <row r="23" spans="1:13">
      <c r="K23"/>
      <c r="L23"/>
      <c r="M23"/>
    </row>
    <row r="24" spans="1:13">
      <c r="K24"/>
      <c r="L24"/>
    </row>
    <row r="25" spans="1:13">
      <c r="A25" s="18" t="s">
        <v>40</v>
      </c>
      <c r="B25" s="40" t="s">
        <v>43</v>
      </c>
      <c r="C25" s="28" t="s">
        <v>17</v>
      </c>
      <c r="D25" s="31" t="s">
        <v>37</v>
      </c>
      <c r="E25"/>
      <c r="K25"/>
      <c r="L25"/>
    </row>
    <row r="26" spans="1:13">
      <c r="C26" s="29" t="s">
        <v>23</v>
      </c>
      <c r="D26" s="30">
        <v>82.072683870967751</v>
      </c>
      <c r="E26"/>
      <c r="K26"/>
      <c r="L26"/>
    </row>
    <row r="27" spans="1:13">
      <c r="C27" s="29" t="s">
        <v>24</v>
      </c>
      <c r="D27" s="30">
        <v>85.265746428571418</v>
      </c>
      <c r="E27"/>
      <c r="K27"/>
      <c r="L27"/>
    </row>
    <row r="28" spans="1:13">
      <c r="C28" s="29" t="s">
        <v>25</v>
      </c>
      <c r="D28" s="30">
        <v>85.638341935483851</v>
      </c>
      <c r="E28"/>
      <c r="K28"/>
      <c r="L28"/>
    </row>
    <row r="29" spans="1:13">
      <c r="C29" s="29" t="s">
        <v>26</v>
      </c>
      <c r="D29" s="30">
        <v>86.365216666666669</v>
      </c>
      <c r="E29"/>
      <c r="K29"/>
      <c r="L29"/>
    </row>
    <row r="30" spans="1:13">
      <c r="C30" s="29" t="s">
        <v>27</v>
      </c>
      <c r="D30" s="30">
        <v>88.682003225806483</v>
      </c>
      <c r="E30"/>
      <c r="K30"/>
      <c r="L30"/>
    </row>
    <row r="31" spans="1:13">
      <c r="C31" s="29" t="s">
        <v>28</v>
      </c>
      <c r="D31" s="30">
        <v>97.008656666666653</v>
      </c>
      <c r="E31"/>
      <c r="K31"/>
      <c r="L31"/>
    </row>
    <row r="32" spans="1:13">
      <c r="C32" s="29" t="s">
        <v>29</v>
      </c>
      <c r="D32" s="30">
        <v>112.63511935483869</v>
      </c>
      <c r="E32"/>
      <c r="K32"/>
      <c r="L32"/>
    </row>
    <row r="33" spans="1:12">
      <c r="C33" s="29" t="s">
        <v>30</v>
      </c>
      <c r="D33" s="30">
        <v>111.86887741935483</v>
      </c>
      <c r="E33"/>
      <c r="K33"/>
      <c r="L33"/>
    </row>
    <row r="34" spans="1:12">
      <c r="C34" s="29" t="s">
        <v>31</v>
      </c>
      <c r="D34" s="30">
        <v>130.69009666666668</v>
      </c>
      <c r="E34"/>
      <c r="K34"/>
      <c r="L34"/>
    </row>
    <row r="35" spans="1:12">
      <c r="C35" s="29" t="s">
        <v>32</v>
      </c>
      <c r="D35" s="30">
        <v>132.21984516129029</v>
      </c>
      <c r="E35"/>
      <c r="K35"/>
      <c r="L35"/>
    </row>
    <row r="36" spans="1:12">
      <c r="C36" s="29" t="s">
        <v>33</v>
      </c>
      <c r="D36" s="30">
        <v>116.08058333333335</v>
      </c>
      <c r="E36"/>
      <c r="K36"/>
      <c r="L36"/>
    </row>
    <row r="37" spans="1:12">
      <c r="C37" s="29" t="s">
        <v>34</v>
      </c>
      <c r="D37" s="30">
        <v>123.99768709677419</v>
      </c>
      <c r="E37"/>
      <c r="K37"/>
      <c r="L37"/>
    </row>
    <row r="38" spans="1:12">
      <c r="C38" s="29" t="s">
        <v>18</v>
      </c>
      <c r="D38" s="38">
        <v>104.49953095890413</v>
      </c>
      <c r="E38"/>
      <c r="K38"/>
      <c r="L38"/>
    </row>
    <row r="39" spans="1:12">
      <c r="C39"/>
      <c r="D39"/>
      <c r="E39"/>
      <c r="K39"/>
      <c r="L39"/>
    </row>
    <row r="40" spans="1:12">
      <c r="C40"/>
      <c r="D40"/>
      <c r="E40"/>
      <c r="K40"/>
      <c r="L40"/>
    </row>
    <row r="41" spans="1:12">
      <c r="A41" s="18" t="s">
        <v>41</v>
      </c>
      <c r="B41" s="40" t="s">
        <v>44</v>
      </c>
      <c r="C41" s="28" t="s">
        <v>17</v>
      </c>
      <c r="D41" s="31" t="s">
        <v>16</v>
      </c>
      <c r="E41"/>
      <c r="K41"/>
      <c r="L41"/>
    </row>
    <row r="42" spans="1:12">
      <c r="C42" s="32">
        <v>1</v>
      </c>
      <c r="D42" s="33">
        <v>364.13329999999996</v>
      </c>
      <c r="E42"/>
      <c r="K42"/>
      <c r="L42"/>
    </row>
    <row r="43" spans="1:12">
      <c r="C43" s="32">
        <v>2</v>
      </c>
      <c r="D43" s="33">
        <v>572.7441</v>
      </c>
      <c r="E43"/>
      <c r="K43"/>
      <c r="L43"/>
    </row>
    <row r="44" spans="1:12">
      <c r="C44" s="32">
        <v>3</v>
      </c>
      <c r="D44" s="33">
        <v>601.80279999999993</v>
      </c>
      <c r="E44"/>
      <c r="K44"/>
      <c r="L44"/>
    </row>
    <row r="45" spans="1:12">
      <c r="C45" s="32">
        <v>4</v>
      </c>
      <c r="D45" s="33">
        <v>532.38409999999999</v>
      </c>
      <c r="E45"/>
      <c r="K45"/>
      <c r="L45"/>
    </row>
    <row r="46" spans="1:12">
      <c r="C46" s="32">
        <v>5</v>
      </c>
      <c r="D46" s="33">
        <v>663.69160000000011</v>
      </c>
      <c r="E46"/>
      <c r="K46"/>
      <c r="L46"/>
    </row>
    <row r="47" spans="1:12">
      <c r="C47" s="32">
        <v>6</v>
      </c>
      <c r="D47" s="33">
        <v>510.86180000000002</v>
      </c>
      <c r="E47"/>
      <c r="K47"/>
      <c r="L47"/>
    </row>
    <row r="48" spans="1:12">
      <c r="C48" s="32">
        <v>7</v>
      </c>
      <c r="D48" s="33">
        <v>659.90240000000017</v>
      </c>
      <c r="E48"/>
      <c r="K48"/>
      <c r="L48"/>
    </row>
    <row r="49" spans="3:12">
      <c r="C49" s="32">
        <v>8</v>
      </c>
      <c r="D49" s="33">
        <v>580.02059999999994</v>
      </c>
      <c r="E49"/>
      <c r="K49"/>
      <c r="L49"/>
    </row>
    <row r="50" spans="3:12">
      <c r="C50" s="32">
        <v>9</v>
      </c>
      <c r="D50" s="33">
        <v>572.40480000000002</v>
      </c>
      <c r="E50"/>
      <c r="K50"/>
      <c r="L50"/>
    </row>
    <row r="51" spans="3:12">
      <c r="C51" s="32">
        <v>10</v>
      </c>
      <c r="D51" s="33">
        <v>690.33330000000001</v>
      </c>
      <c r="E51"/>
      <c r="K51"/>
      <c r="L51"/>
    </row>
    <row r="52" spans="3:12">
      <c r="C52" s="32">
        <v>11</v>
      </c>
      <c r="D52" s="33">
        <v>515.27209999999991</v>
      </c>
      <c r="E52"/>
      <c r="K52"/>
      <c r="L52"/>
    </row>
    <row r="53" spans="3:12">
      <c r="C53" s="32">
        <v>12</v>
      </c>
      <c r="D53" s="33">
        <v>673.2568</v>
      </c>
      <c r="E53"/>
      <c r="K53"/>
      <c r="L53"/>
    </row>
    <row r="54" spans="3:12">
      <c r="C54" s="32">
        <v>13</v>
      </c>
      <c r="D54" s="33">
        <v>539.57159999999999</v>
      </c>
      <c r="E54"/>
      <c r="K54"/>
      <c r="L54"/>
    </row>
    <row r="55" spans="3:12">
      <c r="C55" s="32">
        <v>14</v>
      </c>
      <c r="D55" s="33">
        <v>630.12219999999991</v>
      </c>
      <c r="E55"/>
      <c r="K55"/>
      <c r="L55"/>
    </row>
    <row r="56" spans="3:12">
      <c r="C56" s="32">
        <v>15</v>
      </c>
      <c r="D56" s="33">
        <v>625.82860000000005</v>
      </c>
      <c r="E56"/>
      <c r="K56"/>
      <c r="L56"/>
    </row>
    <row r="57" spans="3:12">
      <c r="C57" s="32">
        <v>16</v>
      </c>
      <c r="D57" s="33">
        <v>542.15210000000002</v>
      </c>
      <c r="E57"/>
      <c r="K57"/>
      <c r="L57"/>
    </row>
    <row r="58" spans="3:12">
      <c r="C58" s="32">
        <v>17</v>
      </c>
      <c r="D58" s="33">
        <v>688.40510000000006</v>
      </c>
      <c r="E58"/>
      <c r="K58"/>
      <c r="L58"/>
    </row>
    <row r="59" spans="3:12">
      <c r="C59" s="32">
        <v>18</v>
      </c>
      <c r="D59" s="33">
        <v>528.404</v>
      </c>
      <c r="K59"/>
      <c r="L59"/>
    </row>
    <row r="60" spans="3:12">
      <c r="C60" s="32">
        <v>19</v>
      </c>
      <c r="D60" s="33">
        <v>623.90769999999998</v>
      </c>
      <c r="K60"/>
      <c r="L60"/>
    </row>
    <row r="61" spans="3:12">
      <c r="C61" s="32">
        <v>20</v>
      </c>
      <c r="D61" s="33">
        <v>574.11930000000007</v>
      </c>
      <c r="K61"/>
      <c r="L61"/>
    </row>
    <row r="62" spans="3:12">
      <c r="C62" s="32">
        <v>21</v>
      </c>
      <c r="D62" s="33">
        <v>590.74649999999986</v>
      </c>
      <c r="K62"/>
      <c r="L62"/>
    </row>
    <row r="63" spans="3:12">
      <c r="C63" s="32">
        <v>22</v>
      </c>
      <c r="D63" s="33">
        <v>763.12439999999992</v>
      </c>
      <c r="K63"/>
      <c r="L63"/>
    </row>
    <row r="64" spans="3:12">
      <c r="C64" s="32">
        <v>23</v>
      </c>
      <c r="D64" s="33">
        <v>613.53129999999999</v>
      </c>
      <c r="K64"/>
      <c r="L64"/>
    </row>
    <row r="65" spans="3:12">
      <c r="C65" s="32">
        <v>24</v>
      </c>
      <c r="D65" s="33">
        <v>782.03629999999998</v>
      </c>
      <c r="K65"/>
      <c r="L65"/>
    </row>
    <row r="66" spans="3:12">
      <c r="C66" s="32">
        <v>25</v>
      </c>
      <c r="D66" s="33">
        <v>625.53690000000006</v>
      </c>
      <c r="K66"/>
      <c r="L66"/>
    </row>
    <row r="67" spans="3:12">
      <c r="C67" s="32">
        <v>26</v>
      </c>
      <c r="D67" s="33">
        <v>698.59930000000008</v>
      </c>
      <c r="K67"/>
      <c r="L67"/>
    </row>
    <row r="68" spans="3:12">
      <c r="C68" s="32">
        <v>27</v>
      </c>
      <c r="D68" s="33">
        <v>755.12940000000003</v>
      </c>
      <c r="K68"/>
      <c r="L68"/>
    </row>
    <row r="69" spans="3:12">
      <c r="C69" s="32">
        <v>28</v>
      </c>
      <c r="D69" s="33">
        <v>662.05100000000004</v>
      </c>
      <c r="K69"/>
      <c r="L69"/>
    </row>
    <row r="70" spans="3:12">
      <c r="C70" s="32">
        <v>29</v>
      </c>
      <c r="D70" s="33">
        <v>919.0018</v>
      </c>
      <c r="K70"/>
      <c r="L70"/>
    </row>
    <row r="71" spans="3:12">
      <c r="C71" s="32">
        <v>30</v>
      </c>
      <c r="D71" s="33">
        <v>699.55349999999999</v>
      </c>
      <c r="K71"/>
      <c r="L71"/>
    </row>
    <row r="72" spans="3:12">
      <c r="C72" s="32">
        <v>31</v>
      </c>
      <c r="D72" s="33">
        <v>828.56240000000003</v>
      </c>
      <c r="K72"/>
      <c r="L72"/>
    </row>
    <row r="73" spans="3:12">
      <c r="C73" s="32">
        <v>32</v>
      </c>
      <c r="D73" s="33">
        <v>779.36940000000004</v>
      </c>
      <c r="K73"/>
      <c r="L73"/>
    </row>
    <row r="74" spans="3:12">
      <c r="C74" s="32">
        <v>33</v>
      </c>
      <c r="D74" s="33">
        <v>744.36969999999997</v>
      </c>
      <c r="K74"/>
      <c r="L74"/>
    </row>
    <row r="75" spans="3:12">
      <c r="C75" s="32">
        <v>34</v>
      </c>
      <c r="D75" s="33">
        <v>907.79</v>
      </c>
      <c r="K75"/>
      <c r="L75"/>
    </row>
    <row r="76" spans="3:12">
      <c r="C76" s="32">
        <v>35</v>
      </c>
      <c r="D76" s="33">
        <v>737.74469999999997</v>
      </c>
      <c r="K76"/>
      <c r="L76"/>
    </row>
    <row r="77" spans="3:12">
      <c r="C77" s="32">
        <v>36</v>
      </c>
      <c r="D77" s="33">
        <v>963.86490000000003</v>
      </c>
      <c r="K77"/>
      <c r="L77"/>
    </row>
    <row r="78" spans="3:12">
      <c r="C78" s="32">
        <v>37</v>
      </c>
      <c r="D78" s="33">
        <v>836.03920000000016</v>
      </c>
      <c r="K78"/>
      <c r="L78"/>
    </row>
    <row r="79" spans="3:12">
      <c r="C79" s="32">
        <v>38</v>
      </c>
      <c r="D79" s="33">
        <v>901.37780000000021</v>
      </c>
      <c r="K79"/>
      <c r="L79"/>
    </row>
    <row r="80" spans="3:12">
      <c r="C80" s="32">
        <v>39</v>
      </c>
      <c r="D80" s="33">
        <v>954.56400000000008</v>
      </c>
      <c r="K80"/>
      <c r="L80"/>
    </row>
    <row r="81" spans="3:12">
      <c r="C81" s="32">
        <v>40</v>
      </c>
      <c r="D81" s="33">
        <v>798.52940000000001</v>
      </c>
      <c r="K81"/>
      <c r="L81"/>
    </row>
    <row r="82" spans="3:12">
      <c r="C82" s="32">
        <v>41</v>
      </c>
      <c r="D82" s="33">
        <v>1087.7891</v>
      </c>
      <c r="K82"/>
      <c r="L82"/>
    </row>
    <row r="83" spans="3:12">
      <c r="C83" s="32">
        <v>42</v>
      </c>
      <c r="D83" s="33">
        <v>866.4052999999999</v>
      </c>
      <c r="K83"/>
      <c r="L83"/>
    </row>
    <row r="84" spans="3:12">
      <c r="C84" s="32">
        <v>43</v>
      </c>
      <c r="D84" s="33">
        <v>1010.1625</v>
      </c>
      <c r="K84"/>
      <c r="L84"/>
    </row>
    <row r="85" spans="3:12">
      <c r="C85" s="32">
        <v>44</v>
      </c>
      <c r="D85" s="33">
        <v>900.90260000000012</v>
      </c>
      <c r="K85"/>
      <c r="L85"/>
    </row>
    <row r="86" spans="3:12">
      <c r="C86" s="32">
        <v>45</v>
      </c>
      <c r="D86" s="33">
        <v>780.5258</v>
      </c>
      <c r="K86"/>
      <c r="L86"/>
    </row>
    <row r="87" spans="3:12">
      <c r="C87" s="32">
        <v>46</v>
      </c>
      <c r="D87" s="33">
        <v>940.83000000000015</v>
      </c>
      <c r="K87"/>
      <c r="L87"/>
    </row>
    <row r="88" spans="3:12">
      <c r="C88" s="32">
        <v>47</v>
      </c>
      <c r="D88" s="33">
        <v>665.67500000000007</v>
      </c>
      <c r="K88"/>
      <c r="L88"/>
    </row>
    <row r="89" spans="3:12">
      <c r="C89" s="32">
        <v>48</v>
      </c>
      <c r="D89" s="33">
        <v>795.27</v>
      </c>
      <c r="K89"/>
      <c r="L89"/>
    </row>
    <row r="90" spans="3:12">
      <c r="C90" s="32">
        <v>49</v>
      </c>
      <c r="D90" s="33">
        <v>765.71680000000003</v>
      </c>
      <c r="K90"/>
      <c r="L90"/>
    </row>
    <row r="91" spans="3:12">
      <c r="C91" s="32">
        <v>50</v>
      </c>
      <c r="D91" s="33">
        <v>839.4439000000001</v>
      </c>
      <c r="K91"/>
      <c r="L91"/>
    </row>
    <row r="92" spans="3:12">
      <c r="C92" s="32">
        <v>51</v>
      </c>
      <c r="D92" s="33">
        <v>896.30290000000002</v>
      </c>
      <c r="K92"/>
      <c r="L92"/>
    </row>
    <row r="93" spans="3:12">
      <c r="C93" s="32">
        <v>52</v>
      </c>
      <c r="D93" s="33">
        <v>852.84299999999996</v>
      </c>
      <c r="K93"/>
      <c r="L93"/>
    </row>
    <row r="94" spans="3:12">
      <c r="C94" s="32">
        <v>53</v>
      </c>
      <c r="D94" s="33">
        <v>489.62169999999998</v>
      </c>
      <c r="K94"/>
      <c r="L94"/>
    </row>
    <row r="95" spans="3:12">
      <c r="C95" s="32" t="s">
        <v>18</v>
      </c>
      <c r="D95" s="33">
        <v>38142.328800000003</v>
      </c>
      <c r="K95"/>
      <c r="L95"/>
    </row>
    <row r="96" spans="3:12">
      <c r="C96"/>
      <c r="K96"/>
      <c r="L96"/>
    </row>
    <row r="97" spans="1:12">
      <c r="C97"/>
      <c r="K97"/>
      <c r="L97"/>
    </row>
    <row r="98" spans="1:12">
      <c r="C98"/>
      <c r="K98"/>
      <c r="L98"/>
    </row>
    <row r="99" spans="1:12">
      <c r="A99" s="18" t="s">
        <v>42</v>
      </c>
      <c r="B99" s="40" t="s">
        <v>45</v>
      </c>
      <c r="C99" s="28" t="s">
        <v>17</v>
      </c>
      <c r="D99" s="31" t="s">
        <v>37</v>
      </c>
      <c r="E99"/>
      <c r="K99"/>
      <c r="L99"/>
    </row>
    <row r="100" spans="1:12">
      <c r="A100" s="18" t="s">
        <v>50</v>
      </c>
      <c r="B100" s="40" t="s">
        <v>51</v>
      </c>
      <c r="C100" s="34">
        <v>1</v>
      </c>
      <c r="D100" s="35">
        <v>72.82665999999999</v>
      </c>
      <c r="E100"/>
      <c r="K100"/>
      <c r="L100"/>
    </row>
    <row r="101" spans="1:12">
      <c r="C101" s="34">
        <v>2</v>
      </c>
      <c r="D101" s="35">
        <v>81.820585714285713</v>
      </c>
      <c r="E101"/>
      <c r="K101"/>
      <c r="L101"/>
    </row>
    <row r="102" spans="1:12">
      <c r="C102" s="34">
        <v>3</v>
      </c>
      <c r="D102" s="35">
        <v>85.97182857142856</v>
      </c>
      <c r="E102"/>
      <c r="K102"/>
      <c r="L102"/>
    </row>
    <row r="103" spans="1:12">
      <c r="C103" s="34">
        <v>4</v>
      </c>
      <c r="D103" s="35">
        <v>76.054871428571431</v>
      </c>
      <c r="E103"/>
      <c r="K103"/>
      <c r="L103"/>
    </row>
    <row r="104" spans="1:12">
      <c r="C104" s="34">
        <v>5</v>
      </c>
      <c r="D104" s="35">
        <v>94.813085714285734</v>
      </c>
      <c r="E104"/>
      <c r="K104"/>
      <c r="L104"/>
    </row>
    <row r="105" spans="1:12">
      <c r="C105" s="34">
        <v>6</v>
      </c>
      <c r="D105" s="35">
        <v>72.980257142857141</v>
      </c>
      <c r="E105"/>
      <c r="K105"/>
      <c r="L105"/>
    </row>
    <row r="106" spans="1:12">
      <c r="C106" s="34">
        <v>7</v>
      </c>
      <c r="D106" s="35">
        <v>94.271771428571455</v>
      </c>
      <c r="E106"/>
      <c r="K106"/>
      <c r="L106"/>
    </row>
    <row r="107" spans="1:12">
      <c r="C107" s="34">
        <v>8</v>
      </c>
      <c r="D107" s="35">
        <v>82.860085714285702</v>
      </c>
      <c r="E107"/>
      <c r="K107"/>
      <c r="L107"/>
    </row>
    <row r="108" spans="1:12">
      <c r="C108" s="34">
        <v>9</v>
      </c>
      <c r="D108" s="35">
        <v>81.772114285714295</v>
      </c>
      <c r="E108"/>
      <c r="K108"/>
      <c r="L108"/>
    </row>
    <row r="109" spans="1:12">
      <c r="C109" s="34">
        <v>10</v>
      </c>
      <c r="D109" s="35">
        <v>98.619042857142858</v>
      </c>
      <c r="E109"/>
      <c r="K109"/>
      <c r="L109"/>
    </row>
    <row r="110" spans="1:12">
      <c r="C110" s="34">
        <v>11</v>
      </c>
      <c r="D110" s="35">
        <v>73.610299999999981</v>
      </c>
      <c r="E110"/>
      <c r="K110"/>
      <c r="L110"/>
    </row>
    <row r="111" spans="1:12">
      <c r="C111" s="34">
        <v>12</v>
      </c>
      <c r="D111" s="35">
        <v>96.179542857142863</v>
      </c>
      <c r="E111"/>
      <c r="K111"/>
      <c r="L111"/>
    </row>
    <row r="112" spans="1:12">
      <c r="C112" s="34">
        <v>13</v>
      </c>
      <c r="D112" s="35">
        <v>77.081657142857139</v>
      </c>
      <c r="E112"/>
      <c r="K112"/>
      <c r="L112"/>
    </row>
    <row r="113" spans="3:12">
      <c r="C113" s="34">
        <v>14</v>
      </c>
      <c r="D113" s="35">
        <v>90.017457142857126</v>
      </c>
      <c r="E113"/>
      <c r="K113"/>
      <c r="L113"/>
    </row>
    <row r="114" spans="3:12">
      <c r="C114" s="34">
        <v>15</v>
      </c>
      <c r="D114" s="35">
        <v>89.404085714285728</v>
      </c>
      <c r="E114"/>
      <c r="K114"/>
      <c r="L114"/>
    </row>
    <row r="115" spans="3:12">
      <c r="C115" s="34">
        <v>16</v>
      </c>
      <c r="D115" s="35">
        <v>77.450299999999999</v>
      </c>
      <c r="E115"/>
      <c r="K115"/>
      <c r="L115"/>
    </row>
    <row r="116" spans="3:12">
      <c r="C116" s="34">
        <v>17</v>
      </c>
      <c r="D116" s="35">
        <v>98.343585714285723</v>
      </c>
      <c r="E116"/>
      <c r="K116"/>
      <c r="L116"/>
    </row>
    <row r="117" spans="3:12">
      <c r="C117" s="34">
        <v>18</v>
      </c>
      <c r="D117" s="35">
        <v>75.486285714285714</v>
      </c>
      <c r="K117"/>
      <c r="L117"/>
    </row>
    <row r="118" spans="3:12">
      <c r="C118" s="34">
        <v>19</v>
      </c>
      <c r="D118" s="35">
        <v>89.129671428571427</v>
      </c>
      <c r="K118"/>
      <c r="L118"/>
    </row>
    <row r="119" spans="3:12">
      <c r="C119" s="34">
        <v>20</v>
      </c>
      <c r="D119" s="35">
        <v>82.017042857142869</v>
      </c>
      <c r="K119"/>
      <c r="L119"/>
    </row>
    <row r="120" spans="3:12">
      <c r="C120" s="34">
        <v>21</v>
      </c>
      <c r="D120" s="35">
        <v>84.392357142857122</v>
      </c>
      <c r="K120"/>
      <c r="L120"/>
    </row>
    <row r="121" spans="3:12">
      <c r="C121" s="34">
        <v>22</v>
      </c>
      <c r="D121" s="35">
        <v>109.01777142857142</v>
      </c>
      <c r="K121"/>
      <c r="L121"/>
    </row>
    <row r="122" spans="3:12">
      <c r="C122" s="34">
        <v>23</v>
      </c>
      <c r="D122" s="35">
        <v>87.647328571428574</v>
      </c>
      <c r="K122"/>
      <c r="L122"/>
    </row>
    <row r="123" spans="3:12">
      <c r="C123" s="34">
        <v>24</v>
      </c>
      <c r="D123" s="35">
        <v>111.71947142857142</v>
      </c>
      <c r="K123"/>
      <c r="L123"/>
    </row>
    <row r="124" spans="3:12">
      <c r="C124" s="34">
        <v>25</v>
      </c>
      <c r="D124" s="35">
        <v>89.362414285714294</v>
      </c>
      <c r="K124"/>
      <c r="L124"/>
    </row>
    <row r="125" spans="3:12">
      <c r="C125" s="34">
        <v>26</v>
      </c>
      <c r="D125" s="35">
        <v>99.799900000000008</v>
      </c>
      <c r="K125"/>
      <c r="L125"/>
    </row>
    <row r="126" spans="3:12">
      <c r="C126" s="34">
        <v>27</v>
      </c>
      <c r="D126" s="35">
        <v>107.87562857142858</v>
      </c>
      <c r="K126"/>
      <c r="L126"/>
    </row>
    <row r="127" spans="3:12">
      <c r="C127" s="34">
        <v>28</v>
      </c>
      <c r="D127" s="35">
        <v>94.578714285714298</v>
      </c>
      <c r="K127"/>
      <c r="L127"/>
    </row>
    <row r="128" spans="3:12">
      <c r="C128" s="34">
        <v>29</v>
      </c>
      <c r="D128" s="35">
        <v>131.28597142857143</v>
      </c>
      <c r="K128"/>
      <c r="L128"/>
    </row>
    <row r="129" spans="3:12">
      <c r="C129" s="34">
        <v>30</v>
      </c>
      <c r="D129" s="35">
        <v>99.936214285714286</v>
      </c>
      <c r="K129"/>
      <c r="L129"/>
    </row>
    <row r="130" spans="3:12">
      <c r="C130" s="34">
        <v>31</v>
      </c>
      <c r="D130" s="35">
        <v>118.36605714285714</v>
      </c>
      <c r="K130"/>
      <c r="L130"/>
    </row>
    <row r="131" spans="3:12">
      <c r="C131" s="34">
        <v>32</v>
      </c>
      <c r="D131" s="35">
        <v>111.33848571428572</v>
      </c>
      <c r="K131"/>
      <c r="L131"/>
    </row>
    <row r="132" spans="3:12">
      <c r="C132" s="34">
        <v>33</v>
      </c>
      <c r="D132" s="35">
        <v>106.33852857142857</v>
      </c>
      <c r="K132"/>
      <c r="L132"/>
    </row>
    <row r="133" spans="3:12">
      <c r="C133" s="34">
        <v>34</v>
      </c>
      <c r="D133" s="35">
        <v>129.68428571428572</v>
      </c>
      <c r="K133"/>
      <c r="L133"/>
    </row>
    <row r="134" spans="3:12">
      <c r="C134" s="34">
        <v>35</v>
      </c>
      <c r="D134" s="35">
        <v>105.3921</v>
      </c>
      <c r="K134"/>
      <c r="L134"/>
    </row>
    <row r="135" spans="3:12">
      <c r="C135" s="34">
        <v>36</v>
      </c>
      <c r="D135" s="35">
        <v>137.69498571428571</v>
      </c>
      <c r="K135"/>
      <c r="L135"/>
    </row>
    <row r="136" spans="3:12">
      <c r="C136" s="34">
        <v>37</v>
      </c>
      <c r="D136" s="35">
        <v>119.43417142857145</v>
      </c>
      <c r="K136"/>
      <c r="L136"/>
    </row>
    <row r="137" spans="3:12">
      <c r="C137" s="34">
        <v>38</v>
      </c>
      <c r="D137" s="35">
        <v>128.76825714285718</v>
      </c>
      <c r="K137"/>
      <c r="L137"/>
    </row>
    <row r="138" spans="3:12">
      <c r="C138" s="34">
        <v>39</v>
      </c>
      <c r="D138" s="35">
        <v>136.36628571428574</v>
      </c>
      <c r="K138"/>
      <c r="L138"/>
    </row>
    <row r="139" spans="3:12">
      <c r="C139" s="34">
        <v>40</v>
      </c>
      <c r="D139" s="35">
        <v>114.07562857142857</v>
      </c>
      <c r="K139"/>
      <c r="L139"/>
    </row>
    <row r="140" spans="3:12">
      <c r="C140" s="34">
        <v>41</v>
      </c>
      <c r="D140" s="35">
        <v>155.39844285714284</v>
      </c>
      <c r="K140"/>
      <c r="L140"/>
    </row>
    <row r="141" spans="3:12">
      <c r="C141" s="34">
        <v>42</v>
      </c>
      <c r="D141" s="35">
        <v>123.7721857142857</v>
      </c>
      <c r="K141"/>
      <c r="L141"/>
    </row>
    <row r="142" spans="3:12">
      <c r="C142" s="34">
        <v>43</v>
      </c>
      <c r="D142" s="35">
        <v>144.30892857142857</v>
      </c>
      <c r="K142"/>
      <c r="L142"/>
    </row>
    <row r="143" spans="3:12">
      <c r="C143" s="34">
        <v>44</v>
      </c>
      <c r="D143" s="35">
        <v>128.70037142857146</v>
      </c>
      <c r="K143"/>
      <c r="L143"/>
    </row>
    <row r="144" spans="3:12">
      <c r="C144" s="34">
        <v>45</v>
      </c>
      <c r="D144" s="35">
        <v>111.50368571428571</v>
      </c>
      <c r="K144"/>
      <c r="L144"/>
    </row>
    <row r="145" spans="1:12">
      <c r="C145" s="34">
        <v>46</v>
      </c>
      <c r="D145" s="35">
        <v>134.40428571428575</v>
      </c>
      <c r="K145"/>
      <c r="L145"/>
    </row>
    <row r="146" spans="1:12">
      <c r="C146" s="34">
        <v>47</v>
      </c>
      <c r="D146" s="35">
        <v>95.096428571428575</v>
      </c>
      <c r="K146"/>
      <c r="L146"/>
    </row>
    <row r="147" spans="1:12">
      <c r="C147" s="34">
        <v>48</v>
      </c>
      <c r="D147" s="35">
        <v>113.61</v>
      </c>
      <c r="K147"/>
      <c r="L147"/>
    </row>
    <row r="148" spans="1:12">
      <c r="C148" s="34">
        <v>49</v>
      </c>
      <c r="D148" s="35">
        <v>109.38811428571429</v>
      </c>
      <c r="K148"/>
      <c r="L148"/>
    </row>
    <row r="149" spans="1:12">
      <c r="C149" s="34">
        <v>50</v>
      </c>
      <c r="D149" s="35">
        <v>119.92055714285716</v>
      </c>
      <c r="K149"/>
      <c r="L149"/>
    </row>
    <row r="150" spans="1:12">
      <c r="C150" s="34">
        <v>51</v>
      </c>
      <c r="D150" s="35">
        <v>128.04327142857144</v>
      </c>
      <c r="K150"/>
      <c r="L150"/>
    </row>
    <row r="151" spans="1:12">
      <c r="C151" s="34">
        <v>52</v>
      </c>
      <c r="D151" s="35">
        <v>121.83471428571428</v>
      </c>
      <c r="K151"/>
      <c r="L151"/>
    </row>
    <row r="152" spans="1:12">
      <c r="C152" s="34">
        <v>53</v>
      </c>
      <c r="D152" s="35">
        <v>163.20723333333333</v>
      </c>
      <c r="K152"/>
      <c r="L152"/>
    </row>
    <row r="153" spans="1:12">
      <c r="C153" s="34" t="s">
        <v>18</v>
      </c>
      <c r="D153" s="35">
        <v>104.49953095890413</v>
      </c>
      <c r="K153"/>
      <c r="L153"/>
    </row>
    <row r="154" spans="1:12">
      <c r="C154"/>
      <c r="K154"/>
      <c r="L154"/>
    </row>
    <row r="155" spans="1:12">
      <c r="C155"/>
      <c r="K155"/>
      <c r="L155"/>
    </row>
    <row r="156" spans="1:12">
      <c r="A156" s="18" t="s">
        <v>52</v>
      </c>
      <c r="B156" s="44" t="s">
        <v>54</v>
      </c>
      <c r="C156" s="28" t="s">
        <v>17</v>
      </c>
      <c r="D156" s="31" t="s">
        <v>16</v>
      </c>
      <c r="E156"/>
      <c r="K156"/>
      <c r="L156"/>
    </row>
    <row r="157" spans="1:12">
      <c r="C157" s="29">
        <v>1</v>
      </c>
      <c r="D157" s="36">
        <v>1185.5213999999999</v>
      </c>
      <c r="E157"/>
      <c r="K157"/>
      <c r="L157"/>
    </row>
    <row r="158" spans="1:12">
      <c r="C158" s="29">
        <v>2</v>
      </c>
      <c r="D158" s="36">
        <v>1194.837</v>
      </c>
      <c r="E158"/>
      <c r="K158"/>
      <c r="L158"/>
    </row>
    <row r="159" spans="1:12">
      <c r="C159" s="29">
        <v>3</v>
      </c>
      <c r="D159" s="36">
        <v>1184.7530000000002</v>
      </c>
      <c r="E159"/>
      <c r="K159"/>
      <c r="L159"/>
    </row>
    <row r="160" spans="1:12">
      <c r="C160" s="29">
        <v>4</v>
      </c>
      <c r="D160" s="36">
        <v>1184.2006000000001</v>
      </c>
      <c r="E160"/>
      <c r="K160"/>
      <c r="L160"/>
    </row>
    <row r="161" spans="3:12">
      <c r="C161" s="29">
        <v>5</v>
      </c>
      <c r="D161" s="36">
        <v>1196.3316</v>
      </c>
      <c r="E161"/>
      <c r="K161"/>
      <c r="L161"/>
    </row>
    <row r="162" spans="3:12">
      <c r="C162" s="29">
        <v>6</v>
      </c>
      <c r="D162" s="36">
        <v>1249.5189</v>
      </c>
      <c r="E162"/>
      <c r="K162"/>
      <c r="L162"/>
    </row>
    <row r="163" spans="3:12">
      <c r="C163" s="29">
        <v>7</v>
      </c>
      <c r="D163" s="36">
        <v>1275.6506000000002</v>
      </c>
      <c r="E163"/>
      <c r="K163"/>
      <c r="L163"/>
    </row>
    <row r="164" spans="3:12">
      <c r="C164" s="29">
        <v>8</v>
      </c>
      <c r="D164" s="36">
        <v>1280.1163999999999</v>
      </c>
      <c r="E164"/>
      <c r="K164"/>
      <c r="L164"/>
    </row>
    <row r="165" spans="3:12">
      <c r="C165" s="29">
        <v>9</v>
      </c>
      <c r="D165" s="36">
        <v>1279.6200999999996</v>
      </c>
      <c r="E165"/>
      <c r="K165"/>
      <c r="L165"/>
    </row>
    <row r="166" spans="3:12">
      <c r="C166" s="29">
        <v>10</v>
      </c>
      <c r="D166" s="36">
        <v>1278.2075</v>
      </c>
      <c r="E166"/>
      <c r="K166"/>
      <c r="L166"/>
    </row>
    <row r="167" spans="3:12">
      <c r="C167" s="29">
        <v>11</v>
      </c>
      <c r="D167" s="36">
        <v>1297.1803</v>
      </c>
      <c r="E167"/>
      <c r="K167"/>
      <c r="L167"/>
    </row>
    <row r="168" spans="3:12">
      <c r="C168" s="29">
        <v>12</v>
      </c>
      <c r="D168" s="36">
        <v>1257.2605000000001</v>
      </c>
      <c r="E168"/>
      <c r="K168"/>
      <c r="L168"/>
    </row>
    <row r="169" spans="3:12">
      <c r="C169" s="29">
        <v>13</v>
      </c>
      <c r="D169" s="36">
        <v>1229.5637999999999</v>
      </c>
      <c r="E169"/>
      <c r="K169"/>
      <c r="L169"/>
    </row>
    <row r="170" spans="3:12">
      <c r="C170" s="29">
        <v>14</v>
      </c>
      <c r="D170" s="36">
        <v>1220.3354999999999</v>
      </c>
      <c r="E170"/>
      <c r="K170"/>
      <c r="L170"/>
    </row>
    <row r="171" spans="3:12">
      <c r="C171" s="29">
        <v>15</v>
      </c>
      <c r="D171" s="36">
        <v>1201.008</v>
      </c>
      <c r="E171"/>
      <c r="K171"/>
      <c r="L171"/>
    </row>
    <row r="172" spans="3:12">
      <c r="C172" s="29">
        <v>16</v>
      </c>
      <c r="D172" s="36">
        <v>1202.2670000000001</v>
      </c>
      <c r="E172"/>
      <c r="K172"/>
      <c r="L172"/>
    </row>
    <row r="173" spans="3:12">
      <c r="C173" s="29">
        <v>17</v>
      </c>
      <c r="D173" s="36">
        <v>1225.8773999999999</v>
      </c>
      <c r="E173"/>
      <c r="K173"/>
      <c r="L173"/>
    </row>
    <row r="174" spans="3:12">
      <c r="C174" s="29">
        <v>18</v>
      </c>
      <c r="D174" s="36">
        <v>1266.8908000000001</v>
      </c>
      <c r="K174"/>
      <c r="L174"/>
    </row>
    <row r="175" spans="3:12">
      <c r="C175" s="29">
        <v>19</v>
      </c>
      <c r="D175" s="36">
        <v>1284.4223</v>
      </c>
      <c r="K175"/>
      <c r="L175"/>
    </row>
    <row r="176" spans="3:12">
      <c r="C176" s="29">
        <v>20</v>
      </c>
      <c r="D176" s="36">
        <v>1296.1764999999998</v>
      </c>
      <c r="K176"/>
      <c r="L176"/>
    </row>
    <row r="177" spans="1:12">
      <c r="C177" s="29">
        <v>21</v>
      </c>
      <c r="D177" s="36">
        <v>1302.7763</v>
      </c>
      <c r="K177"/>
      <c r="L177"/>
    </row>
    <row r="178" spans="1:12">
      <c r="C178" s="29">
        <v>22</v>
      </c>
      <c r="D178" s="36">
        <v>1290.9954</v>
      </c>
      <c r="K178"/>
      <c r="L178"/>
    </row>
    <row r="179" spans="1:12">
      <c r="C179" s="29">
        <v>23</v>
      </c>
      <c r="D179" s="36">
        <v>1277.9142999999999</v>
      </c>
      <c r="K179"/>
      <c r="L179"/>
    </row>
    <row r="180" spans="1:12">
      <c r="C180" s="29">
        <v>24</v>
      </c>
      <c r="D180" s="36">
        <v>1256.0217</v>
      </c>
      <c r="K180"/>
      <c r="L180"/>
    </row>
    <row r="181" spans="1:12">
      <c r="C181" s="29">
        <v>25</v>
      </c>
      <c r="D181" s="36">
        <v>1227.2201</v>
      </c>
      <c r="K181"/>
      <c r="L181"/>
    </row>
    <row r="182" spans="1:12">
      <c r="C182" s="29">
        <v>26</v>
      </c>
      <c r="D182" s="36">
        <v>1214.0691999999999</v>
      </c>
      <c r="K182"/>
      <c r="L182"/>
    </row>
    <row r="183" spans="1:12">
      <c r="C183" s="29">
        <v>27</v>
      </c>
      <c r="D183" s="36">
        <v>1217.7901999999999</v>
      </c>
      <c r="K183"/>
      <c r="L183"/>
    </row>
    <row r="184" spans="1:12">
      <c r="C184" s="29">
        <v>28</v>
      </c>
      <c r="D184" s="36">
        <v>1232.1362999999999</v>
      </c>
      <c r="K184"/>
      <c r="L184"/>
    </row>
    <row r="185" spans="1:12">
      <c r="C185" s="29">
        <v>29</v>
      </c>
      <c r="D185" s="36">
        <v>1191.8498</v>
      </c>
      <c r="K185"/>
      <c r="L185"/>
    </row>
    <row r="186" spans="1:12">
      <c r="C186" s="29">
        <v>30</v>
      </c>
      <c r="D186" s="36">
        <v>1240.2044000000001</v>
      </c>
      <c r="K186"/>
      <c r="L186"/>
    </row>
    <row r="187" spans="1:12">
      <c r="C187" s="29">
        <v>31</v>
      </c>
      <c r="D187" s="30">
        <v>901.61189999999988</v>
      </c>
      <c r="K187"/>
      <c r="L187"/>
    </row>
    <row r="188" spans="1:12">
      <c r="C188" s="29" t="s">
        <v>18</v>
      </c>
      <c r="D188" s="36">
        <v>38142.328800000018</v>
      </c>
      <c r="K188"/>
      <c r="L188"/>
    </row>
    <row r="189" spans="1:12">
      <c r="C189"/>
      <c r="K189"/>
      <c r="L189"/>
    </row>
    <row r="190" spans="1:12">
      <c r="C190"/>
      <c r="K190"/>
      <c r="L190"/>
    </row>
    <row r="191" spans="1:12">
      <c r="C191"/>
      <c r="K191"/>
      <c r="L191"/>
    </row>
    <row r="192" spans="1:12">
      <c r="A192" s="18" t="s">
        <v>53</v>
      </c>
      <c r="B192" s="44" t="s">
        <v>55</v>
      </c>
      <c r="C192" s="28" t="s">
        <v>17</v>
      </c>
      <c r="D192" s="31" t="s">
        <v>16</v>
      </c>
      <c r="E192"/>
      <c r="K192"/>
      <c r="L192"/>
    </row>
    <row r="193" spans="2:12">
      <c r="B193" s="44" t="s">
        <v>56</v>
      </c>
      <c r="C193" s="34" t="s">
        <v>46</v>
      </c>
      <c r="D193" s="37">
        <v>7586.4826999999987</v>
      </c>
      <c r="E193"/>
      <c r="K193"/>
      <c r="L193"/>
    </row>
    <row r="194" spans="2:12">
      <c r="C194" s="34" t="s">
        <v>47</v>
      </c>
      <c r="D194" s="37">
        <v>8250.3583000000017</v>
      </c>
      <c r="E194"/>
      <c r="K194"/>
      <c r="L194"/>
    </row>
    <row r="195" spans="2:12">
      <c r="C195" s="34" t="s">
        <v>48</v>
      </c>
      <c r="D195" s="37">
        <v>10880.326800000003</v>
      </c>
      <c r="E195"/>
      <c r="K195"/>
      <c r="L195"/>
    </row>
    <row r="196" spans="2:12">
      <c r="C196" s="34" t="s">
        <v>49</v>
      </c>
      <c r="D196" s="37">
        <v>11425.160999999998</v>
      </c>
      <c r="E196"/>
      <c r="K196"/>
      <c r="L196"/>
    </row>
    <row r="197" spans="2:12">
      <c r="C197" s="29" t="s">
        <v>18</v>
      </c>
      <c r="D197" s="38">
        <v>38142.328800000003</v>
      </c>
      <c r="E197"/>
      <c r="K197"/>
      <c r="L197"/>
    </row>
    <row r="198" spans="2:12">
      <c r="C198"/>
      <c r="D198"/>
      <c r="E198"/>
      <c r="K198"/>
      <c r="L198"/>
    </row>
    <row r="199" spans="2:12">
      <c r="C199"/>
      <c r="D199"/>
      <c r="E199"/>
      <c r="K199"/>
      <c r="L199"/>
    </row>
    <row r="200" spans="2:12">
      <c r="C200"/>
      <c r="D200"/>
      <c r="E200"/>
      <c r="K200"/>
      <c r="L200"/>
    </row>
    <row r="201" spans="2:12">
      <c r="C201"/>
      <c r="D201"/>
      <c r="E201"/>
      <c r="K201"/>
      <c r="L201"/>
    </row>
    <row r="202" spans="2:12">
      <c r="C202"/>
      <c r="D202"/>
      <c r="E202"/>
      <c r="K202"/>
      <c r="L202"/>
    </row>
    <row r="203" spans="2:12">
      <c r="C203"/>
      <c r="D203"/>
      <c r="E203"/>
      <c r="K203"/>
      <c r="L203"/>
    </row>
    <row r="204" spans="2:12">
      <c r="C204"/>
      <c r="D204"/>
      <c r="E204"/>
      <c r="K204"/>
      <c r="L204"/>
    </row>
    <row r="205" spans="2:12">
      <c r="C205"/>
      <c r="D205"/>
      <c r="E205"/>
      <c r="K205"/>
      <c r="L205"/>
    </row>
    <row r="206" spans="2:12">
      <c r="C206"/>
      <c r="D206"/>
      <c r="E206"/>
      <c r="K206"/>
      <c r="L206"/>
    </row>
    <row r="207" spans="2:12">
      <c r="C207"/>
      <c r="D207"/>
      <c r="E207"/>
      <c r="K207"/>
      <c r="L207"/>
    </row>
    <row r="208" spans="2:12">
      <c r="C208"/>
      <c r="D208"/>
      <c r="E208"/>
      <c r="K208"/>
      <c r="L208"/>
    </row>
    <row r="209" spans="3:12">
      <c r="C209"/>
      <c r="D209"/>
      <c r="E209"/>
      <c r="K209"/>
      <c r="L209"/>
    </row>
    <row r="210" spans="3:12">
      <c r="C210"/>
      <c r="K210"/>
      <c r="L210"/>
    </row>
    <row r="211" spans="3:12">
      <c r="C211"/>
      <c r="K211"/>
      <c r="L211"/>
    </row>
    <row r="212" spans="3:12">
      <c r="C212"/>
      <c r="K212"/>
      <c r="L212"/>
    </row>
    <row r="213" spans="3:12">
      <c r="C213"/>
      <c r="K213"/>
      <c r="L213"/>
    </row>
    <row r="214" spans="3:12">
      <c r="C214"/>
      <c r="K214"/>
      <c r="L214"/>
    </row>
    <row r="215" spans="3:12">
      <c r="C215"/>
      <c r="K215"/>
      <c r="L215"/>
    </row>
    <row r="216" spans="3:12">
      <c r="C216"/>
      <c r="K216"/>
      <c r="L216"/>
    </row>
    <row r="217" spans="3:12">
      <c r="C217"/>
      <c r="K217"/>
      <c r="L217"/>
    </row>
    <row r="218" spans="3:12">
      <c r="C218"/>
      <c r="K218"/>
      <c r="L218"/>
    </row>
    <row r="219" spans="3:12">
      <c r="C219"/>
      <c r="K219"/>
      <c r="L219"/>
    </row>
    <row r="220" spans="3:12">
      <c r="C220"/>
      <c r="K220"/>
      <c r="L220"/>
    </row>
    <row r="221" spans="3:12">
      <c r="C221"/>
      <c r="K221"/>
      <c r="L221"/>
    </row>
    <row r="222" spans="3:12">
      <c r="C222"/>
      <c r="K222"/>
      <c r="L222"/>
    </row>
    <row r="223" spans="3:12">
      <c r="C223"/>
      <c r="K223"/>
      <c r="L223"/>
    </row>
    <row r="224" spans="3:12">
      <c r="C224"/>
      <c r="K224"/>
      <c r="L224"/>
    </row>
    <row r="225" spans="3:12">
      <c r="C225"/>
      <c r="K225"/>
      <c r="L225"/>
    </row>
    <row r="226" spans="3:12">
      <c r="C226"/>
      <c r="K226"/>
      <c r="L226"/>
    </row>
    <row r="227" spans="3:12">
      <c r="C227"/>
      <c r="K227"/>
      <c r="L227"/>
    </row>
    <row r="228" spans="3:12">
      <c r="C228"/>
      <c r="K228"/>
      <c r="L228"/>
    </row>
    <row r="229" spans="3:12">
      <c r="C229"/>
      <c r="K229"/>
      <c r="L229"/>
    </row>
    <row r="230" spans="3:12">
      <c r="C230"/>
      <c r="K230"/>
      <c r="L230"/>
    </row>
    <row r="231" spans="3:12">
      <c r="C231"/>
      <c r="K231"/>
      <c r="L231"/>
    </row>
    <row r="232" spans="3:12">
      <c r="C232"/>
      <c r="K232"/>
      <c r="L232"/>
    </row>
    <row r="233" spans="3:12">
      <c r="C233"/>
      <c r="K233"/>
      <c r="L233"/>
    </row>
    <row r="234" spans="3:12">
      <c r="C234"/>
      <c r="K234"/>
      <c r="L234"/>
    </row>
    <row r="235" spans="3:12">
      <c r="C235"/>
      <c r="K235"/>
      <c r="L235"/>
    </row>
    <row r="236" spans="3:12">
      <c r="C236"/>
      <c r="K236"/>
      <c r="L236"/>
    </row>
    <row r="237" spans="3:12">
      <c r="C237"/>
      <c r="K237"/>
      <c r="L237"/>
    </row>
    <row r="238" spans="3:12">
      <c r="C238"/>
      <c r="K238"/>
      <c r="L238"/>
    </row>
    <row r="239" spans="3:12">
      <c r="C239"/>
      <c r="K239"/>
      <c r="L239"/>
    </row>
    <row r="240" spans="3:12">
      <c r="C240"/>
      <c r="K240"/>
      <c r="L240"/>
    </row>
    <row r="241" spans="3:12">
      <c r="C241"/>
      <c r="K241"/>
      <c r="L241"/>
    </row>
    <row r="242" spans="3:12">
      <c r="C242"/>
      <c r="K242"/>
      <c r="L242"/>
    </row>
    <row r="243" spans="3:12">
      <c r="C243"/>
      <c r="K243"/>
      <c r="L243"/>
    </row>
    <row r="244" spans="3:12">
      <c r="C244"/>
      <c r="K244"/>
      <c r="L244"/>
    </row>
    <row r="245" spans="3:12">
      <c r="C245"/>
      <c r="K245"/>
      <c r="L245"/>
    </row>
    <row r="246" spans="3:12">
      <c r="C246"/>
      <c r="K246"/>
      <c r="L246"/>
    </row>
    <row r="247" spans="3:12">
      <c r="C247"/>
      <c r="K247"/>
      <c r="L247"/>
    </row>
    <row r="248" spans="3:12">
      <c r="C248"/>
      <c r="K248"/>
      <c r="L248"/>
    </row>
    <row r="249" spans="3:12">
      <c r="C249"/>
      <c r="K249"/>
      <c r="L249"/>
    </row>
    <row r="250" spans="3:12">
      <c r="C250"/>
      <c r="K250"/>
      <c r="L250"/>
    </row>
    <row r="251" spans="3:12">
      <c r="C251"/>
      <c r="K251"/>
      <c r="L251"/>
    </row>
    <row r="252" spans="3:12">
      <c r="C252"/>
      <c r="K252"/>
      <c r="L252"/>
    </row>
    <row r="253" spans="3:12">
      <c r="C253"/>
      <c r="K253"/>
      <c r="L253"/>
    </row>
    <row r="254" spans="3:12">
      <c r="C254"/>
      <c r="K254"/>
      <c r="L254"/>
    </row>
    <row r="255" spans="3:12">
      <c r="C255"/>
      <c r="K255"/>
      <c r="L255"/>
    </row>
    <row r="256" spans="3:12">
      <c r="C256"/>
      <c r="K256"/>
      <c r="L256"/>
    </row>
    <row r="257" spans="3:12">
      <c r="C257"/>
      <c r="K257"/>
      <c r="L257"/>
    </row>
    <row r="258" spans="3:12">
      <c r="C258"/>
      <c r="K258"/>
      <c r="L258"/>
    </row>
    <row r="259" spans="3:12">
      <c r="C259"/>
      <c r="K259"/>
      <c r="L259"/>
    </row>
    <row r="260" spans="3:12">
      <c r="C260"/>
      <c r="K260"/>
      <c r="L260"/>
    </row>
    <row r="261" spans="3:12">
      <c r="C261"/>
      <c r="K261"/>
      <c r="L261"/>
    </row>
    <row r="262" spans="3:12">
      <c r="C262"/>
      <c r="K262"/>
      <c r="L262"/>
    </row>
    <row r="263" spans="3:12">
      <c r="C263"/>
      <c r="K263"/>
      <c r="L263"/>
    </row>
    <row r="264" spans="3:12">
      <c r="C264"/>
      <c r="K264"/>
      <c r="L264"/>
    </row>
    <row r="265" spans="3:12">
      <c r="C265"/>
      <c r="K265"/>
      <c r="L265"/>
    </row>
    <row r="266" spans="3:12">
      <c r="C266"/>
      <c r="K266"/>
      <c r="L266"/>
    </row>
    <row r="267" spans="3:12">
      <c r="C267"/>
      <c r="K267"/>
      <c r="L267"/>
    </row>
    <row r="268" spans="3:12">
      <c r="C268"/>
      <c r="K268"/>
      <c r="L268"/>
    </row>
    <row r="269" spans="3:12">
      <c r="C269"/>
      <c r="K269"/>
      <c r="L269"/>
    </row>
    <row r="270" spans="3:12">
      <c r="C270"/>
      <c r="K270"/>
      <c r="L270"/>
    </row>
    <row r="271" spans="3:12">
      <c r="C271"/>
      <c r="K271"/>
      <c r="L271"/>
    </row>
    <row r="272" spans="3:12">
      <c r="C272"/>
      <c r="K272"/>
      <c r="L272"/>
    </row>
    <row r="273" spans="3:12">
      <c r="C273"/>
      <c r="K273"/>
      <c r="L273"/>
    </row>
    <row r="274" spans="3:12">
      <c r="C274"/>
      <c r="K274"/>
      <c r="L274"/>
    </row>
    <row r="275" spans="3:12">
      <c r="C275"/>
      <c r="K275"/>
      <c r="L275"/>
    </row>
    <row r="276" spans="3:12">
      <c r="C276"/>
      <c r="K276"/>
      <c r="L276"/>
    </row>
    <row r="277" spans="3:12">
      <c r="C277"/>
      <c r="K277"/>
      <c r="L277"/>
    </row>
    <row r="278" spans="3:12">
      <c r="C278"/>
      <c r="K278"/>
      <c r="L278"/>
    </row>
    <row r="279" spans="3:12">
      <c r="C279"/>
      <c r="K279"/>
      <c r="L279"/>
    </row>
    <row r="280" spans="3:12">
      <c r="C280"/>
      <c r="K280"/>
      <c r="L280"/>
    </row>
    <row r="281" spans="3:12">
      <c r="C281"/>
      <c r="K281"/>
      <c r="L281"/>
    </row>
    <row r="282" spans="3:12">
      <c r="C282"/>
      <c r="K282"/>
      <c r="L282"/>
    </row>
    <row r="283" spans="3:12">
      <c r="C283"/>
      <c r="K283"/>
      <c r="L283"/>
    </row>
    <row r="284" spans="3:12">
      <c r="C284"/>
      <c r="K284"/>
      <c r="L284"/>
    </row>
    <row r="285" spans="3:12">
      <c r="C285"/>
      <c r="K285"/>
      <c r="L285"/>
    </row>
    <row r="286" spans="3:12">
      <c r="C286"/>
      <c r="K286"/>
      <c r="L286"/>
    </row>
    <row r="287" spans="3:12">
      <c r="C287"/>
      <c r="K287"/>
      <c r="L287"/>
    </row>
    <row r="288" spans="3:12">
      <c r="C288"/>
      <c r="K288"/>
      <c r="L288"/>
    </row>
    <row r="289" spans="3:12">
      <c r="C289"/>
      <c r="K289"/>
      <c r="L289"/>
    </row>
    <row r="290" spans="3:12">
      <c r="C290"/>
      <c r="K290"/>
      <c r="L290"/>
    </row>
    <row r="291" spans="3:12">
      <c r="C291"/>
      <c r="K291"/>
      <c r="L291"/>
    </row>
    <row r="292" spans="3:12">
      <c r="C292"/>
      <c r="K292"/>
      <c r="L292"/>
    </row>
    <row r="293" spans="3:12">
      <c r="C293"/>
      <c r="K293"/>
      <c r="L293"/>
    </row>
    <row r="294" spans="3:12">
      <c r="C294"/>
      <c r="K294"/>
      <c r="L294"/>
    </row>
    <row r="295" spans="3:12">
      <c r="C295"/>
      <c r="K295"/>
      <c r="L295"/>
    </row>
    <row r="296" spans="3:12">
      <c r="C296"/>
      <c r="K296"/>
      <c r="L296"/>
    </row>
    <row r="297" spans="3:12">
      <c r="C297"/>
      <c r="K297"/>
      <c r="L297"/>
    </row>
    <row r="298" spans="3:12">
      <c r="C298"/>
      <c r="K298"/>
      <c r="L298"/>
    </row>
    <row r="299" spans="3:12">
      <c r="C299"/>
      <c r="K299"/>
      <c r="L299"/>
    </row>
    <row r="300" spans="3:12">
      <c r="C300"/>
      <c r="K300"/>
      <c r="L300"/>
    </row>
    <row r="301" spans="3:12">
      <c r="C301"/>
      <c r="K301"/>
      <c r="L301"/>
    </row>
    <row r="302" spans="3:12">
      <c r="C302"/>
      <c r="K302"/>
      <c r="L302"/>
    </row>
    <row r="303" spans="3:12">
      <c r="C303"/>
      <c r="K303"/>
      <c r="L303"/>
    </row>
    <row r="304" spans="3:12">
      <c r="C304"/>
      <c r="K304"/>
      <c r="L304"/>
    </row>
    <row r="305" spans="3:12">
      <c r="C305"/>
      <c r="K305"/>
      <c r="L305"/>
    </row>
    <row r="306" spans="3:12">
      <c r="C306"/>
      <c r="K306"/>
      <c r="L306"/>
    </row>
    <row r="307" spans="3:12">
      <c r="C307"/>
      <c r="K307"/>
      <c r="L307"/>
    </row>
    <row r="308" spans="3:12">
      <c r="C308"/>
      <c r="K308"/>
      <c r="L308"/>
    </row>
    <row r="309" spans="3:12">
      <c r="C309"/>
      <c r="K309"/>
      <c r="L309"/>
    </row>
    <row r="310" spans="3:12">
      <c r="C310"/>
      <c r="K310"/>
      <c r="L310"/>
    </row>
    <row r="311" spans="3:12">
      <c r="C311"/>
      <c r="K311"/>
      <c r="L311"/>
    </row>
    <row r="312" spans="3:12">
      <c r="C312"/>
      <c r="K312"/>
      <c r="L312"/>
    </row>
    <row r="313" spans="3:12">
      <c r="C313"/>
      <c r="K313"/>
      <c r="L313"/>
    </row>
    <row r="314" spans="3:12">
      <c r="C314"/>
      <c r="K314"/>
      <c r="L314"/>
    </row>
    <row r="315" spans="3:12">
      <c r="C315"/>
      <c r="K315"/>
      <c r="L315"/>
    </row>
    <row r="316" spans="3:12">
      <c r="C316"/>
      <c r="K316"/>
      <c r="L316"/>
    </row>
    <row r="317" spans="3:12">
      <c r="C317"/>
      <c r="K317"/>
      <c r="L317"/>
    </row>
    <row r="318" spans="3:12">
      <c r="C318"/>
      <c r="K318"/>
      <c r="L318"/>
    </row>
    <row r="319" spans="3:12">
      <c r="C319"/>
      <c r="K319"/>
      <c r="L319"/>
    </row>
    <row r="320" spans="3:12">
      <c r="C320"/>
      <c r="K320"/>
      <c r="L320"/>
    </row>
    <row r="321" spans="3:12">
      <c r="C321"/>
      <c r="K321"/>
      <c r="L321"/>
    </row>
    <row r="322" spans="3:12">
      <c r="C322"/>
      <c r="K322"/>
      <c r="L322"/>
    </row>
    <row r="323" spans="3:12">
      <c r="C323"/>
      <c r="K323"/>
      <c r="L323"/>
    </row>
    <row r="324" spans="3:12">
      <c r="C324"/>
      <c r="K324"/>
      <c r="L324"/>
    </row>
    <row r="325" spans="3:12">
      <c r="C325"/>
      <c r="K325"/>
      <c r="L325"/>
    </row>
    <row r="326" spans="3:12">
      <c r="C326"/>
      <c r="K326"/>
      <c r="L326"/>
    </row>
    <row r="327" spans="3:12">
      <c r="C327"/>
      <c r="K327"/>
      <c r="L327"/>
    </row>
    <row r="328" spans="3:12">
      <c r="C328"/>
      <c r="K328"/>
      <c r="L328"/>
    </row>
    <row r="329" spans="3:12">
      <c r="C329"/>
      <c r="K329"/>
      <c r="L329"/>
    </row>
    <row r="330" spans="3:12">
      <c r="C330"/>
      <c r="K330"/>
      <c r="L330"/>
    </row>
    <row r="331" spans="3:12">
      <c r="C331"/>
      <c r="K331"/>
      <c r="L331"/>
    </row>
    <row r="332" spans="3:12">
      <c r="C332"/>
      <c r="K332"/>
      <c r="L332"/>
    </row>
    <row r="333" spans="3:12">
      <c r="C333"/>
      <c r="K333"/>
      <c r="L333"/>
    </row>
    <row r="334" spans="3:12">
      <c r="C334"/>
      <c r="K334"/>
      <c r="L334"/>
    </row>
    <row r="335" spans="3:12">
      <c r="C335"/>
      <c r="K335"/>
      <c r="L335"/>
    </row>
    <row r="336" spans="3:12">
      <c r="C336"/>
      <c r="K336"/>
      <c r="L336"/>
    </row>
    <row r="337" spans="3:12">
      <c r="C337"/>
      <c r="K337"/>
      <c r="L337"/>
    </row>
    <row r="338" spans="3:12">
      <c r="C338"/>
      <c r="K338"/>
      <c r="L338"/>
    </row>
    <row r="339" spans="3:12">
      <c r="C339"/>
      <c r="K339"/>
      <c r="L339"/>
    </row>
    <row r="340" spans="3:12">
      <c r="C340"/>
      <c r="K340"/>
      <c r="L340"/>
    </row>
    <row r="341" spans="3:12">
      <c r="C341"/>
      <c r="K341"/>
      <c r="L341"/>
    </row>
    <row r="342" spans="3:12">
      <c r="C342"/>
      <c r="K342"/>
      <c r="L342"/>
    </row>
    <row r="343" spans="3:12">
      <c r="C343"/>
      <c r="K343"/>
      <c r="L343"/>
    </row>
    <row r="344" spans="3:12">
      <c r="C344"/>
      <c r="K344"/>
      <c r="L344"/>
    </row>
    <row r="345" spans="3:12">
      <c r="C345"/>
      <c r="K345"/>
      <c r="L345"/>
    </row>
    <row r="346" spans="3:12">
      <c r="C346"/>
      <c r="K346"/>
      <c r="L346"/>
    </row>
    <row r="347" spans="3:12">
      <c r="C347"/>
      <c r="K347"/>
      <c r="L347"/>
    </row>
    <row r="348" spans="3:12">
      <c r="C348"/>
      <c r="K348"/>
      <c r="L348"/>
    </row>
    <row r="349" spans="3:12">
      <c r="C349"/>
      <c r="K349"/>
      <c r="L349"/>
    </row>
    <row r="350" spans="3:12">
      <c r="C350"/>
      <c r="K350"/>
      <c r="L350"/>
    </row>
    <row r="351" spans="3:12">
      <c r="C351"/>
      <c r="K351"/>
      <c r="L351"/>
    </row>
    <row r="352" spans="3:12">
      <c r="C352"/>
      <c r="K352"/>
      <c r="L352"/>
    </row>
    <row r="353" spans="3:12">
      <c r="C353"/>
      <c r="K353"/>
      <c r="L353"/>
    </row>
    <row r="354" spans="3:12">
      <c r="C354"/>
      <c r="K354"/>
      <c r="L354"/>
    </row>
    <row r="355" spans="3:12">
      <c r="C355"/>
      <c r="K355"/>
      <c r="L355"/>
    </row>
    <row r="356" spans="3:12">
      <c r="C356"/>
      <c r="K356"/>
      <c r="L356"/>
    </row>
    <row r="357" spans="3:12">
      <c r="C357"/>
      <c r="K357"/>
      <c r="L357"/>
    </row>
    <row r="358" spans="3:12">
      <c r="C358"/>
      <c r="K358"/>
      <c r="L358"/>
    </row>
    <row r="359" spans="3:12">
      <c r="C359"/>
      <c r="K359"/>
      <c r="L359"/>
    </row>
    <row r="360" spans="3:12">
      <c r="C360"/>
      <c r="K360"/>
      <c r="L360"/>
    </row>
    <row r="361" spans="3:12">
      <c r="C361"/>
      <c r="K361"/>
      <c r="L361"/>
    </row>
    <row r="362" spans="3:12">
      <c r="C362"/>
      <c r="K362"/>
      <c r="L362"/>
    </row>
    <row r="363" spans="3:12">
      <c r="C363"/>
      <c r="K363"/>
      <c r="L363"/>
    </row>
    <row r="364" spans="3:12">
      <c r="C364"/>
      <c r="K364"/>
      <c r="L364"/>
    </row>
    <row r="365" spans="3:12">
      <c r="C365"/>
      <c r="K365"/>
      <c r="L365"/>
    </row>
    <row r="366" spans="3:12">
      <c r="C366"/>
      <c r="K366"/>
      <c r="L366"/>
    </row>
    <row r="367" spans="3:12">
      <c r="C367"/>
      <c r="K367"/>
      <c r="L367"/>
    </row>
    <row r="368" spans="3:12">
      <c r="C368"/>
      <c r="K368"/>
      <c r="L368"/>
    </row>
    <row r="369" spans="3:12">
      <c r="C369"/>
      <c r="K369"/>
      <c r="L369"/>
    </row>
    <row r="370" spans="3:12">
      <c r="C370"/>
      <c r="K370"/>
      <c r="L370"/>
    </row>
    <row r="371" spans="3:12">
      <c r="C371"/>
      <c r="K371"/>
      <c r="L371"/>
    </row>
    <row r="372" spans="3:12">
      <c r="C372"/>
      <c r="K372"/>
      <c r="L372"/>
    </row>
    <row r="373" spans="3:12">
      <c r="C373"/>
      <c r="K373"/>
      <c r="L373"/>
    </row>
    <row r="374" spans="3:12">
      <c r="C374"/>
      <c r="K374"/>
      <c r="L374"/>
    </row>
    <row r="375" spans="3:12">
      <c r="C375"/>
      <c r="K375"/>
      <c r="L375"/>
    </row>
    <row r="376" spans="3:12">
      <c r="C376"/>
      <c r="K376"/>
      <c r="L376"/>
    </row>
    <row r="377" spans="3:12">
      <c r="C377"/>
      <c r="K377"/>
      <c r="L377"/>
    </row>
    <row r="378" spans="3:12">
      <c r="C378"/>
      <c r="K378"/>
      <c r="L378"/>
    </row>
    <row r="379" spans="3:12">
      <c r="C379"/>
      <c r="K379"/>
      <c r="L379"/>
    </row>
    <row r="380" spans="3:12">
      <c r="C380"/>
      <c r="K380"/>
      <c r="L380"/>
    </row>
    <row r="381" spans="3:12">
      <c r="C381"/>
      <c r="K381"/>
      <c r="L381"/>
    </row>
    <row r="382" spans="3:12">
      <c r="C382"/>
      <c r="K382"/>
      <c r="L382"/>
    </row>
    <row r="383" spans="3:12">
      <c r="C383"/>
      <c r="K383"/>
      <c r="L383"/>
    </row>
    <row r="384" spans="3:12">
      <c r="C384"/>
      <c r="K384"/>
      <c r="L384"/>
    </row>
    <row r="385" spans="3:3">
      <c r="C385"/>
    </row>
    <row r="386" spans="3:3">
      <c r="C386"/>
    </row>
    <row r="387" spans="3:3">
      <c r="C387"/>
    </row>
    <row r="388" spans="3:3">
      <c r="C388"/>
    </row>
    <row r="389" spans="3:3">
      <c r="C389"/>
    </row>
    <row r="390" spans="3:3">
      <c r="C390"/>
    </row>
    <row r="391" spans="3:3">
      <c r="C391"/>
    </row>
    <row r="392" spans="3:3">
      <c r="C392"/>
    </row>
    <row r="393" spans="3:3">
      <c r="C393"/>
    </row>
    <row r="394" spans="3:3">
      <c r="C394"/>
    </row>
    <row r="395" spans="3:3">
      <c r="C395"/>
    </row>
    <row r="396" spans="3:3">
      <c r="C396"/>
    </row>
    <row r="397" spans="3:3">
      <c r="C397"/>
    </row>
    <row r="398" spans="3:3">
      <c r="C398"/>
    </row>
    <row r="399" spans="3:3">
      <c r="C399"/>
    </row>
    <row r="400" spans="3:3">
      <c r="C400"/>
    </row>
    <row r="401" spans="3:3">
      <c r="C401"/>
    </row>
    <row r="402" spans="3:3">
      <c r="C402"/>
    </row>
    <row r="403" spans="3:3">
      <c r="C403"/>
    </row>
  </sheetData>
  <conditionalFormatting pivot="1" sqref="D7 D8 D9 D10 D11 D12 D13 D14 D15 D16 D17 D1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pivot="1" sqref="D7 D8 D9 D10 D11 D12 D13 D14 D15 D16 D17 D18">
    <cfRule type="top10" dxfId="116" priority="11" rank="1"/>
  </conditionalFormatting>
  <conditionalFormatting pivot="1" sqref="D7 D8 D9 D10 D11 D12 D13 D14 D15 D16 D17 D18">
    <cfRule type="top10" dxfId="115" priority="8" bottom="1" rank="1"/>
  </conditionalFormatting>
  <conditionalFormatting pivot="1" sqref="D100:D152">
    <cfRule type="top10" dxfId="114" priority="7" rank="1"/>
  </conditionalFormatting>
  <conditionalFormatting pivot="1" sqref="D157:D187">
    <cfRule type="top10" dxfId="113" priority="6" rank="1"/>
  </conditionalFormatting>
  <conditionalFormatting pivot="1" sqref="D157:D187">
    <cfRule type="top10" dxfId="112" priority="5" bottom="1" rank="1"/>
  </conditionalFormatting>
  <conditionalFormatting pivot="1" sqref="D100:D153">
    <cfRule type="top10" dxfId="111" priority="4" bottom="1" rank="1"/>
  </conditionalFormatting>
  <conditionalFormatting pivot="1" sqref="D193:D196">
    <cfRule type="top10" dxfId="110" priority="3" rank="1"/>
  </conditionalFormatting>
  <conditionalFormatting pivot="1" sqref="D193:D196">
    <cfRule type="top10" dxfId="109" priority="2" bottom="1" rank="1"/>
  </conditionalFormatting>
  <conditionalFormatting pivot="1" sqref="D27 D26 D28 D29 D30 D31 D32 D33 D34 D35 D36 D3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{EF31D6D1-0A64-5743-BA66-D03EF0BDD833}</x14:id>
        </ext>
      </extLst>
    </cfRule>
  </conditionalFormatting>
  <pageMargins left="0.7" right="0.7" top="0.75" bottom="0.75" header="0.3" footer="0.3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EF31D6D1-0A64-5743-BA66-D03EF0BDD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 D26 D28 D29 D30 D31 D32 D33 D34 D35 D36 D37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4726D-5668-194E-9ABD-C4EF75769CB5}">
  <dimension ref="A1:L33"/>
  <sheetViews>
    <sheetView showGridLines="0" zoomScale="110" zoomScaleNormal="110" workbookViewId="0">
      <selection sqref="A1:L4"/>
    </sheetView>
  </sheetViews>
  <sheetFormatPr baseColWidth="10" defaultRowHeight="15"/>
  <sheetData>
    <row r="1" spans="1:12" ht="15" customHeight="1">
      <c r="A1" s="47" t="s">
        <v>57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</row>
    <row r="2" spans="1:12" ht="15" customHeight="1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ht="15" customHeight="1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2" ht="1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 ht="75" customHeight="1">
      <c r="A5" s="49" t="s">
        <v>58</v>
      </c>
      <c r="B5" s="50"/>
      <c r="C5" s="49" t="s">
        <v>59</v>
      </c>
      <c r="D5" s="50"/>
      <c r="E5" s="49" t="s">
        <v>60</v>
      </c>
      <c r="F5" s="50"/>
      <c r="G5" s="49" t="s">
        <v>61</v>
      </c>
      <c r="H5" s="50"/>
      <c r="I5" s="49" t="s">
        <v>62</v>
      </c>
      <c r="J5" s="50"/>
      <c r="K5" s="49" t="s">
        <v>63</v>
      </c>
      <c r="L5" s="50"/>
    </row>
    <row r="6" spans="1:12" ht="24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</row>
    <row r="7" spans="1:12" ht="24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</row>
    <row r="8" spans="1:12" ht="24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 spans="1:12" ht="24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 spans="1:12" ht="24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</row>
    <row r="11" spans="1:12" ht="24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</row>
    <row r="12" spans="1:12" ht="24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 spans="1:12" ht="24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</row>
    <row r="14" spans="1:12" ht="2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</row>
    <row r="15" spans="1:12" ht="24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</row>
    <row r="16" spans="1:12" ht="24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</row>
    <row r="17" spans="1:12" ht="24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</row>
    <row r="18" spans="1:12" ht="24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</row>
    <row r="19" spans="1:12" ht="24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</row>
    <row r="20" spans="1:12" ht="24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</row>
    <row r="21" spans="1:12" ht="24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</row>
    <row r="22" spans="1:12" ht="24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</row>
    <row r="23" spans="1:12" ht="24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</row>
    <row r="24" spans="1:12" ht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</row>
    <row r="25" spans="1:12" ht="24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</row>
    <row r="26" spans="1:12" ht="24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</row>
    <row r="27" spans="1:12" ht="24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</row>
    <row r="28" spans="1:12" ht="24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</row>
    <row r="29" spans="1:12" ht="24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</row>
    <row r="30" spans="1:12" ht="24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</row>
    <row r="31" spans="1:12" ht="24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</row>
    <row r="32" spans="1:12" ht="24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</row>
    <row r="33" spans="1:12" ht="24">
      <c r="A33" s="45"/>
      <c r="B33" s="45"/>
      <c r="C33" s="45"/>
      <c r="D33" s="45"/>
      <c r="E33" s="45"/>
      <c r="F33" s="45"/>
      <c r="G33" s="45"/>
      <c r="H33" s="45"/>
      <c r="K33" s="45"/>
      <c r="L33" s="45"/>
    </row>
  </sheetData>
  <mergeCells count="7">
    <mergeCell ref="A1:L4"/>
    <mergeCell ref="A5:B5"/>
    <mergeCell ref="C5:D5"/>
    <mergeCell ref="E5:F5"/>
    <mergeCell ref="G5:H5"/>
    <mergeCell ref="I5:J5"/>
    <mergeCell ref="K5:L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Cleaned Data</vt:lpstr>
      <vt:lpstr>Questions</vt:lpstr>
      <vt:lpstr>insights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Microsoft Office User</cp:lastModifiedBy>
  <dcterms:created xsi:type="dcterms:W3CDTF">2015-06-05T18:17:20Z</dcterms:created>
  <dcterms:modified xsi:type="dcterms:W3CDTF">2023-03-08T10:40:14Z</dcterms:modified>
</cp:coreProperties>
</file>